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VODANET!$A$5:$AA$425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8"/>
    <pivotCache cacheId="10" r:id="rId9"/>
    <pivotCache cacheId="14" r:id="rId10"/>
  </pivotCaches>
</workbook>
</file>

<file path=xl/calcChain.xml><?xml version="1.0" encoding="utf-8"?>
<calcChain xmlns="http://schemas.openxmlformats.org/spreadsheetml/2006/main">
  <c r="M386" i="1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<sst xmlns="http://schemas.openxmlformats.org/spreadsheetml/2006/main" count="11492" uniqueCount="3680">
  <si>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</si>
  <si>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</si>
  <si>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</si>
  <si>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</si>
  <si>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</si>
  <si>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</si>
  <si>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</si>
  <si>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</si>
  <si>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</si>
  <si>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</si>
  <si>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</si>
  <si>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</si>
  <si>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</si>
  <si>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</si>
  <si>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</si>
  <si>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</si>
  <si>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</si>
  <si>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</si>
  <si>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</si>
  <si>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</si>
  <si>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</si>
  <si>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</si>
  <si>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</si>
  <si>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</si>
  <si>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</si>
  <si>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</si>
  <si>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</si>
  <si>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</si>
  <si>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</si>
  <si>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</si>
  <si>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</si>
  <si>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</si>
  <si>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</si>
  <si>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</si>
  <si>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</si>
  <si>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</si>
  <si>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</si>
  <si>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</si>
  <si>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</si>
  <si>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</si>
  <si>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</si>
  <si>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</si>
  <si>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</si>
  <si>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</si>
  <si>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</si>
  <si>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</si>
  <si>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</si>
  <si>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</si>
  <si>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</si>
  <si>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</si>
  <si>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</si>
  <si>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</si>
  <si>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</si>
  <si>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</si>
  <si>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</si>
  <si>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</si>
  <si>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</si>
  <si>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</si>
  <si>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</si>
  <si>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</si>
  <si>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</si>
  <si>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</si>
  <si>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</si>
  <si>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</si>
  <si>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</si>
  <si>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</si>
  <si>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</si>
  <si>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</si>
  <si>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</si>
  <si>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</si>
  <si>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</si>
  <si>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</si>
  <si>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</si>
  <si>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</si>
  <si>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</si>
  <si>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</si>
  <si>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</si>
  <si>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</si>
  <si>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</si>
  <si>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</si>
  <si>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</si>
  <si>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</si>
  <si>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</si>
  <si>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</si>
  <si>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</si>
  <si>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</si>
  <si>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</si>
  <si>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</si>
  <si>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</si>
  <si>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</si>
  <si>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</si>
  <si>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</si>
  <si>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</si>
  <si>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</si>
  <si>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</si>
  <si>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</si>
  <si>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</si>
  <si>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</si>
  <si>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</si>
  <si>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</si>
  <si>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</si>
  <si>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</si>
  <si>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</si>
  <si>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</si>
  <si>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</si>
  <si>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</si>
  <si>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</si>
  <si>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</si>
  <si>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</si>
  <si>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</si>
  <si>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</si>
  <si>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</si>
  <si>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</si>
  <si>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</si>
  <si>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</si>
  <si>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</si>
  <si>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</si>
  <si>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</si>
  <si>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</si>
  <si>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</si>
  <si>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</si>
  <si>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</si>
  <si>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</si>
  <si>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</si>
  <si>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</si>
  <si>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</si>
  <si>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</si>
  <si>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</si>
  <si>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</si>
  <si>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</si>
  <si>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</si>
  <si>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</si>
  <si>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</si>
  <si>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</si>
  <si>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</si>
  <si>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</si>
  <si>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</si>
  <si>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</si>
  <si>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</si>
  <si>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</si>
  <si>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</si>
  <si>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</si>
  <si>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</si>
  <si>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</si>
  <si>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</si>
  <si>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</si>
  <si>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</si>
  <si>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</si>
  <si>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</si>
  <si>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</si>
  <si>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</si>
  <si>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</si>
  <si>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</si>
  <si>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</si>
  <si>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</si>
  <si>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</si>
  <si>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</si>
  <si>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</si>
  <si>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</si>
  <si>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</si>
  <si>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</si>
  <si>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</si>
  <si>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</si>
  <si>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</si>
  <si>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</si>
  <si>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</si>
  <si>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</si>
  <si>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</si>
  <si>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</si>
  <si>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</si>
  <si>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</si>
  <si>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</si>
  <si>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</si>
  <si>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</si>
  <si>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</si>
  <si>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</si>
  <si>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</si>
  <si>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</si>
  <si>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</si>
  <si>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</si>
  <si>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</si>
  <si>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</si>
  <si>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</si>
  <si>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</si>
  <si>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</si>
  <si>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</si>
  <si>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</si>
  <si>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</si>
  <si>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</si>
  <si>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</si>
  <si>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</si>
  <si>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</si>
  <si>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</si>
  <si>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</si>
  <si>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</si>
  <si>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</si>
  <si>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</si>
  <si>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</si>
  <si>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</si>
  <si>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</si>
  <si>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</si>
  <si>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</si>
  <si>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</si>
  <si>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</si>
  <si>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</si>
  <si>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</si>
  <si>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</si>
  <si>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</si>
  <si>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</si>
  <si>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</si>
  <si>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</si>
  <si>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</si>
  <si>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</si>
  <si>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</si>
  <si>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</si>
  <si>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</si>
  <si>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</si>
  <si>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</si>
  <si>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</si>
  <si>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</si>
  <si>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</si>
  <si>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</si>
  <si>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</si>
  <si>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</si>
  <si>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</si>
  <si>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</si>
  <si>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</si>
  <si>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</si>
  <si>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</si>
  <si>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</si>
  <si>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</si>
  <si>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</si>
  <si>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</si>
  <si>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</si>
  <si>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</si>
  <si>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</si>
  <si>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</si>
  <si>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</si>
  <si>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</si>
  <si>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</si>
  <si>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</si>
  <si>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</si>
  <si>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</si>
  <si>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</si>
  <si>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</si>
  <si>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</si>
  <si>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</si>
  <si>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</si>
  <si>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</si>
  <si>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</si>
  <si>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</si>
  <si>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</si>
  <si>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</si>
  <si>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</si>
  <si>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</si>
  <si>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</si>
  <si>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</si>
  <si>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</si>
  <si>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</si>
  <si>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</si>
  <si>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</si>
  <si>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</si>
  <si>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</si>
  <si>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</si>
  <si>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</si>
  <si>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</si>
  <si>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</si>
  <si>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</si>
  <si>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</si>
  <si>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</si>
  <si>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</si>
  <si>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</si>
  <si>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</si>
  <si>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</si>
  <si>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</si>
  <si>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</si>
  <si>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</si>
  <si>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</si>
  <si>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</si>
  <si>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</si>
  <si>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</si>
  <si>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</si>
  <si>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</si>
  <si>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</si>
  <si>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</si>
  <si>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</si>
  <si>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</si>
  <si>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</si>
  <si>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</si>
  <si>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</si>
  <si>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</si>
  <si>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</si>
  <si>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</si>
  <si>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</si>
  <si>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</si>
  <si>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</si>
  <si>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</si>
  <si>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</si>
  <si>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</si>
  <si>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</si>
  <si>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</si>
  <si>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</si>
  <si>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</si>
  <si>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</si>
  <si>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</si>
  <si>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</si>
  <si>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</si>
  <si>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</si>
  <si>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</si>
  <si>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</si>
  <si>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</si>
  <si>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</si>
  <si>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</si>
  <si>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</si>
  <si>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</si>
  <si>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</si>
  <si>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</si>
  <si>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</si>
  <si>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</si>
  <si>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</si>
  <si>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</si>
  <si>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</si>
  <si>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</si>
  <si>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</si>
  <si>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</si>
  <si>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</si>
  <si>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</si>
  <si>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</si>
  <si>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</si>
  <si>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</si>
  <si>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</si>
  <si>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</si>
  <si>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</si>
  <si>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</si>
  <si>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</si>
  <si>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</si>
  <si>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</si>
  <si>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</si>
  <si>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</si>
  <si>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</si>
  <si>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</si>
  <si>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</si>
  <si>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</si>
  <si>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</si>
  <si>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</si>
  <si>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</si>
  <si>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</si>
  <si>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</si>
  <si>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</si>
  <si>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</si>
  <si>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</si>
  <si>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</si>
  <si>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</si>
  <si>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</si>
  <si>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</si>
  <si>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</si>
  <si>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</si>
  <si>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</si>
  <si>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</si>
  <si>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</si>
  <si>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</si>
  <si>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</si>
  <si>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</si>
  <si>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</si>
  <si>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</si>
  <si>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</si>
  <si>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</si>
  <si>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</si>
  <si>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</si>
  <si>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</si>
  <si>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</si>
  <si>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</si>
  <si>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</si>
  <si>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</si>
  <si>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</si>
  <si>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</si>
  <si>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</si>
  <si>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</si>
  <si>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</si>
  <si>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</si>
  <si>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</si>
  <si>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</si>
  <si>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</si>
  <si>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</si>
  <si>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</si>
  <si>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</si>
  <si>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</si>
  <si>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</si>
  <si>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</si>
  <si>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</si>
  <si>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</si>
  <si>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</si>
  <si>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</si>
  <si>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</si>
  <si>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</si>
  <si>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</si>
  <si>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</si>
  <si>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</si>
  <si>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</si>
  <si>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</si>
  <si>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</si>
  <si>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</si>
  <si>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</si>
  <si>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</si>
  <si>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</si>
  <si>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</si>
  <si>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</si>
  <si>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</si>
  <si>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</si>
  <si>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</si>
  <si>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</si>
  <si>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</si>
  <si>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</si>
  <si>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</si>
  <si>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</si>
  <si>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</si>
  <si>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</si>
  <si>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</si>
  <si>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</si>
  <si>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</si>
  <si>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</si>
  <si>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</si>
  <si>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</si>
  <si>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</si>
  <si>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</si>
  <si>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</si>
  <si>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</si>
  <si>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</si>
  <si>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</si>
  <si>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</si>
  <si>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</si>
  <si>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</si>
  <si>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</si>
  <si>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</si>
  <si>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</si>
  <si>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</si>
  <si>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</si>
  <si>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</si>
  <si>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</si>
  <si>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</si>
  <si>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</si>
  <si>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</si>
  <si>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</si>
  <si>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</si>
  <si>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</si>
  <si>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</si>
  <si>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</si>
  <si>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</si>
  <si>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</si>
  <si>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</si>
  <si>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</si>
  <si>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</si>
  <si>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</si>
  <si>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</si>
  <si>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</si>
  <si>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</si>
  <si>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</si>
  <si>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</si>
  <si>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</si>
  <si>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</si>
  <si>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</si>
  <si>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</si>
  <si>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</si>
  <si>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</si>
  <si>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</si>
  <si>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</si>
  <si>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</si>
  <si>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</si>
  <si>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</si>
  <si>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</si>
  <si>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</si>
  <si>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</si>
  <si>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</si>
  <si>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</si>
  <si>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</si>
  <si>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</si>
  <si>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</si>
  <si>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</si>
  <si>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</si>
  <si>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</si>
  <si>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</si>
  <si>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</si>
  <si>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</si>
  <si>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</si>
  <si>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</si>
  <si>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</si>
  <si>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</si>
  <si>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</si>
  <si>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</si>
  <si>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</si>
  <si>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</si>
  <si>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</si>
  <si>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</si>
  <si>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</si>
  <si>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</si>
  <si>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</si>
  <si>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</si>
  <si>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</si>
  <si>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</si>
  <si>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</si>
  <si>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</si>
  <si>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</si>
  <si>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</si>
  <si>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</si>
  <si>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</si>
  <si>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</si>
  <si>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</si>
  <si>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</si>
  <si>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</si>
  <si>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</si>
  <si>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</si>
  <si>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</si>
  <si>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</si>
  <si>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</si>
  <si>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</si>
  <si>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</si>
  <si>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</si>
  <si>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</si>
  <si>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</si>
  <si>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</si>
  <si>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</si>
  <si>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</si>
  <si>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</si>
  <si>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</si>
  <si>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</si>
  <si>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</si>
  <si>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</si>
  <si>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</si>
  <si>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</si>
  <si>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</si>
  <si>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</si>
  <si>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</si>
  <si>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</si>
  <si>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</si>
  <si>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</si>
  <si>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</si>
  <si>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</si>
  <si>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</si>
  <si>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</si>
  <si>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</si>
  <si>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</si>
  <si>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</si>
  <si>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</si>
  <si>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</si>
  <si>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</si>
  <si>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</si>
  <si>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</si>
  <si>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</si>
  <si>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</si>
  <si>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</si>
  <si>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</si>
  <si>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</si>
  <si>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</si>
  <si>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</si>
  <si>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</si>
  <si>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</si>
  <si>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</si>
  <si>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</si>
  <si>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</si>
  <si>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</si>
  <si>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</si>
  <si>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</si>
  <si>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</si>
  <si>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</si>
  <si>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</si>
  <si>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</si>
  <si>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</si>
  <si>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</si>
  <si>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</si>
  <si>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</si>
  <si>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</si>
  <si>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</si>
  <si>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</si>
  <si>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</si>
  <si>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</si>
  <si>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</si>
  <si>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</si>
  <si>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</si>
  <si>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</si>
  <si>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</si>
  <si>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</si>
  <si>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</si>
  <si>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</si>
  <si>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</si>
  <si>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</si>
  <si>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</si>
  <si>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</si>
  <si>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</si>
  <si>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</si>
  <si>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</si>
  <si>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</si>
  <si>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</si>
  <si>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</si>
  <si>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</si>
  <si>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</si>
  <si>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</si>
  <si>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</si>
  <si>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</si>
  <si>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</si>
  <si>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</si>
  <si>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</si>
  <si>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</si>
  <si>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</si>
  <si>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</si>
  <si>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</si>
  <si>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</si>
  <si>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</si>
  <si>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</si>
  <si>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</si>
  <si>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</si>
  <si>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</si>
  <si>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</si>
  <si>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</si>
  <si>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</si>
  <si>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</si>
  <si>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</si>
  <si>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</si>
  <si>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</si>
  <si>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</si>
  <si>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</si>
  <si>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</si>
  <si>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</si>
  <si>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</si>
  <si>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</si>
  <si>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</si>
  <si>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</si>
  <si>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</si>
  <si>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</si>
  <si>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</si>
  <si>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</si>
  <si>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</si>
  <si>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</si>
  <si>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</si>
  <si>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</si>
  <si>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</si>
  <si>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</si>
  <si>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</si>
  <si>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</si>
  <si>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</si>
  <si>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</si>
  <si>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</si>
  <si>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</si>
  <si>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</si>
  <si>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</si>
  <si>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</si>
  <si>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</si>
  <si>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</si>
  <si>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</si>
  <si>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</si>
  <si>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</si>
  <si>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</si>
  <si>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</si>
  <si>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</si>
  <si>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</si>
  <si>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</si>
  <si>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</si>
  <si>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</si>
  <si>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</si>
  <si>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</si>
  <si>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</si>
  <si>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</si>
  <si>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</si>
  <si>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</si>
  <si>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</si>
  <si>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</si>
  <si>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</si>
  <si>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</si>
  <si>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</si>
  <si>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</si>
  <si>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</si>
  <si>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</si>
  <si>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</si>
  <si>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</si>
  <si>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</si>
  <si>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</si>
  <si>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</si>
  <si>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</si>
  <si>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</si>
  <si>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</si>
  <si>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</si>
  <si>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</si>
  <si>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</si>
  <si>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</si>
  <si>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</si>
  <si>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</si>
  <si>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</si>
  <si>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</si>
  <si>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</si>
  <si>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</si>
  <si>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</si>
  <si>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</si>
  <si>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</si>
  <si>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</si>
  <si>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</si>
  <si>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</si>
  <si>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</si>
  <si>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</si>
  <si>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</si>
  <si>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</si>
  <si>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</si>
  <si>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</si>
  <si>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</si>
  <si>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</si>
  <si>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</si>
  <si>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</si>
  <si>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</si>
  <si>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</si>
  <si>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</si>
  <si>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</si>
  <si>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</si>
  <si>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</si>
  <si>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</si>
  <si>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</si>
  <si>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</si>
  <si>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</si>
  <si>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</si>
  <si>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</si>
  <si>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</si>
  <si>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</si>
  <si>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</si>
  <si>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</si>
  <si>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</si>
  <si>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</si>
  <si>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</si>
  <si>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</si>
  <si>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</si>
  <si>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</si>
  <si>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</si>
  <si>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</si>
  <si>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</si>
  <si>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</si>
  <si>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</si>
  <si>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</si>
  <si>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</si>
  <si>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</si>
  <si>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</si>
  <si>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</si>
  <si>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</si>
  <si>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</si>
  <si>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</si>
  <si>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</si>
  <si>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</si>
  <si>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</si>
  <si>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</si>
  <si>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</si>
  <si>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</si>
  <si>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</si>
  <si>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</si>
  <si>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</si>
  <si>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</si>
  <si>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</si>
  <si>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</si>
  <si>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</si>
  <si>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</si>
  <si>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</si>
  <si>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</si>
  <si>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</si>
  <si>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</si>
  <si>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</si>
  <si>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</si>
  <si>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</si>
  <si>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</si>
  <si>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</si>
  <si>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</si>
  <si>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</si>
  <si>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</si>
  <si>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</si>
  <si>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</si>
  <si>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</si>
  <si>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</si>
  <si>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</si>
  <si>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</si>
  <si>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</si>
  <si>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</si>
  <si>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</si>
  <si>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</si>
  <si>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</si>
  <si>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</si>
  <si>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</si>
  <si>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</si>
  <si>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</si>
  <si>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</si>
  <si>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</si>
  <si>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</si>
  <si>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</si>
  <si>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</si>
  <si>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</si>
  <si>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</si>
  <si>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</si>
  <si>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</si>
  <si>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</si>
  <si>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</si>
  <si>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</si>
  <si>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</si>
  <si>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</si>
  <si>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</si>
  <si>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</si>
  <si>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</si>
  <si>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</si>
  <si>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</si>
  <si>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</si>
  <si>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</si>
  <si>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</si>
  <si>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</si>
  <si>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</si>
  <si>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</si>
  <si>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</si>
  <si>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</si>
  <si>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</si>
  <si>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</si>
  <si>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</si>
  <si>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</si>
  <si>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</si>
  <si>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</si>
  <si>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</si>
  <si>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</si>
  <si>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</si>
  <si>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</si>
  <si>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</si>
  <si>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</si>
  <si>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</si>
  <si>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</si>
  <si>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</si>
  <si>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</si>
  <si>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</si>
  <si>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</si>
  <si>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</si>
  <si>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</si>
  <si>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</si>
  <si>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</si>
  <si>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</si>
  <si>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</si>
  <si>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</si>
  <si>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</si>
  <si>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</si>
  <si>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</si>
  <si>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</si>
  <si>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</si>
  <si>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</si>
  <si>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</si>
  <si>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</si>
  <si>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</si>
  <si>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</si>
  <si>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</si>
  <si>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</si>
  <si>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</si>
  <si>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</si>
  <si>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</si>
  <si>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</si>
  <si>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</si>
  <si>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</si>
  <si>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</si>
  <si>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</si>
  <si>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</si>
  <si>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</si>
  <si>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</si>
  <si>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</si>
  <si>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</si>
  <si>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</si>
  <si>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</si>
  <si>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</si>
  <si>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</si>
  <si>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</si>
  <si>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</si>
  <si>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</si>
  <si>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</si>
  <si>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</si>
  <si>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</si>
  <si>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</si>
  <si>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</si>
  <si>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</si>
  <si>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</si>
  <si>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</si>
  <si>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</si>
  <si>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</si>
  <si>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</si>
  <si>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</si>
  <si>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</si>
  <si>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</si>
  <si>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</si>
  <si>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</si>
  <si>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</si>
  <si>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</si>
  <si>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</si>
  <si>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</si>
  <si>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</si>
  <si>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</si>
  <si>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</si>
  <si>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</si>
  <si>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</si>
  <si>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</si>
  <si>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</si>
  <si>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</si>
  <si>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</si>
  <si>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</si>
  <si>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</si>
  <si>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</si>
  <si>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</si>
  <si>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</si>
  <si>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</si>
  <si>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</si>
  <si>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</si>
  <si>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</si>
  <si>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</si>
  <si>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</si>
  <si>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</si>
  <si>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</si>
  <si>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</si>
  <si>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</si>
  <si>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</si>
  <si>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</si>
  <si>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</si>
  <si>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</si>
  <si>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</si>
  <si>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</si>
  <si>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</si>
  <si>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</si>
  <si>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</si>
  <si>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</si>
  <si>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</si>
  <si>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</si>
  <si>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</si>
  <si>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</si>
  <si>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</si>
  <si>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</si>
  <si>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</si>
  <si>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</si>
  <si>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</si>
  <si>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</si>
  <si>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</si>
  <si>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</si>
  <si>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</si>
  <si>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</si>
  <si>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</si>
  <si>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</si>
  <si>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</si>
  <si>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</si>
  <si>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</si>
  <si>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</si>
  <si>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</si>
  <si>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</si>
  <si>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</si>
  <si>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</si>
  <si>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</si>
  <si>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</si>
  <si>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</si>
  <si>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</si>
  <si>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</si>
  <si>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</si>
  <si>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</si>
  <si>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</si>
  <si>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</si>
  <si>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</si>
  <si>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</si>
  <si>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</si>
  <si>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</si>
  <si>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</si>
  <si>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</si>
  <si>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</si>
  <si>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</si>
  <si>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</si>
  <si>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</si>
  <si>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</si>
  <si>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</si>
  <si>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</si>
  <si>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</si>
  <si>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</si>
  <si>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</si>
  <si>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</si>
  <si>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</si>
  <si>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</si>
  <si>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</si>
  <si>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</si>
  <si>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</si>
  <si>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</si>
  <si>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</si>
  <si>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</si>
  <si>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</si>
  <si>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</si>
  <si>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</si>
  <si>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</si>
  <si>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</si>
  <si>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</si>
  <si>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</si>
  <si>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</si>
  <si>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</si>
  <si>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</si>
  <si>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</si>
  <si>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</si>
  <si>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</si>
  <si>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</si>
  <si>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</si>
  <si>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</si>
  <si>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</si>
  <si>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</si>
  <si>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</si>
  <si>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</si>
  <si>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</si>
  <si>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</si>
  <si>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</si>
  <si>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</si>
  <si>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</si>
  <si>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</si>
  <si>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</si>
  <si>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</si>
  <si>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</si>
  <si>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</si>
  <si>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</si>
  <si>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</si>
  <si>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</si>
  <si>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</si>
  <si>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</si>
  <si>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</si>
  <si>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</si>
  <si>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</si>
  <si>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</si>
  <si>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</si>
  <si>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</si>
  <si>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</si>
  <si>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</si>
  <si>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</si>
  <si>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</si>
  <si>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</si>
  <si>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</si>
  <si>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</si>
  <si>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</si>
  <si>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</si>
  <si>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</si>
  <si>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</si>
  <si>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</si>
  <si>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</si>
  <si>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</si>
  <si>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</si>
  <si>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</si>
  <si>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</si>
  <si>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</si>
  <si>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</si>
  <si>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</si>
  <si>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</si>
  <si>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</si>
  <si>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</si>
  <si>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</si>
  <si>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</si>
  <si>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</si>
  <si>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</si>
  <si>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</si>
  <si>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</si>
  <si>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</si>
  <si>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</si>
  <si>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</si>
  <si>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</si>
  <si>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</si>
  <si>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</si>
  <si>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</si>
  <si>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</si>
  <si>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</si>
  <si>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</si>
  <si>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</si>
  <si>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</si>
  <si>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</si>
  <si>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</si>
  <si>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</si>
  <si>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</si>
  <si>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</si>
  <si>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</si>
  <si>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</si>
  <si>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</si>
  <si>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</si>
  <si>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</si>
  <si>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</si>
  <si>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</si>
  <si>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</si>
  <si>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</si>
  <si>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</si>
  <si>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</si>
  <si>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</si>
  <si>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</si>
  <si>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</si>
  <si>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</si>
  <si>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</si>
  <si>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</si>
  <si>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</si>
  <si>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</si>
  <si>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</si>
  <si>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</si>
  <si>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</si>
  <si>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</si>
  <si>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</si>
  <si>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</si>
  <si>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</si>
  <si>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</si>
  <si>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</si>
  <si>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</si>
  <si>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</si>
  <si>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</si>
  <si>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</si>
  <si>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</si>
  <si>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</si>
  <si>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</si>
  <si>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</si>
  <si>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</si>
  <si>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</si>
  <si>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</si>
  <si>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</si>
  <si>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</si>
  <si>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</si>
  <si>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</si>
  <si>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</si>
  <si>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</si>
  <si>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</si>
  <si>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</si>
  <si>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</si>
  <si>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</si>
  <si>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</si>
  <si>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</si>
  <si>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</si>
  <si>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</si>
  <si>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</si>
  <si>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</si>
  <si>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</si>
  <si>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</si>
  <si>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</si>
  <si>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</si>
  <si>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</si>
  <si>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</si>
  <si>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</si>
  <si>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</si>
  <si>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</si>
  <si>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</si>
  <si>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</si>
  <si>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</si>
  <si>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</si>
  <si>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</si>
  <si>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</si>
  <si>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</si>
  <si>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</si>
  <si>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</si>
  <si>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</si>
  <si>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</si>
  <si>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</si>
  <si>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</si>
  <si>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</si>
  <si>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</si>
  <si>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</si>
  <si>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</si>
  <si>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</si>
  <si>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</si>
  <si>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</si>
  <si>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</si>
  <si>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</si>
  <si>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</si>
  <si>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</si>
  <si>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</si>
  <si>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</si>
  <si>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</si>
  <si>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</si>
  <si>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</si>
  <si>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</si>
  <si>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</si>
  <si>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</si>
  <si>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</si>
  <si>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</si>
  <si>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</si>
  <si>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</si>
  <si>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</si>
  <si>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</si>
  <si>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</si>
  <si>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</si>
  <si>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</si>
  <si>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</si>
  <si>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</si>
  <si>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</si>
  <si>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</si>
  <si>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</si>
  <si>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</si>
  <si>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</si>
  <si>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</si>
  <si>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</si>
  <si>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</si>
  <si>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</si>
  <si>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</si>
  <si>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</si>
  <si>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</si>
  <si>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</si>
  <si>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</si>
  <si>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</si>
  <si>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</si>
  <si>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</si>
  <si>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</si>
  <si>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</si>
  <si>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</si>
  <si>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</si>
  <si>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</si>
  <si>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</si>
  <si>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</si>
  <si>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</si>
  <si>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</si>
  <si>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</si>
  <si>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</si>
  <si>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</si>
  <si>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</si>
  <si>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</si>
  <si>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</si>
  <si>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</si>
  <si>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</si>
  <si>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</si>
  <si>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</si>
  <si>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</si>
  <si>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</si>
  <si>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</si>
  <si>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</si>
  <si>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</si>
  <si>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</si>
  <si>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</si>
  <si>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</si>
  <si>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</si>
  <si>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</si>
  <si>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</si>
  <si>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</si>
  <si>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</si>
  <si>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</si>
  <si>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</si>
  <si>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</si>
  <si>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</si>
  <si>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</si>
  <si>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</si>
  <si>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</si>
  <si>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</si>
  <si>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</si>
  <si>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</si>
  <si>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</si>
  <si>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</si>
  <si>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</si>
  <si>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</si>
  <si>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</si>
  <si>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</si>
  <si>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</si>
  <si>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</si>
  <si>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</si>
  <si>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</si>
  <si>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</si>
  <si>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</si>
  <si>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</si>
  <si>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</si>
  <si>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</si>
  <si>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</si>
  <si>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</si>
  <si>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</si>
  <si>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</si>
  <si>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</si>
  <si>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</si>
  <si>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</si>
  <si>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</si>
  <si>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</si>
  <si>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</si>
  <si>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</si>
  <si>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</si>
  <si>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</si>
  <si>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</si>
  <si>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</si>
  <si>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</si>
  <si>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</si>
  <si>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</si>
  <si>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</si>
  <si>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</si>
  <si>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</si>
  <si>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</si>
  <si>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</si>
  <si>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</si>
  <si>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</si>
  <si>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</si>
  <si>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</si>
  <si>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</si>
  <si>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</si>
  <si>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</si>
  <si>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</si>
  <si>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</si>
  <si>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</si>
  <si>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</si>
  <si>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</si>
  <si>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</si>
  <si>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</si>
  <si>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</si>
  <si>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</si>
  <si>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</si>
  <si>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</si>
  <si>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</si>
  <si>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</si>
  <si>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</si>
  <si>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</si>
  <si>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</si>
  <si>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</si>
  <si>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</si>
  <si>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</si>
  <si>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</si>
  <si>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</si>
  <si>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</si>
  <si>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</si>
  <si>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</si>
  <si>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</si>
  <si>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</si>
  <si>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</si>
  <si>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</si>
  <si>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</si>
  <si>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</si>
  <si>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</si>
  <si>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</si>
  <si>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</si>
  <si>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</si>
  <si>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</si>
  <si>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</si>
  <si>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</si>
  <si>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</si>
  <si>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</si>
  <si>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</si>
  <si>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</si>
  <si>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</si>
  <si>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</si>
  <si>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</si>
  <si>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</si>
  <si>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</si>
  <si>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</si>
  <si>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</si>
  <si>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</si>
  <si>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</si>
  <si>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</si>
  <si>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</si>
  <si>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</si>
  <si>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</si>
  <si>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</si>
  <si>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</si>
  <si>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</si>
  <si>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</si>
  <si>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</si>
  <si>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</si>
  <si>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</si>
  <si>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</si>
  <si>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</si>
  <si>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</si>
  <si>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</si>
  <si>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</si>
  <si>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</si>
  <si>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</si>
  <si>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</si>
  <si>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</si>
  <si>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</si>
  <si>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</si>
  <si>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</si>
  <si>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</si>
  <si>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</si>
  <si>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</si>
  <si>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</si>
  <si>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</si>
  <si>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</si>
  <si>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</si>
  <si>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</si>
  <si>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</si>
  <si>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</si>
  <si>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</si>
  <si>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</si>
  <si>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</si>
  <si>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</si>
  <si>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</si>
  <si>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</si>
  <si>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</si>
  <si>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</si>
  <si>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</si>
  <si>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</si>
  <si>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</si>
  <si>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</si>
  <si>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</si>
  <si>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</si>
  <si>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</si>
  <si>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</si>
  <si>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</si>
  <si>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</si>
  <si>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</si>
  <si>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</si>
  <si>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</si>
  <si>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</si>
  <si>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</si>
  <si>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</si>
  <si>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</si>
  <si>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</si>
  <si>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</si>
  <si>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</si>
  <si>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</si>
  <si>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</si>
  <si>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</si>
  <si>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</si>
  <si>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</si>
  <si>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</si>
  <si>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</si>
  <si>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</si>
  <si>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</si>
  <si>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</si>
  <si>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</si>
  <si>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</si>
  <si>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</si>
  <si>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</si>
  <si>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</si>
  <si>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</si>
  <si>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</si>
  <si>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</si>
  <si>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</si>
  <si>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</si>
  <si>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</si>
  <si>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</si>
  <si>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</si>
  <si>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</si>
  <si>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</si>
  <si>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</si>
  <si>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</si>
  <si>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</si>
  <si>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</si>
  <si>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</si>
  <si>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</si>
  <si>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</si>
  <si>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</si>
  <si>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</si>
  <si>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</si>
  <si>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</si>
  <si>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</si>
  <si>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</si>
  <si>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</si>
  <si>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</si>
  <si>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</si>
  <si>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</si>
  <si>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</si>
  <si>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</si>
  <si>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</si>
  <si>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</si>
  <si>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</si>
  <si>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</si>
  <si>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</si>
  <si>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</si>
  <si>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</si>
  <si>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</si>
  <si>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</si>
  <si>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</si>
  <si>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</si>
  <si>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</si>
  <si>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</si>
  <si>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</si>
  <si>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</si>
  <si>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</si>
  <si>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</si>
  <si>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</si>
  <si>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</si>
  <si>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</si>
  <si>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</si>
  <si>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</si>
  <si>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</si>
  <si>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</si>
  <si>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</si>
  <si>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</si>
  <si>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</si>
  <si>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</si>
  <si>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</si>
  <si>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</si>
  <si>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</si>
  <si>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</si>
  <si>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</si>
  <si>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</si>
  <si>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</si>
  <si>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</si>
  <si>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</si>
  <si>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</si>
  <si>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</si>
  <si>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</si>
  <si>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</si>
  <si>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</si>
  <si>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</si>
  <si>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</si>
  <si>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</si>
  <si>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</si>
  <si>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</si>
  <si>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</si>
  <si>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</si>
  <si>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</si>
  <si>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</si>
  <si>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</si>
  <si>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</si>
  <si>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</si>
  <si>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</si>
  <si>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</si>
  <si>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</si>
  <si>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</si>
  <si>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</si>
  <si>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</si>
  <si>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</si>
  <si>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</si>
  <si>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</si>
  <si>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</si>
  <si>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</si>
  <si>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</si>
  <si>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</si>
  <si>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</si>
  <si>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</si>
  <si>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</si>
  <si>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</si>
  <si>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</si>
  <si>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</si>
  <si>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</si>
  <si>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</si>
  <si>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</si>
  <si>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</si>
  <si>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</si>
  <si>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</si>
  <si>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</si>
  <si>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</si>
  <si>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</si>
  <si>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</si>
  <si>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</si>
  <si>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</si>
  <si>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</si>
  <si>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</si>
  <si>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</si>
  <si>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</si>
  <si>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</si>
  <si>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</si>
  <si>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</si>
  <si>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</si>
  <si>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</si>
  <si>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</si>
  <si>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</si>
  <si>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</si>
  <si>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</si>
  <si>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</si>
  <si>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</si>
  <si>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</si>
  <si>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</si>
  <si>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</si>
  <si>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</si>
  <si>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</si>
  <si>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</si>
  <si>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</si>
  <si>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</si>
  <si>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</si>
  <si>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</si>
  <si>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</si>
  <si>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</si>
  <si>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</si>
  <si>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</si>
  <si>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</si>
  <si>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</si>
  <si>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</si>
  <si>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</si>
  <si>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</si>
  <si>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</si>
  <si>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</si>
  <si>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</si>
  <si>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</si>
  <si>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</si>
  <si>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</si>
  <si>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</si>
  <si>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</si>
  <si>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</si>
  <si>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</si>
  <si>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</si>
  <si>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</si>
  <si>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</si>
  <si>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</si>
  <si>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</si>
  <si>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</si>
  <si>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</si>
  <si>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</si>
  <si>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</si>
  <si>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</si>
  <si>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</si>
  <si>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</si>
  <si>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</si>
  <si>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</si>
  <si>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</si>
  <si>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</si>
  <si>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</si>
  <si>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</si>
  <si>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</si>
  <si>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</si>
  <si>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</si>
  <si>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</si>
  <si>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</si>
  <si>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</si>
  <si>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</si>
  <si>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</si>
  <si>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</si>
  <si>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</si>
  <si>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</si>
  <si>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</si>
  <si>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</si>
  <si>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</si>
  <si>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</si>
  <si>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</si>
  <si>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</si>
  <si>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</si>
  <si>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</si>
  <si>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</si>
  <si>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</si>
  <si>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</si>
  <si>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</si>
  <si>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</si>
  <si>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</si>
  <si>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</si>
  <si>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</si>
  <si>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</si>
  <si>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</si>
  <si>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</si>
  <si>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</si>
  <si>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</si>
  <si>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</si>
  <si>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</si>
  <si>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</si>
  <si>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</si>
  <si>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</si>
  <si>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</si>
  <si>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</si>
  <si>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</si>
  <si>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</si>
  <si>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</si>
  <si>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</si>
  <si>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</si>
  <si>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</si>
  <si>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</si>
  <si>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</si>
  <si>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</si>
  <si>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</si>
  <si>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</si>
  <si>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</si>
  <si>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</si>
  <si>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</si>
  <si>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</si>
  <si>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</si>
  <si>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</si>
  <si>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</si>
  <si>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</si>
  <si>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</si>
  <si>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</si>
  <si>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</si>
  <si>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</si>
  <si>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</si>
  <si>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</si>
  <si>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</si>
  <si>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</si>
  <si>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</si>
  <si>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</si>
  <si>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</si>
  <si>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</si>
  <si>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</si>
  <si>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</si>
  <si>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</si>
  <si>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</si>
  <si>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</si>
  <si>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</si>
  <si>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</si>
  <si>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</si>
  <si>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</si>
  <si>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</si>
  <si>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</si>
  <si>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</si>
  <si>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</si>
  <si>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</si>
  <si>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</si>
  <si>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</si>
  <si>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</si>
  <si>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</si>
  <si>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</si>
  <si>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</si>
  <si>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</si>
  <si>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</si>
  <si>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</si>
  <si>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</si>
  <si>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</si>
  <si>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</si>
  <si>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</si>
  <si>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</si>
  <si>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</si>
  <si>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</si>
  <si>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</si>
  <si>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</si>
  <si>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</si>
  <si>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</si>
  <si>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</si>
  <si>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</si>
  <si>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</si>
  <si>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</si>
  <si>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</si>
  <si>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</si>
  <si>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</si>
  <si>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</si>
  <si>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</si>
  <si>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</si>
  <si>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</si>
  <si>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</si>
  <si>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</si>
  <si>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</si>
  <si>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</si>
  <si>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</si>
  <si>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</si>
  <si>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</si>
  <si>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</si>
  <si>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</si>
  <si>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</si>
  <si>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</si>
  <si>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</si>
  <si>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</si>
  <si>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</si>
  <si>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</si>
  <si>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</si>
  <si>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</si>
  <si>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</si>
  <si>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</si>
  <si>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</si>
  <si>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</si>
  <si>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</si>
  <si>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</si>
  <si>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</si>
  <si>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</si>
  <si>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</si>
  <si>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</si>
  <si>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</si>
  <si>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</si>
  <si>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</si>
  <si>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</si>
  <si>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</si>
  <si>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</si>
  <si>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</si>
  <si>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</si>
  <si>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</si>
  <si>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</si>
  <si>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</si>
  <si>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</si>
  <si>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</si>
  <si>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</si>
  <si>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</si>
  <si>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</si>
  <si>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</si>
  <si>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</si>
  <si>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</si>
  <si>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</si>
  <si>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</si>
  <si>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</si>
  <si>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</si>
  <si>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</si>
  <si>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</si>
  <si>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</si>
  <si>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</si>
  <si>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</si>
  <si>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</si>
  <si>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</si>
  <si>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</si>
  <si>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</si>
  <si>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</si>
  <si>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</si>
  <si>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</si>
  <si>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</si>
  <si>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</si>
  <si>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</si>
  <si>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</si>
  <si>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</si>
  <si>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</si>
  <si>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</si>
  <si>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</si>
  <si>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</si>
  <si>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</si>
  <si>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</si>
  <si>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</si>
  <si>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</si>
  <si>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</si>
  <si>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</si>
  <si>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</si>
  <si>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</si>
  <si>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</si>
  <si>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</si>
  <si>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</si>
  <si>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</si>
  <si>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</si>
  <si>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</si>
  <si>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</si>
  <si>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</si>
  <si>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</si>
  <si>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</si>
  <si>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</si>
  <si>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</si>
  <si>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</si>
  <si>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</si>
  <si>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</si>
  <si>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</si>
  <si>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</si>
  <si>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</si>
  <si>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</si>
  <si>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</si>
  <si>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</si>
  <si>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</si>
  <si>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</si>
  <si>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</si>
  <si>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</si>
  <si>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</si>
  <si>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</si>
  <si>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</si>
  <si>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</si>
  <si>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</si>
  <si>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</si>
  <si>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</si>
  <si>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</si>
  <si>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</si>
  <si>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</si>
  <si>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</si>
  <si>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</si>
  <si>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</si>
  <si>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</si>
  <si>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</si>
  <si>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</si>
  <si>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</si>
  <si>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</si>
  <si>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</si>
  <si>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</si>
  <si>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</si>
  <si>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</si>
  <si>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</si>
  <si>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</si>
  <si>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</si>
  <si>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</si>
  <si>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</si>
  <si>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</si>
  <si>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</si>
  <si>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</si>
  <si>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</si>
  <si>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</si>
  <si>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</si>
  <si>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</si>
  <si>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</si>
  <si>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</si>
  <si>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</si>
  <si>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</si>
  <si>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</si>
  <si>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</si>
  <si>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</si>
  <si>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</si>
  <si>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</si>
  <si>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</si>
  <si>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</si>
  <si>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</si>
  <si>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</si>
  <si>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</si>
  <si>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</si>
  <si>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</si>
  <si>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</si>
  <si>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</si>
  <si>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</si>
  <si>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</si>
  <si>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</si>
  <si>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</si>
  <si>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</si>
  <si>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</si>
  <si>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</si>
  <si>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</si>
  <si>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</si>
  <si>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</si>
  <si>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</si>
  <si>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</si>
  <si>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</si>
  <si>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</si>
  <si>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</si>
  <si>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</si>
  <si>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</si>
  <si>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</si>
  <si>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</si>
  <si>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</si>
  <si>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</si>
  <si>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</si>
  <si>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</si>
  <si>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</si>
  <si>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</si>
  <si>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</si>
  <si>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</si>
  <si>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</si>
  <si>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</si>
  <si>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</si>
  <si>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</si>
  <si>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</si>
  <si>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</si>
  <si>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</si>
  <si>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</si>
  <si>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</si>
  <si>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</si>
  <si>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</si>
  <si>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</si>
  <si>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</si>
  <si>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</si>
  <si>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</si>
  <si>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</si>
  <si>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</si>
  <si>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</si>
  <si>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</si>
  <si>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</si>
  <si>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</si>
  <si>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</si>
  <si>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</si>
  <si>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</si>
  <si>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</si>
  <si>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</si>
  <si>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</si>
  <si>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</si>
  <si>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</si>
  <si>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</si>
  <si>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</si>
  <si>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</si>
  <si>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</si>
  <si>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</si>
  <si>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</si>
  <si>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</si>
  <si>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</si>
  <si>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</si>
  <si>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</si>
  <si>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</si>
  <si>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</si>
  <si>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</si>
  <si>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</si>
  <si>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</si>
  <si>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</si>
  <si>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</si>
  <si>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</si>
  <si>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</si>
  <si>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</si>
  <si>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</si>
  <si>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</si>
  <si>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</si>
  <si>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</si>
  <si>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</si>
  <si>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</si>
  <si>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</si>
  <si>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</si>
  <si>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</si>
  <si>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</si>
  <si>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</si>
  <si>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</si>
  <si>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</si>
  <si>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</si>
  <si>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</si>
  <si>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</si>
  <si>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</si>
  <si>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</si>
  <si>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</si>
  <si>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</si>
  <si>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</si>
  <si>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</si>
  <si>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</si>
  <si>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</si>
  <si>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</si>
  <si>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</si>
  <si>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</si>
  <si>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</si>
  <si>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</si>
  <si>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</si>
  <si>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</si>
  <si>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</si>
  <si>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</si>
  <si>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</si>
  <si>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</si>
  <si>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</si>
  <si>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</si>
  <si>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</si>
  <si>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</si>
  <si>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</si>
  <si>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</si>
  <si>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</si>
  <si>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</si>
  <si>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</si>
  <si>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</si>
  <si>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</si>
  <si>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</si>
  <si>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</si>
  <si>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</si>
  <si>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</si>
  <si>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</si>
  <si>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</si>
  <si>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</si>
  <si>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</si>
  <si>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</si>
  <si>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</si>
  <si>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</si>
  <si>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</si>
  <si>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</si>
  <si>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</si>
  <si>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</si>
  <si>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</si>
  <si>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</si>
  <si>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</si>
  <si>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</si>
  <si>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</si>
  <si>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</si>
  <si>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</si>
  <si>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</si>
  <si>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</si>
  <si>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</si>
  <si>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</si>
  <si>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</si>
  <si>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</si>
  <si>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</si>
  <si>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</si>
  <si>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</si>
  <si>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</si>
  <si>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</si>
  <si>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</si>
  <si>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</si>
  <si>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</si>
  <si>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</si>
  <si>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</si>
  <si>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</si>
  <si>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</si>
  <si>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</si>
  <si>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</si>
  <si>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</si>
  <si>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</si>
  <si>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</si>
  <si>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</si>
  <si>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</si>
  <si>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</si>
  <si>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</si>
  <si>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</si>
  <si>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</si>
  <si>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</si>
  <si>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</si>
  <si>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</si>
  <si>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</si>
  <si>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</si>
  <si>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</si>
  <si>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</si>
  <si>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</si>
  <si>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</si>
  <si>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</si>
  <si>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</si>
  <si>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</si>
  <si>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</si>
  <si>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</si>
  <si>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</si>
  <si>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</si>
  <si>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</si>
  <si>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</si>
  <si>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</si>
  <si>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</si>
  <si>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</si>
  <si>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</si>
  <si>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</si>
  <si>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</si>
  <si>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</si>
  <si>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</si>
  <si>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</si>
  <si>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</si>
  <si>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</si>
  <si>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</si>
  <si>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</si>
  <si>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</si>
  <si>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</si>
  <si>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</si>
  <si>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</si>
  <si>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</si>
  <si>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</si>
  <si>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</si>
  <si>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</si>
  <si>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</si>
  <si>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</si>
  <si>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</si>
  <si>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</si>
  <si>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</si>
  <si>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</si>
  <si>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</si>
  <si>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</si>
  <si>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</si>
  <si>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</si>
  <si>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</si>
  <si>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</si>
  <si>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</si>
  <si>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</si>
  <si>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</si>
  <si>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</si>
  <si>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</si>
  <si>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</si>
  <si>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</si>
  <si>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</si>
  <si>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</si>
  <si>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</si>
  <si>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</si>
  <si>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</si>
  <si>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</si>
  <si>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</si>
  <si>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</si>
  <si>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</si>
  <si>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</si>
  <si>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</si>
  <si>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</si>
  <si>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</si>
  <si>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</si>
  <si>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</si>
  <si>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</si>
  <si>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</si>
  <si>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</si>
  <si>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</si>
  <si>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</si>
  <si>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</si>
  <si>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</si>
  <si>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</si>
  <si>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</si>
  <si>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</si>
  <si>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</si>
  <si>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</si>
  <si>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</si>
  <si>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</si>
  <si>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</si>
  <si>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</si>
  <si>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</si>
  <si>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</si>
  <si>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</si>
  <si>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</si>
  <si>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</si>
  <si>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</si>
  <si>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</si>
  <si>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</si>
  <si>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</si>
  <si>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</si>
  <si>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</si>
  <si>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</si>
  <si>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</si>
  <si>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</si>
  <si>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</si>
  <si>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</si>
  <si>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</si>
  <si>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</si>
  <si>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</si>
  <si>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</si>
  <si>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</si>
  <si>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</si>
  <si>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</si>
  <si>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</si>
  <si>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</si>
  <si>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</si>
  <si>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</si>
  <si>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</si>
  <si>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</si>
  <si>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</si>
  <si>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</si>
  <si>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</si>
  <si>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</si>
  <si>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</si>
  <si>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</si>
  <si>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</si>
  <si>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</si>
  <si>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</si>
  <si>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</si>
  <si>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</si>
  <si>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</si>
  <si>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</si>
  <si>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</si>
  <si>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</si>
  <si>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</si>
  <si>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</si>
  <si>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</si>
  <si>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</si>
  <si>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</si>
  <si>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</si>
  <si>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</si>
  <si>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</si>
  <si>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</si>
  <si>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</si>
  <si>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</si>
  <si>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</si>
  <si>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</si>
  <si>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</si>
  <si>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</si>
  <si>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</si>
  <si>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</si>
  <si>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</si>
  <si>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</si>
  <si>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</si>
  <si>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</si>
  <si>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</si>
  <si>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</si>
  <si>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</si>
  <si>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</si>
  <si>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</si>
  <si>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</si>
  <si>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</si>
  <si>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</si>
  <si>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</si>
  <si>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</si>
  <si>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</si>
  <si>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</si>
  <si>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</si>
  <si>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</si>
  <si>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</si>
  <si>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</si>
  <si>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</si>
  <si>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</si>
  <si>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</si>
  <si>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</si>
  <si>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</si>
  <si>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</si>
  <si>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</si>
  <si>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</si>
  <si>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</si>
  <si>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</si>
  <si>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</si>
  <si>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</si>
  <si>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</si>
  <si>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</si>
  <si>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</si>
  <si>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</si>
  <si>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</si>
  <si>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</si>
  <si>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</si>
  <si>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</si>
  <si>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</si>
  <si>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</si>
  <si>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</si>
  <si>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</si>
  <si>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</si>
  <si>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</si>
  <si>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</si>
  <si>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</si>
  <si>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</si>
  <si>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</si>
  <si>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</si>
  <si>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</si>
  <si>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</si>
  <si>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</si>
  <si>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</si>
  <si>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</si>
  <si>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</si>
  <si>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</si>
  <si>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</si>
  <si>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</si>
  <si>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</si>
  <si>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</si>
  <si>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</si>
  <si>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</si>
  <si>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</si>
  <si>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</si>
  <si>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</si>
  <si>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</si>
  <si>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</si>
  <si>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</si>
  <si>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</si>
  <si>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</si>
  <si>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</si>
  <si>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</si>
  <si>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</si>
  <si>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</si>
  <si>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</si>
  <si>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</si>
  <si>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</si>
  <si>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</si>
  <si>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</si>
  <si>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</si>
  <si>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</si>
  <si>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</si>
  <si>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</si>
  <si>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</si>
  <si>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</si>
  <si>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</si>
  <si>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</si>
  <si>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</si>
  <si>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</si>
  <si>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</si>
  <si>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</si>
  <si>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</si>
  <si>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</si>
  <si>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</si>
  <si>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</si>
  <si>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</si>
  <si>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</si>
  <si>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</si>
  <si>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</si>
  <si>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</si>
  <si>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</si>
  <si>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</si>
  <si>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</si>
  <si>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</si>
  <si>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</si>
  <si>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</si>
  <si>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</si>
  <si>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</si>
  <si>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</si>
  <si>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</si>
  <si>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</si>
  <si>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</si>
  <si>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</si>
  <si>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</si>
  <si>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</si>
  <si>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</si>
  <si>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</si>
  <si>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</si>
  <si>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</si>
  <si>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</si>
  <si>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</si>
  <si>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</si>
  <si>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</si>
  <si>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</si>
  <si>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</si>
  <si>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</si>
  <si>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</si>
  <si>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</si>
  <si>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</si>
  <si>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</si>
  <si>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</si>
  <si>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</si>
  <si>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</si>
  <si>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</si>
  <si>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</si>
  <si>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</si>
  <si>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</si>
  <si>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</si>
  <si>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</si>
  <si>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</si>
  <si>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</si>
  <si>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</si>
  <si>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</si>
  <si>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</si>
  <si>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</si>
  <si>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</si>
  <si>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</si>
  <si>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</si>
  <si>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</si>
  <si>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</si>
  <si>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</si>
  <si>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</si>
  <si>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</si>
  <si>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</si>
  <si>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</si>
  <si>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</si>
  <si>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</si>
  <si>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</si>
  <si>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</si>
  <si>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</si>
  <si>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</si>
  <si>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</si>
  <si>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</si>
  <si>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</si>
  <si>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</si>
  <si>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</si>
  <si>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</si>
  <si>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</si>
  <si>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</si>
  <si>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</si>
  <si>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</si>
  <si>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</si>
  <si>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</si>
  <si>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</si>
  <si>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</si>
  <si>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</si>
  <si>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</si>
  <si>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</si>
  <si>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</si>
  <si>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</si>
  <si>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</si>
  <si>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</si>
  <si>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</si>
  <si>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</si>
  <si>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</si>
  <si>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</si>
  <si>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</si>
  <si>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</si>
  <si>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</si>
  <si>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</si>
  <si>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</si>
  <si>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</si>
  <si>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</si>
  <si>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</si>
  <si>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</si>
  <si>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</si>
  <si>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</si>
  <si>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</si>
  <si>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</si>
  <si>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</si>
  <si>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</si>
  <si>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</si>
  <si>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</si>
  <si>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</si>
  <si>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</si>
  <si>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</si>
  <si>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</si>
  <si>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</si>
  <si>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</si>
  <si>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</si>
  <si>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</si>
  <si>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</si>
  <si>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</si>
  <si>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</si>
  <si>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</si>
  <si>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</si>
  <si>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</si>
  <si>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</si>
  <si>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</si>
  <si>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</si>
  <si>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</si>
  <si>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</si>
  <si>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</si>
  <si>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</si>
  <si>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</si>
  <si>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</si>
  <si>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</si>
  <si>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</si>
  <si>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</si>
  <si>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</si>
  <si>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</si>
  <si>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</si>
  <si>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</si>
  <si>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</si>
  <si>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</si>
  <si>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</si>
  <si>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</si>
  <si>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</si>
  <si>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</si>
  <si>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</si>
  <si>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</si>
  <si>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</si>
  <si>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</si>
  <si>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</si>
  <si>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</si>
  <si>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</si>
  <si>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</si>
  <si>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</si>
  <si>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</si>
  <si>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</si>
  <si>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</si>
  <si>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</si>
  <si>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</si>
  <si>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</si>
  <si>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</si>
  <si>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</si>
  <si>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</si>
  <si>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</si>
  <si>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</si>
  <si>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</si>
  <si>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</si>
  <si>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</si>
  <si>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</si>
  <si>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</si>
  <si>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</si>
  <si>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</si>
  <si>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</si>
  <si>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</si>
  <si>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</si>
  <si>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</si>
  <si>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</si>
  <si>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</si>
  <si>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</si>
  <si>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</si>
  <si>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</si>
  <si>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</si>
  <si>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</si>
  <si>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</si>
  <si>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</si>
  <si>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</si>
  <si>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</si>
  <si>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</si>
  <si>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</si>
  <si>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</si>
  <si>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</si>
  <si>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</si>
  <si>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</si>
  <si>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</si>
  <si>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</si>
  <si>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</si>
  <si>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</si>
  <si>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</si>
  <si>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</si>
  <si>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</si>
  <si>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</si>
  <si>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</si>
  <si>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</si>
  <si>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</si>
  <si>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</si>
  <si>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</si>
  <si>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</si>
  <si>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</si>
  <si>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</si>
  <si>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</si>
  <si>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</si>
  <si>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</si>
  <si>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</si>
  <si>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</si>
  <si>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</si>
  <si>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</si>
  <si>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</si>
  <si>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</si>
  <si>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</si>
  <si>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</si>
  <si>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</si>
  <si>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</si>
  <si>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</si>
  <si>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</si>
  <si>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</si>
  <si>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</si>
  <si>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</si>
  <si>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</si>
  <si>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</si>
  <si>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</si>
  <si>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</si>
  <si>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</si>
  <si>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</si>
  <si>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</si>
  <si>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</si>
  <si>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</si>
  <si>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</si>
  <si>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</si>
  <si>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</si>
  <si>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</si>
  <si>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</si>
  <si>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</si>
  <si>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</si>
  <si>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</si>
  <si>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</si>
  <si>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</si>
  <si>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</si>
  <si>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</si>
  <si>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</si>
  <si>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</si>
  <si>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</si>
  <si>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</si>
  <si>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</si>
  <si>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</si>
  <si>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</si>
  <si>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</si>
  <si>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</si>
  <si>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</si>
  <si>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</si>
  <si>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</si>
  <si>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</si>
  <si>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</si>
  <si>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</si>
  <si>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</si>
  <si>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</si>
  <si>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</si>
  <si>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</si>
  <si>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</si>
  <si>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</si>
  <si>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</si>
  <si>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</si>
  <si>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</si>
  <si>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</si>
  <si>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</si>
  <si>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</si>
  <si>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</si>
  <si>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</si>
  <si>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</si>
  <si>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</si>
  <si>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</si>
  <si>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</si>
  <si>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</si>
  <si>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</si>
  <si>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</si>
  <si>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</si>
  <si>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</si>
  <si>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</si>
  <si>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</si>
  <si>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</si>
  <si>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</si>
  <si>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</si>
  <si>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</si>
  <si>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</si>
  <si>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</si>
  <si>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</si>
  <si>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</si>
  <si>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</si>
  <si>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</si>
  <si>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</si>
  <si>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</si>
  <si>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</si>
  <si>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</si>
  <si>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</si>
  <si>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</si>
  <si>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</si>
  <si>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</si>
  <si>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</si>
  <si>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</si>
  <si>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</si>
  <si>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</si>
  <si>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</si>
  <si>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</si>
  <si>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</si>
  <si>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</si>
  <si>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</si>
  <si>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</si>
  <si>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</si>
  <si>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</si>
  <si>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</si>
  <si>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</si>
  <si>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</si>
  <si>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</si>
  <si>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</si>
  <si>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</si>
  <si>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</si>
  <si>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</si>
  <si>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</si>
  <si>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</si>
  <si>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</si>
  <si>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</si>
  <si>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</si>
  <si>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</si>
  <si>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</si>
  <si>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</si>
  <si>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</si>
  <si>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</si>
  <si>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</si>
  <si>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</si>
  <si>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</si>
  <si>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</si>
  <si>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</si>
  <si>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</si>
  <si>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</si>
  <si>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</si>
  <si>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</si>
  <si>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</si>
  <si>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</si>
  <si>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</si>
  <si>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</si>
  <si>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</si>
  <si>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</si>
  <si>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</si>
  <si>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</si>
  <si>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</si>
  <si>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</si>
  <si>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</si>
  <si>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</si>
  <si>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</si>
  <si>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</si>
  <si>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</si>
  <si>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</si>
  <si>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</si>
  <si>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</si>
  <si>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</si>
  <si>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</si>
  <si>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</si>
  <si>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</si>
  <si>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</si>
  <si>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</si>
  <si>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</si>
  <si>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</si>
  <si>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</si>
  <si>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</si>
  <si>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</si>
  <si>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</si>
  <si>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</si>
  <si>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</si>
  <si>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</si>
  <si>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</si>
  <si>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</si>
  <si>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</si>
  <si>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</si>
  <si>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</si>
  <si>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</si>
  <si>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</si>
  <si>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</si>
  <si>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</si>
  <si>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</si>
  <si>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</si>
  <si>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</si>
  <si>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</si>
  <si>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</si>
  <si>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</si>
  <si>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</si>
  <si>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</si>
  <si>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</si>
  <si>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</si>
  <si>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</si>
  <si>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</si>
  <si>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</si>
  <si>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</si>
  <si>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</si>
  <si>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</si>
  <si>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</si>
  <si>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</si>
  <si>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</si>
  <si>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</si>
  <si>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</si>
  <si>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</si>
  <si>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</si>
  <si>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</si>
  <si>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</si>
  <si>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</si>
  <si>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</si>
  <si>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</si>
  <si>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</si>
  <si>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</si>
  <si>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</si>
  <si>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</si>
  <si>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</si>
  <si>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</si>
  <si>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</si>
  <si>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</si>
  <si>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</si>
  <si>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</si>
  <si>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</si>
  <si>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</si>
  <si>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</si>
  <si>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</si>
  <si>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</si>
  <si>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</si>
  <si>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</si>
  <si>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</si>
  <si>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</si>
  <si>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</si>
  <si>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</si>
  <si>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</si>
  <si>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</si>
  <si>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</si>
  <si>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</si>
  <si>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</si>
  <si>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</si>
  <si>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</si>
  <si>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</si>
  <si>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</si>
  <si>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</si>
  <si>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</si>
  <si>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</si>
  <si>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</si>
  <si>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</si>
  <si>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</si>
  <si>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</si>
  <si>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</si>
  <si>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</si>
  <si>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</si>
  <si>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</si>
  <si>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</si>
  <si>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</si>
  <si>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</si>
  <si>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</si>
  <si>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</si>
  <si>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</si>
  <si>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</si>
  <si>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</si>
  <si>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</si>
  <si>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</si>
  <si>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</si>
  <si>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</si>
  <si>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</si>
  <si>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</si>
  <si>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</si>
  <si>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</si>
  <si>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</si>
  <si>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</si>
  <si>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</si>
  <si>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</si>
  <si>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</si>
  <si>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</si>
  <si>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</si>
  <si>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</si>
  <si>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</si>
  <si>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</si>
  <si>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</si>
  <si>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</si>
  <si>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</si>
  <si>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</si>
  <si>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</si>
  <si>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</si>
  <si>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</si>
  <si>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</si>
  <si>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</si>
  <si>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</si>
  <si>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</si>
  <si>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</si>
  <si>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</si>
  <si>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</si>
  <si>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</si>
  <si>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</si>
  <si>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</si>
  <si>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</si>
  <si>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</si>
  <si>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</si>
  <si>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</si>
  <si>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</si>
  <si>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</si>
  <si>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</si>
  <si>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</si>
  <si>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</si>
  <si>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</si>
  <si>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</si>
  <si>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</si>
  <si>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</si>
  <si>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</si>
  <si>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</si>
  <si>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</si>
  <si>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</si>
  <si>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</si>
  <si>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</si>
  <si>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</si>
  <si>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</si>
  <si>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</si>
  <si>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</si>
  <si>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</si>
  <si>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</si>
  <si>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</si>
  <si>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</si>
  <si>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</si>
  <si>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</si>
  <si>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</si>
  <si>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</si>
  <si>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</si>
  <si>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</si>
  <si>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</si>
  <si>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</si>
  <si>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</si>
  <si>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</si>
  <si>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</si>
  <si>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</si>
  <si>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</si>
  <si>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</si>
  <si>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</si>
  <si>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</si>
  <si>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</si>
  <si>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</si>
  <si>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</si>
  <si>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</si>
  <si>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</si>
  <si>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</si>
  <si>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</si>
  <si>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</si>
  <si>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</si>
  <si>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</si>
  <si>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</si>
  <si>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</si>
  <si>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</si>
  <si>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</si>
  <si>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</si>
  <si>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</si>
  <si>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</si>
  <si>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</si>
  <si>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</si>
  <si>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</si>
  <si>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</si>
  <si>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</si>
  <si>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</si>
  <si>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</si>
  <si>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</si>
  <si>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</si>
  <si>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</si>
  <si>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</si>
  <si>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</si>
  <si>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</si>
  <si>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</si>
  <si>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</si>
  <si>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</si>
  <si>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</si>
  <si>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</si>
  <si>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</si>
  <si>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</si>
  <si>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</si>
  <si>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</si>
  <si>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</si>
  <si>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</si>
  <si>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</si>
  <si>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</si>
  <si>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</si>
  <si>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</si>
  <si>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</si>
  <si>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</si>
  <si>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</si>
  <si>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</si>
  <si>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</si>
  <si>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</si>
  <si>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</si>
  <si>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</si>
  <si>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</si>
  <si>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</si>
  <si>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</si>
  <si>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</si>
  <si>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</si>
  <si>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</si>
  <si>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</si>
  <si>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</si>
  <si>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</si>
  <si>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</si>
  <si>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</si>
  <si>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</si>
  <si>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</si>
  <si>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</si>
  <si>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</si>
  <si>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</si>
  <si>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</si>
  <si>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</si>
  <si>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</si>
  <si>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</si>
  <si>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</si>
  <si>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</si>
  <si>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</si>
  <si>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</si>
  <si>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</si>
  <si>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</si>
  <si>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</si>
  <si>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</si>
  <si>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</si>
  <si>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</si>
  <si>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</si>
  <si>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</si>
  <si>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</si>
  <si>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</si>
  <si>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</si>
  <si>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</si>
  <si>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</si>
  <si>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</si>
  <si>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</si>
  <si>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</si>
  <si>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</si>
  <si>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</si>
  <si>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</si>
  <si>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</si>
  <si>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</si>
  <si>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</si>
  <si>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</si>
  <si>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</si>
  <si>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</si>
  <si>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</si>
  <si>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</si>
  <si>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</si>
  <si>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</si>
  <si>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</si>
  <si>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</si>
  <si>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</si>
  <si>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</si>
  <si>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</si>
  <si>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</si>
  <si>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</si>
  <si>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</si>
  <si>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</si>
  <si>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</si>
  <si>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</si>
  <si>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</si>
  <si>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</si>
  <si>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</si>
  <si>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</si>
  <si>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</si>
  <si>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</si>
  <si>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</si>
  <si>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</si>
  <si>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</si>
  <si>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</si>
  <si>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</si>
  <si>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</si>
  <si>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</si>
  <si>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</si>
  <si>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</si>
  <si>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</si>
  <si>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</si>
  <si>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</si>
  <si>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</si>
  <si>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</si>
  <si>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</si>
  <si>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</si>
  <si>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</si>
  <si>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</si>
  <si>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</si>
  <si>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</si>
  <si>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</si>
  <si>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</si>
  <si>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</si>
  <si>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</si>
  <si>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</si>
  <si>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</si>
  <si>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</si>
  <si>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</si>
  <si>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</si>
  <si>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</si>
  <si>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</si>
  <si>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</si>
  <si>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</si>
  <si>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</si>
  <si>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</si>
  <si>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</si>
  <si>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</si>
  <si>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</si>
  <si>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</si>
  <si>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</si>
  <si>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</si>
  <si>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</si>
  <si>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</si>
  <si>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</si>
  <si>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</si>
  <si>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</si>
  <si>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</si>
  <si>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</si>
  <si>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</si>
  <si>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</si>
  <si>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</si>
  <si>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</si>
  <si>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</si>
  <si>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</si>
  <si>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</si>
  <si>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</si>
  <si>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</si>
  <si>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</si>
  <si>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</si>
  <si>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</si>
  <si>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</si>
  <si>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</si>
  <si>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</si>
  <si>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</si>
  <si>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</si>
  <si>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</si>
  <si>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</si>
  <si>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</si>
  <si>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</si>
  <si>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</si>
  <si>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</si>
  <si>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</si>
  <si>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</si>
  <si>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</si>
  <si>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</si>
  <si>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</si>
  <si>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</si>
  <si>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</si>
  <si>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</si>
  <si>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</si>
  <si>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</si>
  <si>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</si>
  <si>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</si>
  <si>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</si>
  <si>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</si>
  <si>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</si>
  <si>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</si>
  <si>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</si>
  <si>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</si>
  <si>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</si>
  <si>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</si>
  <si>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</si>
  <si>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</si>
  <si>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</si>
  <si>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</si>
  <si>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</si>
  <si>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</si>
  <si>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</si>
  <si>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</si>
  <si>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</si>
  <si>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</si>
  <si>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</si>
  <si>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</si>
  <si>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</si>
  <si>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</si>
  <si>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</si>
  <si>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</si>
  <si>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</si>
  <si>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</si>
  <si>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</si>
  <si>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</si>
  <si>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</si>
  <si>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</si>
  <si>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</si>
  <si>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</si>
  <si>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</si>
  <si>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</si>
  <si>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</si>
  <si>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</si>
  <si>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</si>
  <si>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</si>
  <si>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</si>
  <si>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</si>
  <si>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</si>
  <si>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</si>
  <si>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</si>
  <si>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</si>
  <si>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</si>
  <si>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</si>
  <si>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</si>
  <si>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</si>
  <si>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</si>
  <si>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</si>
  <si>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</si>
  <si>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</si>
  <si>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</si>
  <si>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</si>
  <si>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</si>
  <si>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</si>
  <si>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</si>
  <si>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</si>
  <si>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</si>
  <si>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</si>
  <si>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</si>
  <si>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</si>
  <si>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</si>
  <si>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</si>
  <si>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</si>
  <si>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</si>
  <si>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</si>
  <si>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</si>
  <si>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</si>
  <si>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</si>
  <si>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</si>
  <si>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</si>
  <si>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</si>
  <si>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</si>
  <si>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</si>
  <si>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</si>
  <si>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</si>
  <si>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</si>
  <si>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</si>
  <si>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</si>
  <si>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</si>
  <si>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</si>
  <si>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</si>
  <si>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</si>
  <si>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</si>
  <si>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</si>
  <si>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</si>
  <si>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</si>
  <si>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</si>
  <si>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</si>
  <si>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</si>
  <si>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</si>
  <si>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</si>
  <si>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</si>
  <si>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</si>
  <si>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</si>
  <si>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</si>
  <si>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</si>
  <si>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</si>
  <si>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</si>
  <si>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</si>
  <si>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</si>
  <si>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</si>
  <si>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</si>
  <si>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</si>
  <si>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</si>
  <si>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</si>
  <si>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</si>
  <si>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</si>
  <si>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</si>
  <si>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</si>
  <si>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</si>
  <si>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</si>
  <si>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</si>
  <si>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</si>
  <si>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</si>
  <si>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</si>
  <si>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</si>
  <si>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</si>
  <si>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</si>
  <si>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</si>
  <si>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</si>
  <si>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</si>
  <si>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</si>
  <si>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</si>
  <si>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</si>
  <si>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</si>
  <si>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</si>
  <si>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</si>
  <si>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</si>
  <si>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</si>
  <si>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</si>
  <si>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</si>
  <si>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</si>
  <si>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</si>
  <si>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</si>
  <si>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</si>
  <si>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</si>
  <si>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</si>
  <si>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</si>
  <si>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</si>
  <si>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</si>
  <si>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</si>
  <si>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</si>
  <si>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</si>
  <si>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</si>
  <si>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</si>
  <si>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</si>
  <si>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</si>
  <si>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</si>
  <si>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</si>
  <si>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</si>
  <si>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</si>
  <si>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</si>
  <si>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</si>
  <si>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</si>
  <si>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</si>
  <si>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</si>
  <si>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</si>
  <si>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</si>
  <si>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</si>
  <si>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</si>
  <si>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</si>
  <si>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</si>
  <si>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</si>
  <si>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</si>
  <si>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</si>
  <si>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</si>
  <si>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</si>
  <si>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</si>
  <si>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</si>
  <si>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</si>
  <si>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</si>
  <si>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</si>
  <si>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</si>
  <si>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</si>
  <si>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</si>
  <si>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</si>
  <si>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</si>
  <si>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</si>
  <si>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</si>
  <si>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</si>
  <si>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</si>
  <si>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</si>
  <si>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</si>
  <si>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</si>
  <si>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</si>
  <si>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</si>
  <si>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</si>
  <si>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</si>
  <si>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</si>
  <si>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</si>
  <si>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</si>
  <si>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</si>
  <si>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</si>
  <si>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</si>
  <si>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</si>
  <si>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</si>
  <si>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</si>
  <si>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</si>
  <si>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</si>
  <si>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</si>
  <si>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</si>
  <si>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</si>
  <si>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</si>
  <si>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</si>
  <si>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</si>
  <si>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</si>
  <si>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</si>
  <si>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</si>
  <si>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</si>
  <si>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</si>
  <si>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</si>
  <si>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</si>
  <si>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</si>
  <si>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</si>
  <si>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</si>
  <si>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</si>
  <si>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</si>
  <si>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</si>
  <si>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</si>
  <si>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</si>
  <si>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</si>
  <si>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</si>
  <si>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</si>
  <si>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</si>
  <si>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</si>
  <si>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</si>
  <si>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</si>
  <si>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</si>
  <si>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</si>
  <si>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</si>
  <si>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</si>
  <si>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</si>
  <si>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</si>
  <si>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</si>
  <si>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</si>
  <si>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</si>
  <si>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</si>
  <si>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</si>
  <si>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</si>
  <si>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</si>
  <si>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</si>
  <si>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</si>
  <si>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</si>
  <si>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</si>
  <si>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</si>
  <si>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</si>
  <si>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</si>
  <si>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</si>
  <si>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</si>
  <si>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</si>
  <si>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</si>
  <si>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</si>
  <si>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</si>
  <si>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</si>
  <si>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</si>
  <si>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</si>
  <si>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</si>
  <si>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</si>
  <si>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</si>
  <si>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</si>
  <si>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</si>
  <si>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</si>
  <si>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</si>
  <si>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</si>
  <si>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</si>
  <si>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</si>
  <si>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</si>
  <si>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</si>
  <si>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</si>
  <si>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</si>
  <si>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</si>
  <si>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</si>
  <si>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</si>
  <si>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</si>
  <si>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</si>
  <si>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</si>
  <si>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</si>
  <si>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</si>
  <si>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</si>
  <si>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</si>
  <si>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</si>
  <si>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</si>
  <si>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</si>
  <si>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</si>
  <si>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</si>
  <si>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</si>
  <si>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</si>
  <si>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</si>
  <si>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</si>
  <si>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</si>
  <si>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</si>
  <si>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</si>
  <si>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</si>
  <si>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</si>
  <si>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</si>
  <si>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</si>
  <si>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</si>
  <si>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</si>
  <si>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</si>
  <si>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</si>
  <si>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</si>
  <si>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</si>
  <si>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</si>
  <si>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</si>
  <si>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</si>
  <si>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</si>
  <si>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</si>
  <si>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</si>
  <si>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</si>
  <si>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</si>
  <si>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</si>
  <si>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</si>
  <si>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</si>
  <si>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</si>
  <si>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</si>
  <si>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</si>
  <si>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</si>
  <si>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</si>
  <si>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</si>
  <si>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</si>
  <si>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</si>
  <si>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</si>
  <si>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</si>
  <si>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</si>
  <si>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</si>
  <si>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</si>
  <si>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</si>
  <si>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</si>
  <si>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</si>
  <si>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</si>
  <si>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</si>
  <si>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</si>
  <si>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</si>
  <si>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</si>
  <si>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</si>
  <si>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</si>
  <si>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</si>
  <si>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</si>
  <si>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</si>
  <si>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</si>
  <si>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</si>
  <si>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</si>
  <si>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</si>
  <si>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</si>
  <si>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</si>
  <si>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</si>
  <si>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</si>
  <si>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</si>
  <si>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</si>
  <si>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</si>
  <si>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</si>
  <si>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</si>
  <si>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</si>
  <si>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</si>
  <si>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</si>
  <si>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</si>
  <si>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</si>
  <si>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</si>
  <si>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</si>
  <si>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</si>
  <si>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</si>
  <si>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</si>
  <si>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</si>
  <si>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</si>
  <si>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</si>
  <si>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</si>
  <si>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</si>
  <si>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</si>
  <si>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</si>
  <si>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</si>
  <si>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</si>
  <si>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</si>
  <si>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</si>
  <si>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</si>
  <si>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</si>
  <si>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</si>
  <si>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</si>
  <si>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</si>
  <si>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</si>
  <si>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</si>
  <si>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</si>
  <si>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</si>
  <si>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</si>
  <si>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</si>
  <si>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</si>
  <si>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</si>
  <si>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</si>
  <si>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</si>
  <si>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</si>
  <si>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</si>
  <si>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</si>
  <si>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</si>
  <si>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</si>
  <si>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</si>
  <si>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</si>
  <si>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</si>
  <si>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</si>
  <si>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</si>
  <si>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</si>
  <si>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</si>
  <si>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</si>
  <si>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</si>
  <si>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</si>
  <si>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</si>
  <si>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</si>
  <si>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</si>
  <si>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</si>
  <si>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</si>
  <si>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</si>
  <si>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</si>
  <si>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</si>
  <si>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</si>
  <si>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</si>
  <si>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</si>
  <si>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</si>
  <si>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</si>
  <si>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</si>
  <si>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</si>
  <si>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</si>
  <si>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</si>
  <si>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</si>
  <si>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</si>
  <si>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</si>
  <si>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</si>
  <si>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</si>
  <si>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9921-8533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</si>
  <si>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</si>
  <si>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</si>
  <si>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</si>
  <si>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</si>
  <si>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</si>
  <si>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</si>
  <si>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</si>
  <si>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</si>
  <si>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</si>
  <si>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</si>
  <si>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</si>
  <si>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</si>
  <si>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</si>
  <si>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</si>
  <si>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</si>
  <si>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</si>
  <si>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</si>
  <si>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</si>
  <si>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</si>
  <si>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</si>
  <si>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</si>
  <si>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</si>
  <si>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</si>
  <si>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</si>
  <si>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</si>
  <si>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</si>
  <si>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</si>
  <si>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</si>
  <si>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Observaçoes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</si>
  <si>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</si>
  <si>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</si>
  <si>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</si>
  <si>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</si>
  <si>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</si>
  <si>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</si>
  <si>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</si>
  <si>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</si>
  <si>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</si>
  <si>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</si>
  <si>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</si>
  <si>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</si>
  <si>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</si>
  <si>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</si>
  <si>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</si>
  <si>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</si>
  <si>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</si>
  <si>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</si>
  <si>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</si>
  <si>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</si>
  <si>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</si>
  <si>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</si>
  <si>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</si>
  <si>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</si>
  <si>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</si>
  <si>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</si>
  <si>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</si>
  <si>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</si>
  <si>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</si>
  <si>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</si>
  <si>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</si>
  <si>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</si>
  <si>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</si>
  <si>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</si>
  <si>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</si>
  <si>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</si>
  <si>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</si>
  <si>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</si>
  <si>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</si>
  <si>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</si>
  <si>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</si>
  <si>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</si>
  <si>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</si>
  <si>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</si>
  <si>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</si>
  <si>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</si>
  <si>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</si>
  <si>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</si>
  <si>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</si>
  <si>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</si>
  <si>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</si>
  <si>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</si>
  <si>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</si>
  <si>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</si>
  <si>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</si>
  <si>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</si>
  <si>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</si>
  <si>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</si>
  <si>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</si>
  <si>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</si>
  <si>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</si>
  <si>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</si>
  <si>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</si>
  <si>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</si>
  <si>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</si>
  <si>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</si>
  <si>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</si>
  <si>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</si>
  <si>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</si>
  <si>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</si>
  <si>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</si>
  <si>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</si>
  <si>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</si>
  <si>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</si>
  <si>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</si>
  <si>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</si>
  <si>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</si>
  <si>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</si>
  <si>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</si>
  <si>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</si>
  <si>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</si>
  <si>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</si>
  <si>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</si>
  <si>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</si>
  <si>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</si>
  <si>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</si>
  <si>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</si>
  <si>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</si>
  <si>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</si>
  <si>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</si>
  <si>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</si>
  <si>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</si>
  <si>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</si>
  <si>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Rua "26 C 15 E 13", n° 842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</si>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</sst>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211</c:v>
                </c:pt>
                <c:pt idx="1">
                  <c:v>0</c:v>
                </c:pt>
                <c:pt idx="2">
                  <c:v>123</c:v>
                </c:pt>
                <c:pt idx="3">
                  <c:v>65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axId val="57058048"/>
        <c:axId val="57059584"/>
      </c:barChart>
      <c:catAx>
        <c:axId val="57058048"/>
        <c:scaling>
          <c:orientation val="minMax"/>
        </c:scaling>
        <c:axPos val="b"/>
        <c:tickLblPos val="nextTo"/>
        <c:crossAx val="57059584"/>
        <c:crosses val="autoZero"/>
        <c:auto val="1"/>
        <c:lblAlgn val="ctr"/>
        <c:lblOffset val="100"/>
      </c:catAx>
      <c:valAx>
        <c:axId val="57059584"/>
        <c:scaling>
          <c:orientation val="minMax"/>
        </c:scaling>
        <c:axPos val="l"/>
        <c:majorGridlines/>
        <c:numFmt formatCode="General" sourceLinked="1"/>
        <c:tickLblPos val="nextTo"/>
        <c:crossAx val="570580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08" footer="0.314960620000006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118</c:v>
                </c:pt>
                <c:pt idx="2">
                  <c:v>2</c:v>
                </c:pt>
                <c:pt idx="3">
                  <c:v>0</c:v>
                </c:pt>
                <c:pt idx="4">
                  <c:v>292</c:v>
                </c:pt>
              </c:numCache>
            </c:numRef>
          </c:val>
        </c:ser>
        <c:axId val="58210176"/>
        <c:axId val="58211712"/>
      </c:barChart>
      <c:catAx>
        <c:axId val="58210176"/>
        <c:scaling>
          <c:orientation val="minMax"/>
        </c:scaling>
        <c:axPos val="b"/>
        <c:tickLblPos val="nextTo"/>
        <c:crossAx val="58211712"/>
        <c:crosses val="autoZero"/>
        <c:auto val="1"/>
        <c:lblAlgn val="ctr"/>
        <c:lblOffset val="100"/>
      </c:catAx>
      <c:valAx>
        <c:axId val="58211712"/>
        <c:scaling>
          <c:orientation val="minMax"/>
        </c:scaling>
        <c:axPos val="l"/>
        <c:majorGridlines/>
        <c:numFmt formatCode="General" sourceLinked="1"/>
        <c:tickLblPos val="nextTo"/>
        <c:crossAx val="5821017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382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58248192"/>
        <c:axId val="58258176"/>
      </c:barChart>
      <c:catAx>
        <c:axId val="58248192"/>
        <c:scaling>
          <c:orientation val="minMax"/>
        </c:scaling>
        <c:axPos val="b"/>
        <c:tickLblPos val="nextTo"/>
        <c:crossAx val="58258176"/>
        <c:crosses val="autoZero"/>
        <c:auto val="1"/>
        <c:lblAlgn val="ctr"/>
        <c:lblOffset val="100"/>
      </c:catAx>
      <c:valAx>
        <c:axId val="58258176"/>
        <c:scaling>
          <c:orientation val="minMax"/>
        </c:scaling>
        <c:axPos val="l"/>
        <c:majorGridlines/>
        <c:numFmt formatCode="General" sourceLinked="1"/>
        <c:tickLblPos val="nextTo"/>
        <c:crossAx val="5824819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55</c:v>
                </c:pt>
                <c:pt idx="1">
                  <c:v>195</c:v>
                </c:pt>
                <c:pt idx="2">
                  <c:v>119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</c:ser>
        <c:axId val="58878208"/>
        <c:axId val="58896384"/>
      </c:barChart>
      <c:catAx>
        <c:axId val="58878208"/>
        <c:scaling>
          <c:orientation val="minMax"/>
        </c:scaling>
        <c:axPos val="b"/>
        <c:tickLblPos val="nextTo"/>
        <c:crossAx val="58896384"/>
        <c:crosses val="autoZero"/>
        <c:auto val="1"/>
        <c:lblAlgn val="ctr"/>
        <c:lblOffset val="100"/>
      </c:catAx>
      <c:valAx>
        <c:axId val="58896384"/>
        <c:scaling>
          <c:orientation val="minMax"/>
        </c:scaling>
        <c:axPos val="l"/>
        <c:majorGridlines/>
        <c:numFmt formatCode="General" sourceLinked="1"/>
        <c:tickLblPos val="nextTo"/>
        <c:crossAx val="588782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58962304"/>
        <c:axId val="58963840"/>
      </c:barChart>
      <c:catAx>
        <c:axId val="58962304"/>
        <c:scaling>
          <c:orientation val="minMax"/>
        </c:scaling>
        <c:axPos val="b"/>
        <c:tickLblPos val="nextTo"/>
        <c:crossAx val="58963840"/>
        <c:crosses val="autoZero"/>
        <c:auto val="1"/>
        <c:lblAlgn val="ctr"/>
        <c:lblOffset val="100"/>
      </c:catAx>
      <c:valAx>
        <c:axId val="58963840"/>
        <c:scaling>
          <c:orientation val="minMax"/>
        </c:scaling>
        <c:axPos val="l"/>
        <c:majorGridlines/>
        <c:numFmt formatCode="General" sourceLinked="1"/>
        <c:tickLblPos val="nextTo"/>
        <c:crossAx val="589623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- 17-05-2012.xlsx]Vodanet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axId val="59037568"/>
        <c:axId val="59039104"/>
      </c:barChart>
      <c:catAx>
        <c:axId val="59037568"/>
        <c:scaling>
          <c:orientation val="minMax"/>
        </c:scaling>
        <c:axPos val="b"/>
        <c:tickLblPos val="nextTo"/>
        <c:crossAx val="59039104"/>
        <c:crosses val="autoZero"/>
        <c:auto val="1"/>
        <c:lblAlgn val="ctr"/>
        <c:lblOffset val="100"/>
      </c:catAx>
      <c:valAx>
        <c:axId val="59039104"/>
        <c:scaling>
          <c:orientation val="minMax"/>
        </c:scaling>
        <c:axPos val="l"/>
        <c:majorGridlines/>
        <c:numFmt formatCode="General" sourceLinked="1"/>
        <c:tickLblPos val="nextTo"/>
        <c:crossAx val="590375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96" footer="0.3149606200000049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46.789389004633" createdVersion="3" refreshedVersion="3" minRefreshableVersion="3" recordCount="423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16"/>
    </cacheField>
    <cacheField name="OS" numFmtId="0">
      <sharedItems containsBlank="1" containsMixedTypes="1" containsNumber="1" containsInteger="1" minValue="3206" maxValue="3516"/>
    </cacheField>
    <cacheField name="Data de Solicitação" numFmtId="14">
      <sharedItems containsNonDate="0" containsDate="1" containsString="0" containsBlank="1" minDate="2011-11-21T00:00:00" maxDate="2012-05-16T00:00:00"/>
    </cacheField>
    <cacheField name="Prazo Empreiteira" numFmtId="14">
      <sharedItems containsNonDate="0" containsDate="1" containsString="0" containsBlank="1" minDate="2012-01-05T00:00:00" maxDate="2012-06-30T00:00:00"/>
    </cacheField>
    <cacheField name="Prazo" numFmtId="14">
      <sharedItems containsDate="1" containsBlank="1" containsMixedTypes="1" minDate="2012-01-20T00:00:00" maxDate="2012-07-15T00:00:00"/>
    </cacheField>
    <cacheField name="Data da Paralização" numFmtId="14">
      <sharedItems containsNonDate="0" containsDate="1" containsString="0" containsBlank="1" minDate="2011-12-14T00:00:00" maxDate="2012-05-17T00:00:00"/>
    </cacheField>
    <cacheField name="Status" numFmtId="49">
      <sharedItems containsBlank="1" count="8">
        <m/>
        <s v="PARALISADO"/>
        <s v="CANCELADO"/>
        <s v="ACEITO"/>
        <s v="A AGENDAR"/>
        <s v="AGENDADO"/>
        <s v="EM ANDAMENTO" u="1"/>
        <s v="A ACEITAR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46.789389351849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 u="1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46.789389583333" createdVersion="3" refreshedVersion="3" minRefreshableVersion="3" recordCount="423">
  <cacheSource type="worksheet">
    <worksheetSource ref="G3:I896" sheet="VODANET"/>
  </cacheSource>
  <cacheFields count="3">
    <cacheField name="Status" numFmtId="49">
      <sharedItems containsBlank="1" count="7">
        <m/>
        <s v="PARALISADO"/>
        <s v="CANCELADO"/>
        <s v="ACEITO"/>
        <s v="A AGENDAR"/>
        <s v="AGENDADO"/>
        <s v="EM ANDAMENTO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-"/>
  </r>
  <r>
    <n v="3449"/>
    <n v="3449"/>
    <d v="2012-05-08T00:00:00"/>
    <d v="2012-06-22T00:00:00"/>
    <d v="2012-07-07T00:00:00"/>
    <d v="2012-05-14T00:00:00"/>
    <x v="2"/>
    <x v="1"/>
    <s v="-"/>
  </r>
  <r>
    <n v="3441"/>
    <n v="3441"/>
    <d v="2012-05-08T00:00:00"/>
    <d v="2012-06-22T00:00:00"/>
    <d v="2012-07-07T00:00:00"/>
    <m/>
    <x v="2"/>
    <x v="1"/>
    <s v="-"/>
  </r>
  <r>
    <n v="643"/>
    <s v="2563/11"/>
    <d v="2011-11-21T00:00:00"/>
    <d v="2012-01-05T00:00:00"/>
    <d v="2012-01-20T00:00:00"/>
    <m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2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m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m/>
    <x v="3"/>
    <x v="1"/>
    <s v="-"/>
  </r>
  <r>
    <n v="651"/>
    <s v="2571/11"/>
    <d v="2011-11-21T00:00:00"/>
    <d v="2012-01-05T00:00:00"/>
    <d v="2012-01-20T00:00:00"/>
    <m/>
    <x v="3"/>
    <x v="1"/>
    <s v="-"/>
  </r>
  <r>
    <n v="652"/>
    <s v="2572/11"/>
    <d v="2011-11-21T00:00:00"/>
    <d v="2012-01-05T00:00:00"/>
    <s v="-"/>
    <d v="2011-12-15T00:00:00"/>
    <x v="2"/>
    <x v="3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m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m/>
    <x v="3"/>
    <x v="1"/>
    <s v="-"/>
  </r>
  <r>
    <n v="658"/>
    <s v="2588/11"/>
    <d v="2011-11-21T00:00:00"/>
    <d v="2012-01-05T00:00:00"/>
    <d v="2012-01-20T00:00:00"/>
    <m/>
    <x v="3"/>
    <x v="1"/>
    <s v="-"/>
  </r>
  <r>
    <n v="659"/>
    <s v="2589/11"/>
    <d v="2011-11-21T00:00:00"/>
    <d v="2012-01-05T00:00:00"/>
    <d v="2012-01-20T00:00:00"/>
    <m/>
    <x v="3"/>
    <x v="1"/>
    <s v="-"/>
  </r>
  <r>
    <n v="661"/>
    <s v="2609/11"/>
    <d v="2011-11-21T00:00:00"/>
    <d v="2012-01-05T00:00:00"/>
    <d v="2012-01-20T00:00:00"/>
    <m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m/>
    <x v="3"/>
    <x v="1"/>
    <s v="-"/>
  </r>
  <r>
    <n v="664"/>
    <s v="2614/11"/>
    <d v="2011-11-21T00:00:00"/>
    <d v="2012-01-05T00:00:00"/>
    <d v="2012-01-20T00:00:00"/>
    <m/>
    <x v="3"/>
    <x v="1"/>
    <s v="-"/>
  </r>
  <r>
    <n v="665"/>
    <s v="2615/11"/>
    <d v="2011-11-21T00:00:00"/>
    <d v="2012-01-05T00:00:00"/>
    <d v="2012-01-20T00:00:00"/>
    <m/>
    <x v="3"/>
    <x v="1"/>
    <s v="-"/>
  </r>
  <r>
    <n v="666"/>
    <s v="2617/11"/>
    <d v="2011-11-21T00:00:00"/>
    <d v="2012-01-05T00:00:00"/>
    <d v="2012-01-20T00:00:00"/>
    <m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m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2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m/>
    <x v="3"/>
    <x v="1"/>
    <s v="-"/>
  </r>
  <r>
    <n v="677"/>
    <s v="2643/11"/>
    <d v="2011-11-21T00:00:00"/>
    <d v="2012-01-05T00:00:00"/>
    <d v="2012-01-20T00:00:00"/>
    <m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m/>
    <x v="3"/>
    <x v="1"/>
    <s v="-"/>
  </r>
  <r>
    <n v="682"/>
    <s v="2648/11"/>
    <d v="2011-11-21T00:00:00"/>
    <d v="2012-01-05T00:00:00"/>
    <d v="2012-01-20T00:00:00"/>
    <d v="2011-12-14T00:00:00"/>
    <x v="3"/>
    <x v="2"/>
    <s v="-"/>
  </r>
  <r>
    <n v="683"/>
    <s v="2649/11"/>
    <d v="2011-11-21T00:00:00"/>
    <d v="2012-01-05T00:00:00"/>
    <d v="2012-01-20T00:00:00"/>
    <m/>
    <x v="3"/>
    <x v="1"/>
    <s v="-"/>
  </r>
  <r>
    <n v="684"/>
    <s v="2650/11"/>
    <d v="2011-11-21T00:00:00"/>
    <d v="2012-01-05T00:00:00"/>
    <d v="2012-01-20T00:00:00"/>
    <m/>
    <x v="3"/>
    <x v="1"/>
    <s v="-"/>
  </r>
  <r>
    <n v="685"/>
    <s v="2651/11"/>
    <d v="2011-11-21T00:00:00"/>
    <d v="2012-01-05T00:00:00"/>
    <d v="2012-01-20T00:00:00"/>
    <m/>
    <x v="3"/>
    <x v="1"/>
    <s v="-"/>
  </r>
  <r>
    <n v="686"/>
    <s v="2652/11"/>
    <d v="2011-11-21T00:00:00"/>
    <d v="2012-01-05T00:00:00"/>
    <d v="2012-01-20T00:00:00"/>
    <d v="2011-12-14T00:00:00"/>
    <x v="3"/>
    <x v="2"/>
    <s v="-"/>
  </r>
  <r>
    <n v="687"/>
    <s v="2653/11"/>
    <d v="2011-11-21T00:00:00"/>
    <d v="2012-01-05T00:00:00"/>
    <d v="2012-01-20T00:00:00"/>
    <m/>
    <x v="3"/>
    <x v="1"/>
    <s v="-"/>
  </r>
  <r>
    <n v="688"/>
    <s v="2654/11"/>
    <d v="2011-11-21T00:00:00"/>
    <d v="2012-01-05T00:00:00"/>
    <d v="2012-01-20T00:00:00"/>
    <d v="2011-12-15T00:00:00"/>
    <x v="3"/>
    <x v="2"/>
    <s v="-"/>
  </r>
  <r>
    <n v="689"/>
    <s v="2655/11"/>
    <d v="2011-11-21T00:00:00"/>
    <d v="2012-01-05T00:00:00"/>
    <d v="2012-01-20T00:00:00"/>
    <m/>
    <x v="3"/>
    <x v="1"/>
    <s v="-"/>
  </r>
  <r>
    <n v="690"/>
    <s v="2656/11"/>
    <d v="2011-11-21T00:00:00"/>
    <d v="2012-01-05T00:00:00"/>
    <d v="2012-01-20T00:00:00"/>
    <m/>
    <x v="3"/>
    <x v="1"/>
    <s v="-"/>
  </r>
  <r>
    <n v="691"/>
    <s v="2657/11"/>
    <d v="2011-11-21T00:00:00"/>
    <d v="2012-01-05T00:00:00"/>
    <d v="2012-01-20T00:00:00"/>
    <m/>
    <x v="3"/>
    <x v="1"/>
    <s v="-"/>
  </r>
  <r>
    <n v="692"/>
    <s v="2658/11"/>
    <d v="2011-11-21T00:00:00"/>
    <d v="2012-01-05T00:00:00"/>
    <d v="2012-01-20T00:00:00"/>
    <m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m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m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m/>
    <x v="3"/>
    <x v="1"/>
    <s v="-"/>
  </r>
  <r>
    <n v="722"/>
    <s v="2688/11"/>
    <d v="2011-11-21T00:00:00"/>
    <d v="2012-01-05T00:00:00"/>
    <d v="2012-01-20T00:00:00"/>
    <m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m/>
    <x v="3"/>
    <x v="1"/>
    <s v="-"/>
  </r>
  <r>
    <n v="743"/>
    <s v="2731/11"/>
    <d v="2011-11-21T00:00:00"/>
    <d v="2012-01-05T00:00:00"/>
    <d v="2012-01-20T00:00:00"/>
    <m/>
    <x v="3"/>
    <x v="1"/>
    <s v="-"/>
  </r>
  <r>
    <n v="744"/>
    <s v="2732/11"/>
    <d v="2011-11-21T00:00:00"/>
    <d v="2012-01-05T00:00:00"/>
    <d v="2012-01-20T00:00:00"/>
    <m/>
    <x v="3"/>
    <x v="1"/>
    <s v="-"/>
  </r>
  <r>
    <n v="745"/>
    <s v="2733/11"/>
    <d v="2011-11-21T00:00:00"/>
    <d v="2012-01-05T00:00:00"/>
    <d v="2012-01-20T00:00:00"/>
    <m/>
    <x v="3"/>
    <x v="1"/>
    <s v="-"/>
  </r>
  <r>
    <n v="746"/>
    <s v="2734/11"/>
    <d v="2011-11-21T00:00:00"/>
    <d v="2012-01-05T00:00:00"/>
    <d v="2012-01-20T00:00:00"/>
    <m/>
    <x v="3"/>
    <x v="1"/>
    <s v="-"/>
  </r>
  <r>
    <n v="747"/>
    <s v="2735/11"/>
    <d v="2011-11-21T00:00:00"/>
    <d v="2012-01-05T00:00:00"/>
    <d v="2012-01-20T00:00:00"/>
    <m/>
    <x v="3"/>
    <x v="1"/>
    <s v="-"/>
  </r>
  <r>
    <n v="748"/>
    <s v="2736/11"/>
    <d v="2011-11-21T00:00:00"/>
    <d v="2012-01-05T00:00:00"/>
    <d v="2012-01-20T00:00:00"/>
    <m/>
    <x v="3"/>
    <x v="1"/>
    <s v="-"/>
  </r>
  <r>
    <n v="749"/>
    <s v="2737/11"/>
    <d v="2011-11-21T00:00:00"/>
    <d v="2012-01-05T00:00:00"/>
    <d v="2012-01-20T00:00:00"/>
    <m/>
    <x v="3"/>
    <x v="1"/>
    <s v="-"/>
  </r>
  <r>
    <n v="750"/>
    <s v="2738/11"/>
    <d v="2011-11-21T00:00:00"/>
    <d v="2012-01-05T00:00:00"/>
    <d v="2012-01-20T00:00:00"/>
    <m/>
    <x v="3"/>
    <x v="1"/>
    <s v="-"/>
  </r>
  <r>
    <n v="751"/>
    <s v="2739/11"/>
    <d v="2011-11-21T00:00:00"/>
    <d v="2012-01-05T00:00:00"/>
    <d v="2012-01-20T00:00:00"/>
    <m/>
    <x v="3"/>
    <x v="1"/>
    <s v="-"/>
  </r>
  <r>
    <n v="752"/>
    <s v="2740/11"/>
    <d v="2011-11-21T00:00:00"/>
    <d v="2012-01-05T00:00:00"/>
    <d v="2012-01-20T00:00:00"/>
    <m/>
    <x v="3"/>
    <x v="1"/>
    <s v="-"/>
  </r>
  <r>
    <n v="753"/>
    <s v="2741/11"/>
    <d v="2011-11-21T00:00:00"/>
    <d v="2012-01-05T00:00:00"/>
    <d v="2012-01-20T00:00:00"/>
    <m/>
    <x v="3"/>
    <x v="1"/>
    <s v="-"/>
  </r>
  <r>
    <n v="738"/>
    <s v="2722/11"/>
    <d v="2011-11-21T00:00:00"/>
    <d v="2012-01-05T00:00:00"/>
    <d v="2012-01-20T00:00:00"/>
    <m/>
    <x v="3"/>
    <x v="1"/>
    <s v="-"/>
  </r>
  <r>
    <n v="737"/>
    <s v="2721/11"/>
    <d v="2011-11-21T00:00:00"/>
    <d v="2012-01-05T00:00:00"/>
    <d v="2012-01-20T00:00:00"/>
    <m/>
    <x v="3"/>
    <x v="1"/>
    <s v="-"/>
  </r>
  <r>
    <n v="736"/>
    <s v="2720/11"/>
    <d v="2011-11-21T00:00:00"/>
    <d v="2012-01-05T00:00:00"/>
    <d v="2012-01-20T00:00:00"/>
    <m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m/>
    <x v="3"/>
    <x v="1"/>
    <s v="-"/>
  </r>
  <r>
    <n v="729"/>
    <s v="2695/11"/>
    <d v="2011-11-21T00:00:00"/>
    <d v="2012-01-05T00:00:00"/>
    <d v="2012-01-20T00:00:00"/>
    <m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m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2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m/>
    <x v="3"/>
    <x v="1"/>
    <s v="-"/>
  </r>
  <r>
    <n v="776"/>
    <s v="2975/12"/>
    <d v="2012-01-30T00:00:00"/>
    <d v="2012-03-15T00:00:00"/>
    <d v="2012-03-30T00:00:00"/>
    <m/>
    <x v="3"/>
    <x v="1"/>
    <s v="-"/>
  </r>
  <r>
    <n v="777"/>
    <s v="2977/12"/>
    <d v="2012-01-30T00:00:00"/>
    <d v="2012-03-15T00:00:00"/>
    <d v="2012-03-30T00:00:00"/>
    <m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m/>
    <x v="3"/>
    <x v="1"/>
    <s v="-"/>
  </r>
  <r>
    <n v="780"/>
    <s v="2980/12"/>
    <d v="2012-01-30T00:00:00"/>
    <d v="2012-03-15T00:00:00"/>
    <d v="2012-03-30T00:00:00"/>
    <m/>
    <x v="3"/>
    <x v="1"/>
    <s v="-"/>
  </r>
  <r>
    <n v="781"/>
    <s v="2981/12"/>
    <d v="2012-01-30T00:00:00"/>
    <d v="2012-03-15T00:00:00"/>
    <d v="2012-03-30T00:00:00"/>
    <m/>
    <x v="3"/>
    <x v="1"/>
    <s v="-"/>
  </r>
  <r>
    <n v="782"/>
    <s v="2982/12"/>
    <d v="2012-01-30T00:00:00"/>
    <d v="2012-03-15T00:00:00"/>
    <d v="2012-03-30T00:00:00"/>
    <m/>
    <x v="3"/>
    <x v="2"/>
    <s v="-"/>
  </r>
  <r>
    <n v="783"/>
    <s v="2983/12"/>
    <d v="2012-01-30T00:00:00"/>
    <d v="2012-03-15T00:00:00"/>
    <d v="2012-03-30T00:00:00"/>
    <m/>
    <x v="3"/>
    <x v="1"/>
    <s v="-"/>
  </r>
  <r>
    <n v="784"/>
    <s v="2984/12"/>
    <d v="2012-01-30T00:00:00"/>
    <d v="2012-03-15T00:00:00"/>
    <d v="2012-03-30T00:00:00"/>
    <m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m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m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m/>
    <x v="3"/>
    <x v="1"/>
    <s v="-"/>
  </r>
  <r>
    <n v="813"/>
    <s v="3017/12"/>
    <d v="2012-02-09T00:00:00"/>
    <d v="2012-03-25T00:00:00"/>
    <d v="2012-04-09T00:00:00"/>
    <m/>
    <x v="3"/>
    <x v="1"/>
    <s v="-"/>
  </r>
  <r>
    <n v="815"/>
    <s v="3020/12"/>
    <d v="2012-02-09T00:00:00"/>
    <d v="2012-03-25T00:00:00"/>
    <d v="2012-04-09T00:00:00"/>
    <m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m/>
    <x v="3"/>
    <x v="1"/>
    <s v="-"/>
  </r>
  <r>
    <n v="789"/>
    <s v="2990/12"/>
    <d v="2012-02-09T00:00:00"/>
    <d v="2012-03-25T00:00:00"/>
    <d v="2012-04-09T00:00:00"/>
    <m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m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m/>
    <x v="3"/>
    <x v="1"/>
    <s v="-"/>
  </r>
  <r>
    <n v="796"/>
    <s v="2997/12"/>
    <d v="2012-02-09T00:00:00"/>
    <d v="2012-03-25T00:00:00"/>
    <d v="2012-04-09T00:00:00"/>
    <m/>
    <x v="3"/>
    <x v="1"/>
    <s v="-"/>
  </r>
  <r>
    <n v="819"/>
    <s v="3024/12"/>
    <d v="2012-02-09T00:00:00"/>
    <d v="2012-03-25T00:00:00"/>
    <d v="2012-04-09T00:00:00"/>
    <m/>
    <x v="3"/>
    <x v="1"/>
    <s v="-"/>
  </r>
  <r>
    <n v="799"/>
    <s v="3000/12"/>
    <d v="2012-02-10T00:00:00"/>
    <d v="2012-03-26T00:00:00"/>
    <d v="2012-04-10T00:00:00"/>
    <m/>
    <x v="3"/>
    <x v="1"/>
    <s v="-"/>
  </r>
  <r>
    <n v="800"/>
    <s v="3001/12"/>
    <d v="2012-02-10T00:00:00"/>
    <d v="2012-03-26T00:00:00"/>
    <d v="2012-04-10T00:00:00"/>
    <m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m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m/>
    <x v="3"/>
    <x v="1"/>
    <s v="-"/>
  </r>
  <r>
    <n v="816"/>
    <s v="3021/12"/>
    <d v="2012-02-10T00:00:00"/>
    <d v="2012-03-26T00:00:00"/>
    <d v="2012-04-10T00:00:00"/>
    <m/>
    <x v="3"/>
    <x v="1"/>
    <s v="-"/>
  </r>
  <r>
    <n v="820"/>
    <s v="3025/12"/>
    <d v="2012-02-10T00:00:00"/>
    <d v="2012-03-26T00:00:00"/>
    <d v="2012-04-10T00:00:00"/>
    <m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m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m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m/>
    <x v="3"/>
    <x v="1"/>
    <s v="-"/>
  </r>
  <r>
    <n v="855"/>
    <s v="3062/12"/>
    <d v="2012-02-13T00:00:00"/>
    <d v="2012-03-29T00:00:00"/>
    <s v="-"/>
    <d v="2012-03-08T00:00:00"/>
    <x v="2"/>
    <x v="3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m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m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m/>
    <x v="3"/>
    <x v="1"/>
    <s v="-"/>
  </r>
  <r>
    <n v="859"/>
    <s v="3066/12"/>
    <d v="2012-02-13T00:00:00"/>
    <d v="2012-03-29T00:00:00"/>
    <d v="2012-04-13T00:00:00"/>
    <m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m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m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m/>
    <x v="3"/>
    <x v="4"/>
    <s v="-"/>
  </r>
  <r>
    <n v="846"/>
    <s v="3052/12"/>
    <d v="2012-02-15T00:00:00"/>
    <d v="2012-03-31T00:00:00"/>
    <d v="2012-04-15T00:00:00"/>
    <m/>
    <x v="3"/>
    <x v="4"/>
    <s v="-"/>
  </r>
  <r>
    <n v="818"/>
    <s v="3023/12"/>
    <d v="2012-02-15T00:00:00"/>
    <d v="2012-03-31T00:00:00"/>
    <s v="-"/>
    <d v="2012-03-08T00:00:00"/>
    <x v="2"/>
    <x v="3"/>
    <s v="CANCELADO"/>
  </r>
  <r>
    <n v="866"/>
    <s v="3074/12"/>
    <d v="2012-02-15T00:00:00"/>
    <d v="2012-03-31T00:00:00"/>
    <d v="2012-04-15T00:00:00"/>
    <m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m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m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3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3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m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3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3"/>
    <s v="CANCELADO"/>
  </r>
  <r>
    <n v="881"/>
    <s v="3095/12"/>
    <d v="2012-02-17T00:00:00"/>
    <d v="2012-04-02T00:00:00"/>
    <d v="2012-04-17T00:00:00"/>
    <m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m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m/>
    <x v="3"/>
    <x v="1"/>
    <s v="-"/>
  </r>
  <r>
    <n v="886"/>
    <s v="3101/12"/>
    <d v="2012-03-08T00:00:00"/>
    <d v="2012-04-22T00:00:00"/>
    <d v="2012-05-07T00:00:00"/>
    <m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m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m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3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m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m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m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m/>
    <x v="3"/>
    <x v="1"/>
    <s v="-"/>
  </r>
  <r>
    <n v="850"/>
    <s v="3194/12"/>
    <d v="2012-03-16T00:00:00"/>
    <d v="2012-04-30T00:00:00"/>
    <d v="2012-05-15T00:00:00"/>
    <m/>
    <x v="3"/>
    <x v="1"/>
    <s v="-"/>
  </r>
  <r>
    <n v="854"/>
    <s v="3195/12"/>
    <d v="2012-03-16T00:00:00"/>
    <d v="2012-04-30T00:00:00"/>
    <d v="2012-05-15T00:00:00"/>
    <m/>
    <x v="3"/>
    <x v="1"/>
    <s v="-"/>
  </r>
  <r>
    <n v="913"/>
    <s v="3193/12"/>
    <d v="2012-03-16T00:00:00"/>
    <d v="2012-04-30T00:00:00"/>
    <d v="2012-05-15T00:00:00"/>
    <m/>
    <x v="3"/>
    <x v="1"/>
    <s v="-"/>
  </r>
  <r>
    <s v="855"/>
    <s v="3200/12"/>
    <d v="2012-03-16T00:00:00"/>
    <d v="2012-04-30T00:00:00"/>
    <d v="2012-05-15T00:00:00"/>
    <m/>
    <x v="3"/>
    <x v="1"/>
    <s v="-"/>
  </r>
  <r>
    <s v="862"/>
    <s v="3199/12"/>
    <d v="2012-03-16T00:00:00"/>
    <d v="2012-04-30T00:00:00"/>
    <d v="2012-05-15T00:00:00"/>
    <m/>
    <x v="3"/>
    <x v="1"/>
    <s v="-"/>
  </r>
  <r>
    <n v="896"/>
    <s v="3198/12"/>
    <d v="2012-03-16T00:00:00"/>
    <d v="2012-04-30T00:00:00"/>
    <d v="2012-05-15T00:00:00"/>
    <m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m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m/>
    <x v="3"/>
    <x v="1"/>
    <s v="-"/>
  </r>
  <r>
    <n v="942"/>
    <s v="3207/12"/>
    <d v="2012-03-21T00:00:00"/>
    <d v="2012-05-05T00:00:00"/>
    <d v="2012-05-20T00:00:00"/>
    <m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m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m/>
    <x v="3"/>
    <x v="1"/>
    <s v="-"/>
  </r>
  <r>
    <n v="937"/>
    <s v="3186/12"/>
    <d v="2012-03-21T00:00:00"/>
    <d v="2012-05-05T00:00:00"/>
    <d v="2012-05-20T00:00:00"/>
    <m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m/>
    <x v="3"/>
    <x v="1"/>
    <s v="-"/>
  </r>
  <r>
    <n v="934"/>
    <s v="3183/12"/>
    <d v="2012-03-21T00:00:00"/>
    <d v="2012-05-05T00:00:00"/>
    <d v="2012-05-20T00:00:00"/>
    <m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m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m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m/>
    <x v="3"/>
    <x v="1"/>
    <s v="-"/>
  </r>
  <r>
    <n v="956"/>
    <s v="3223/12"/>
    <d v="2012-03-29T00:00:00"/>
    <d v="2012-05-13T00:00:00"/>
    <d v="2012-05-28T00:00:00"/>
    <m/>
    <x v="3"/>
    <x v="1"/>
    <s v="-"/>
  </r>
  <r>
    <n v="3231"/>
    <s v="3231/12"/>
    <d v="2012-04-02T00:00:00"/>
    <d v="2012-05-17T00:00:00"/>
    <d v="2012-06-01T00:00:00"/>
    <m/>
    <x v="3"/>
    <x v="1"/>
    <s v="-"/>
  </r>
  <r>
    <n v="3232"/>
    <s v="3232/12"/>
    <d v="2012-04-02T00:00:00"/>
    <d v="2012-05-17T00:00:00"/>
    <d v="2012-06-01T00:00:00"/>
    <m/>
    <x v="3"/>
    <x v="1"/>
    <s v="-"/>
  </r>
  <r>
    <n v="3233"/>
    <s v="3233/12"/>
    <d v="2012-04-03T00:00:00"/>
    <d v="2012-05-18T00:00:00"/>
    <d v="2012-06-02T00:00:00"/>
    <m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m/>
    <x v="3"/>
    <x v="1"/>
    <s v="-"/>
  </r>
  <r>
    <n v="3237"/>
    <n v="3237"/>
    <d v="2012-04-03T00:00:00"/>
    <d v="2012-05-18T00:00:00"/>
    <d v="2012-06-02T00:00:00"/>
    <m/>
    <x v="3"/>
    <x v="4"/>
    <s v="-"/>
  </r>
  <r>
    <n v="3238"/>
    <s v="3238/12"/>
    <d v="2012-04-03T00:00:00"/>
    <d v="2012-05-18T00:00:00"/>
    <d v="2012-06-02T00:00:00"/>
    <m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m/>
    <x v="3"/>
    <x v="1"/>
    <s v="-"/>
  </r>
  <r>
    <n v="3241"/>
    <n v="3241"/>
    <d v="2012-04-03T00:00:00"/>
    <d v="2012-05-18T00:00:00"/>
    <d v="2012-06-02T00:00:00"/>
    <m/>
    <x v="1"/>
    <x v="4"/>
    <s v="CLIENTE"/>
  </r>
  <r>
    <n v="3242"/>
    <s v="3242/12"/>
    <d v="2012-04-03T00:00:00"/>
    <d v="2012-05-18T00:00:00"/>
    <d v="2012-06-02T00:00:00"/>
    <m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m/>
    <x v="3"/>
    <x v="1"/>
    <s v="-"/>
  </r>
  <r>
    <n v="3245"/>
    <n v="3245"/>
    <d v="2012-04-03T00:00:00"/>
    <d v="2012-05-18T00:00:00"/>
    <d v="2012-06-02T00:00:00"/>
    <m/>
    <x v="3"/>
    <x v="4"/>
    <s v="-"/>
  </r>
  <r>
    <n v="3246"/>
    <s v="3246/12"/>
    <d v="2012-04-03T00:00:00"/>
    <d v="2012-05-18T00:00:00"/>
    <d v="2012-06-02T00:00:00"/>
    <m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m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m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m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m/>
    <x v="3"/>
    <x v="1"/>
    <s v="-"/>
  </r>
  <r>
    <n v="3259"/>
    <s v="3259/12"/>
    <d v="2012-04-03T00:00:00"/>
    <d v="2012-05-18T00:00:00"/>
    <d v="2012-06-02T00:00:00"/>
    <m/>
    <x v="3"/>
    <x v="1"/>
    <s v="-"/>
  </r>
  <r>
    <n v="3235"/>
    <s v="3235/12"/>
    <d v="2012-04-03T00:00:00"/>
    <d v="2012-05-18T00:00:00"/>
    <d v="2012-06-02T00:00:00"/>
    <m/>
    <x v="3"/>
    <x v="1"/>
    <s v="-"/>
  </r>
  <r>
    <n v="3266"/>
    <n v="3266"/>
    <d v="2012-04-04T00:00:00"/>
    <d v="2012-05-19T00:00:00"/>
    <d v="2012-06-03T00:00:00"/>
    <m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m/>
    <x v="3"/>
    <x v="1"/>
    <s v="-"/>
  </r>
  <r>
    <n v="3271"/>
    <n v="3271"/>
    <d v="2012-04-04T00:00:00"/>
    <d v="2012-05-19T00:00:00"/>
    <d v="2012-06-03T00:00:00"/>
    <m/>
    <x v="3"/>
    <x v="1"/>
    <s v="-"/>
  </r>
  <r>
    <n v="3272"/>
    <n v="3272"/>
    <d v="2012-04-04T00:00:00"/>
    <d v="2012-05-19T00:00:00"/>
    <d v="2012-06-03T00:00:00"/>
    <m/>
    <x v="3"/>
    <x v="1"/>
    <s v="-"/>
  </r>
  <r>
    <n v="3265"/>
    <n v="3265"/>
    <d v="2012-04-04T00:00:00"/>
    <d v="2012-05-19T00:00:00"/>
    <d v="2012-06-03T00:00:00"/>
    <m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m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m/>
    <x v="3"/>
    <x v="1"/>
    <s v="-"/>
  </r>
  <r>
    <n v="3326"/>
    <n v="3326"/>
    <d v="2012-04-16T00:00:00"/>
    <d v="2012-05-31T00:00:00"/>
    <d v="2012-06-15T00:00:00"/>
    <m/>
    <x v="3"/>
    <x v="1"/>
    <s v="-"/>
  </r>
  <r>
    <n v="3327"/>
    <n v="3327"/>
    <d v="2012-04-16T00:00:00"/>
    <d v="2012-05-31T00:00:00"/>
    <d v="2012-06-15T00:00:00"/>
    <m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m/>
    <x v="4"/>
    <x v="1"/>
    <s v="-"/>
  </r>
  <r>
    <n v="3333"/>
    <n v="3333"/>
    <d v="2012-04-17T00:00:00"/>
    <d v="2012-06-01T00:00:00"/>
    <d v="2012-06-16T00:00:00"/>
    <m/>
    <x v="5"/>
    <x v="1"/>
    <s v="-"/>
  </r>
  <r>
    <n v="3332"/>
    <n v="3332"/>
    <d v="2012-04-17T00:00:00"/>
    <d v="2012-06-01T00:00:00"/>
    <d v="2012-06-16T00:00:00"/>
    <m/>
    <x v="3"/>
    <x v="1"/>
    <s v="-"/>
  </r>
  <r>
    <n v="3340"/>
    <n v="3340"/>
    <d v="2012-04-18T00:00:00"/>
    <d v="2012-06-02T00:00:00"/>
    <d v="2012-06-17T00:00:00"/>
    <m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m/>
    <x v="3"/>
    <x v="1"/>
    <s v="-"/>
  </r>
  <r>
    <n v="3339"/>
    <n v="3339"/>
    <d v="2012-04-18T00:00:00"/>
    <d v="2012-06-02T00:00:00"/>
    <d v="2012-06-17T00:00:00"/>
    <m/>
    <x v="4"/>
    <x v="1"/>
    <s v="-"/>
  </r>
  <r>
    <n v="3343"/>
    <n v="3343"/>
    <d v="2012-04-18T00:00:00"/>
    <d v="2012-06-02T00:00:00"/>
    <d v="2012-06-17T00:00:00"/>
    <m/>
    <x v="3"/>
    <x v="1"/>
    <s v="-"/>
  </r>
  <r>
    <n v="3344"/>
    <n v="3344"/>
    <d v="2012-04-18T00:00:00"/>
    <d v="2012-06-02T00:00:00"/>
    <d v="2012-06-17T00:00:00"/>
    <m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m/>
    <x v="3"/>
    <x v="1"/>
    <s v="-"/>
  </r>
  <r>
    <n v="3352"/>
    <n v="3352"/>
    <d v="2012-04-20T00:00:00"/>
    <d v="2012-06-04T00:00:00"/>
    <d v="2012-06-19T00:00:00"/>
    <m/>
    <x v="3"/>
    <x v="1"/>
    <s v="-"/>
  </r>
  <r>
    <n v="3353"/>
    <n v="3353"/>
    <d v="2012-04-20T00:00:00"/>
    <d v="2012-06-04T00:00:00"/>
    <d v="2012-06-19T00:00:00"/>
    <m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m/>
    <x v="3"/>
    <x v="1"/>
    <s v="-"/>
  </r>
  <r>
    <n v="3357"/>
    <n v="3357"/>
    <d v="2012-04-20T00:00:00"/>
    <d v="2012-06-04T00:00:00"/>
    <d v="2012-06-19T00:00:00"/>
    <m/>
    <x v="3"/>
    <x v="1"/>
    <s v="-"/>
  </r>
  <r>
    <n v="3358"/>
    <n v="3358"/>
    <d v="2012-04-20T00:00:00"/>
    <d v="2012-06-04T00:00:00"/>
    <d v="2012-06-19T00:00:00"/>
    <m/>
    <x v="5"/>
    <x v="1"/>
    <s v="-"/>
  </r>
  <r>
    <n v="3359"/>
    <n v="3359"/>
    <d v="2012-04-20T00:00:00"/>
    <d v="2012-06-04T00:00:00"/>
    <d v="2012-06-19T00:00:00"/>
    <m/>
    <x v="5"/>
    <x v="1"/>
    <s v="-"/>
  </r>
  <r>
    <n v="3361"/>
    <n v="3361"/>
    <d v="2012-04-20T00:00:00"/>
    <d v="2012-06-04T00:00:00"/>
    <d v="2012-06-19T00:00:00"/>
    <m/>
    <x v="5"/>
    <x v="1"/>
    <s v="-"/>
  </r>
  <r>
    <n v="3362"/>
    <n v="3362"/>
    <d v="2012-04-20T00:00:00"/>
    <d v="2012-06-04T00:00:00"/>
    <d v="2012-06-19T00:00:00"/>
    <m/>
    <x v="5"/>
    <x v="1"/>
    <s v="-"/>
  </r>
  <r>
    <n v="3363"/>
    <n v="3363"/>
    <d v="2012-04-20T00:00:00"/>
    <d v="2012-06-04T00:00:00"/>
    <d v="2012-06-19T00:00:00"/>
    <m/>
    <x v="4"/>
    <x v="1"/>
    <s v="-"/>
  </r>
  <r>
    <n v="3373"/>
    <n v="3373"/>
    <d v="2012-04-23T00:00:00"/>
    <d v="2012-06-07T00:00:00"/>
    <d v="2012-06-22T00:00:00"/>
    <m/>
    <x v="3"/>
    <x v="1"/>
    <s v="-"/>
  </r>
  <r>
    <n v="3374"/>
    <n v="3374"/>
    <d v="2012-04-23T00:00:00"/>
    <d v="2012-06-07T00:00:00"/>
    <d v="2012-06-22T00:00:00"/>
    <m/>
    <x v="3"/>
    <x v="1"/>
    <s v="-"/>
  </r>
  <r>
    <n v="3372"/>
    <n v="3372"/>
    <d v="2012-04-23T00:00:00"/>
    <d v="2012-06-07T00:00:00"/>
    <d v="2012-06-22T00:00:00"/>
    <m/>
    <x v="3"/>
    <x v="1"/>
    <s v="-"/>
  </r>
  <r>
    <n v="3371"/>
    <n v="3371"/>
    <d v="2012-04-23T00:00:00"/>
    <d v="2012-06-07T00:00:00"/>
    <d v="2012-06-22T00:00:00"/>
    <m/>
    <x v="5"/>
    <x v="1"/>
    <s v="-"/>
  </r>
  <r>
    <n v="3383"/>
    <n v="3383"/>
    <d v="2012-04-25T00:00:00"/>
    <d v="2012-06-09T00:00:00"/>
    <d v="2012-06-24T00:00:00"/>
    <m/>
    <x v="3"/>
    <x v="1"/>
    <s v="-"/>
  </r>
  <r>
    <n v="3382"/>
    <n v="3382"/>
    <d v="2012-04-25T00:00:00"/>
    <d v="2012-06-09T00:00:00"/>
    <d v="2012-06-24T00:00:00"/>
    <m/>
    <x v="3"/>
    <x v="1"/>
    <s v="-"/>
  </r>
  <r>
    <n v="3385"/>
    <n v="3385"/>
    <d v="2012-04-25T00:00:00"/>
    <d v="2012-06-09T00:00:00"/>
    <d v="2012-06-24T00:00:00"/>
    <m/>
    <x v="3"/>
    <x v="1"/>
    <s v="-"/>
  </r>
  <r>
    <n v="3386"/>
    <n v="3386"/>
    <d v="2012-04-25T00:00:00"/>
    <d v="2012-06-09T00:00:00"/>
    <d v="2012-06-24T00:00:00"/>
    <m/>
    <x v="3"/>
    <x v="1"/>
    <s v="-"/>
  </r>
  <r>
    <n v="3387"/>
    <n v="3387"/>
    <d v="2012-04-25T00:00:00"/>
    <d v="2012-06-09T00:00:00"/>
    <d v="2012-06-24T00:00:00"/>
    <m/>
    <x v="3"/>
    <x v="1"/>
    <s v="-"/>
  </r>
  <r>
    <n v="3388"/>
    <n v="3388"/>
    <d v="2012-04-25T00:00:00"/>
    <d v="2012-06-09T00:00:00"/>
    <d v="2012-06-24T00:00:00"/>
    <m/>
    <x v="4"/>
    <x v="1"/>
    <s v="-"/>
  </r>
  <r>
    <n v="3381"/>
    <n v="3381"/>
    <d v="2012-04-25T00:00:00"/>
    <d v="2012-06-09T00:00:00"/>
    <d v="2012-06-24T00:00:00"/>
    <m/>
    <x v="3"/>
    <x v="1"/>
    <s v="-"/>
  </r>
  <r>
    <n v="3380"/>
    <n v="3380"/>
    <d v="2012-04-25T00:00:00"/>
    <d v="2012-06-09T00:00:00"/>
    <d v="2012-06-24T00:00:00"/>
    <m/>
    <x v="5"/>
    <x v="1"/>
    <s v="-"/>
  </r>
  <r>
    <n v="3379"/>
    <n v="3379"/>
    <d v="2012-04-25T00:00:00"/>
    <d v="2012-06-09T00:00:00"/>
    <d v="2012-06-24T00:00:00"/>
    <m/>
    <x v="3"/>
    <x v="1"/>
    <s v="-"/>
  </r>
  <r>
    <n v="3378"/>
    <n v="3378"/>
    <d v="2012-04-25T00:00:00"/>
    <d v="2012-06-09T00:00:00"/>
    <d v="2012-06-24T00:00:00"/>
    <m/>
    <x v="3"/>
    <x v="1"/>
    <s v="-"/>
  </r>
  <r>
    <n v="3377"/>
    <n v="3377"/>
    <d v="2012-04-25T00:00:00"/>
    <d v="2012-06-09T00:00:00"/>
    <d v="2012-06-24T00:00:00"/>
    <m/>
    <x v="4"/>
    <x v="1"/>
    <s v="-"/>
  </r>
  <r>
    <n v="3376"/>
    <n v="3376"/>
    <d v="2012-04-25T00:00:00"/>
    <d v="2012-06-09T00:00:00"/>
    <d v="2012-06-24T00:00:00"/>
    <m/>
    <x v="4"/>
    <x v="1"/>
    <s v="-"/>
  </r>
  <r>
    <n v="3375"/>
    <n v="3375"/>
    <d v="2012-04-25T00:00:00"/>
    <d v="2012-06-09T00:00:00"/>
    <d v="2012-06-24T00:00:00"/>
    <m/>
    <x v="4"/>
    <x v="1"/>
    <s v="-"/>
  </r>
  <r>
    <n v="3453"/>
    <n v="3453"/>
    <d v="2012-05-08T00:00:00"/>
    <d v="2012-06-22T00:00:00"/>
    <d v="2012-07-07T00:00:00"/>
    <m/>
    <x v="5"/>
    <x v="1"/>
    <s v="-"/>
  </r>
  <r>
    <n v="3450"/>
    <n v="3450"/>
    <d v="2012-05-08T00:00:00"/>
    <d v="2012-06-22T00:00:00"/>
    <d v="2012-07-07T00:00:00"/>
    <m/>
    <x v="5"/>
    <x v="1"/>
    <s v="-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m/>
    <x v="5"/>
    <x v="1"/>
    <s v="-"/>
  </r>
  <r>
    <n v="3448"/>
    <n v="3448"/>
    <d v="2012-05-08T00:00:00"/>
    <d v="2012-06-22T00:00:00"/>
    <d v="2012-07-07T00:00:00"/>
    <m/>
    <x v="5"/>
    <x v="1"/>
    <s v="-"/>
  </r>
  <r>
    <n v="3445"/>
    <n v="3445"/>
    <d v="2012-05-08T00:00:00"/>
    <d v="2012-06-22T00:00:00"/>
    <d v="2012-07-07T00:00:00"/>
    <m/>
    <x v="4"/>
    <x v="1"/>
    <s v="-"/>
  </r>
  <r>
    <n v="3444"/>
    <n v="3444"/>
    <d v="2012-05-08T00:00:00"/>
    <d v="2012-06-22T00:00:00"/>
    <d v="2012-07-07T00:00:00"/>
    <m/>
    <x v="4"/>
    <x v="1"/>
    <s v="-"/>
  </r>
  <r>
    <n v="3443"/>
    <n v="3443"/>
    <d v="2012-05-08T00:00:00"/>
    <d v="2012-06-22T00:00:00"/>
    <d v="2012-07-07T00:00:00"/>
    <m/>
    <x v="4"/>
    <x v="1"/>
    <s v="-"/>
  </r>
  <r>
    <n v="3442"/>
    <n v="3442"/>
    <d v="2012-05-08T00:00:00"/>
    <d v="2012-06-22T00:00:00"/>
    <d v="2012-07-07T00:00:00"/>
    <m/>
    <x v="4"/>
    <x v="1"/>
    <s v="-"/>
  </r>
  <r>
    <n v="3460"/>
    <n v="3460"/>
    <d v="2012-05-09T00:00:00"/>
    <d v="2012-06-23T00:00:00"/>
    <d v="2012-07-08T00:00:00"/>
    <d v="2012-05-16T00:00:00"/>
    <x v="1"/>
    <x v="1"/>
    <s v="-"/>
  </r>
  <r>
    <n v="3459"/>
    <n v="3459"/>
    <d v="2012-05-09T00:00:00"/>
    <d v="2012-06-23T00:00:00"/>
    <d v="2012-07-08T00:00:00"/>
    <m/>
    <x v="4"/>
    <x v="1"/>
    <s v="-"/>
  </r>
  <r>
    <n v="3456"/>
    <n v="3456"/>
    <d v="2012-05-09T00:00:00"/>
    <d v="2012-06-23T00:00:00"/>
    <d v="2012-07-08T00:00:00"/>
    <m/>
    <x v="4"/>
    <x v="1"/>
    <s v="-"/>
  </r>
  <r>
    <n v="3457"/>
    <n v="3457"/>
    <d v="2012-05-09T00:00:00"/>
    <d v="2012-06-23T00:00:00"/>
    <d v="2012-07-08T00:00:00"/>
    <m/>
    <x v="4"/>
    <x v="1"/>
    <s v="-"/>
  </r>
  <r>
    <n v="3458"/>
    <n v="3458"/>
    <d v="2012-05-09T00:00:00"/>
    <d v="2012-06-23T00:00:00"/>
    <d v="2012-07-08T00:00:00"/>
    <m/>
    <x v="4"/>
    <x v="1"/>
    <s v="-"/>
  </r>
  <r>
    <n v="3461"/>
    <n v="3461"/>
    <d v="2012-05-09T00:00:00"/>
    <d v="2012-06-23T00:00:00"/>
    <d v="2012-07-08T00:00:00"/>
    <m/>
    <x v="4"/>
    <x v="1"/>
    <s v="-"/>
  </r>
  <r>
    <n v="3462"/>
    <n v="3462"/>
    <d v="2012-05-09T00:00:00"/>
    <d v="2012-06-23T00:00:00"/>
    <d v="2012-07-08T00:00:00"/>
    <m/>
    <x v="4"/>
    <x v="1"/>
    <s v="-"/>
  </r>
  <r>
    <n v="3470"/>
    <n v="3470"/>
    <d v="2012-05-11T00:00:00"/>
    <d v="2012-06-25T00:00:00"/>
    <d v="2012-07-10T00:00:00"/>
    <m/>
    <x v="4"/>
    <x v="1"/>
    <s v="-"/>
  </r>
  <r>
    <n v="3469"/>
    <n v="3469"/>
    <d v="2012-05-11T00:00:00"/>
    <d v="2012-06-25T00:00:00"/>
    <d v="2012-07-10T00:00:00"/>
    <d v="2012-05-15T00:00:00"/>
    <x v="1"/>
    <x v="1"/>
    <s v="-"/>
  </r>
  <r>
    <n v="3468"/>
    <n v="3468"/>
    <d v="2012-05-11T00:00:00"/>
    <d v="2012-06-25T00:00:00"/>
    <d v="2012-07-10T00:00:00"/>
    <m/>
    <x v="4"/>
    <x v="1"/>
    <s v="-"/>
  </r>
  <r>
    <n v="3467"/>
    <n v="3467"/>
    <d v="2012-05-11T00:00:00"/>
    <d v="2012-06-25T00:00:00"/>
    <d v="2012-07-10T00:00:00"/>
    <m/>
    <x v="4"/>
    <x v="1"/>
    <s v="-"/>
  </r>
  <r>
    <n v="3464"/>
    <n v="3464"/>
    <d v="2012-05-11T00:00:00"/>
    <d v="2012-06-25T00:00:00"/>
    <d v="2012-07-10T00:00:00"/>
    <m/>
    <x v="4"/>
    <x v="1"/>
    <s v="-"/>
  </r>
  <r>
    <n v="3465"/>
    <n v="3465"/>
    <d v="2012-05-11T00:00:00"/>
    <d v="2012-06-25T00:00:00"/>
    <d v="2012-07-10T00:00:00"/>
    <m/>
    <x v="4"/>
    <x v="1"/>
    <s v="-"/>
  </r>
  <r>
    <n v="3466"/>
    <n v="3466"/>
    <d v="2012-05-11T00:00:00"/>
    <d v="2012-06-25T00:00:00"/>
    <d v="2012-07-10T00:00:00"/>
    <d v="2012-05-15T00:00:00"/>
    <x v="1"/>
    <x v="1"/>
    <s v="-"/>
  </r>
  <r>
    <n v="3463"/>
    <n v="3463"/>
    <d v="2012-05-11T00:00:00"/>
    <d v="2012-06-25T00:00:00"/>
    <d v="2012-07-10T00:00:00"/>
    <m/>
    <x v="4"/>
    <x v="1"/>
    <s v="-"/>
  </r>
  <r>
    <n v="3476"/>
    <n v="3476"/>
    <d v="2012-05-15T00:00:00"/>
    <d v="2012-06-29T00:00:00"/>
    <d v="2012-07-14T00:00:00"/>
    <m/>
    <x v="4"/>
    <x v="1"/>
    <s v="-"/>
  </r>
  <r>
    <n v="3477"/>
    <n v="3477"/>
    <d v="2012-05-15T00:00:00"/>
    <d v="2012-06-29T00:00:00"/>
    <d v="2012-07-14T00:00:00"/>
    <m/>
    <x v="4"/>
    <x v="1"/>
    <s v="-"/>
  </r>
  <r>
    <n v="3478"/>
    <n v="3478"/>
    <d v="2012-05-15T00:00:00"/>
    <d v="2012-06-29T00:00:00"/>
    <d v="2012-07-14T00:00:00"/>
    <m/>
    <x v="4"/>
    <x v="1"/>
    <s v="-"/>
  </r>
  <r>
    <n v="3479"/>
    <n v="3479"/>
    <d v="2012-05-15T00:00:00"/>
    <d v="2012-06-29T00:00:00"/>
    <d v="2012-07-14T00:00:00"/>
    <m/>
    <x v="4"/>
    <x v="1"/>
    <s v="-"/>
  </r>
  <r>
    <n v="3480"/>
    <n v="3480"/>
    <d v="2012-05-15T00:00:00"/>
    <d v="2012-06-29T00:00:00"/>
    <d v="2012-07-14T00:00:00"/>
    <m/>
    <x v="4"/>
    <x v="1"/>
    <s v="-"/>
  </r>
  <r>
    <n v="3481"/>
    <n v="3481"/>
    <d v="2012-05-15T00:00:00"/>
    <d v="2012-06-29T00:00:00"/>
    <d v="2012-07-14T00:00:00"/>
    <m/>
    <x v="4"/>
    <x v="1"/>
    <s v="-"/>
  </r>
  <r>
    <n v="3482"/>
    <n v="3482"/>
    <d v="2012-05-15T00:00:00"/>
    <d v="2012-06-29T00:00:00"/>
    <d v="2012-07-14T00:00:00"/>
    <m/>
    <x v="4"/>
    <x v="1"/>
    <s v="-"/>
  </r>
  <r>
    <n v="3483"/>
    <n v="3483"/>
    <d v="2012-05-15T00:00:00"/>
    <d v="2012-06-29T00:00:00"/>
    <d v="2012-07-14T00:00:00"/>
    <m/>
    <x v="4"/>
    <x v="1"/>
    <s v="-"/>
  </r>
  <r>
    <n v="3484"/>
    <n v="3484"/>
    <d v="2012-05-15T00:00:00"/>
    <d v="2012-06-29T00:00:00"/>
    <d v="2012-07-14T00:00:00"/>
    <m/>
    <x v="4"/>
    <x v="1"/>
    <s v="-"/>
  </r>
  <r>
    <n v="3485"/>
    <n v="3485"/>
    <d v="2012-05-15T00:00:00"/>
    <d v="2012-06-29T00:00:00"/>
    <d v="2012-07-14T00:00:00"/>
    <m/>
    <x v="4"/>
    <x v="1"/>
    <s v="-"/>
  </r>
  <r>
    <n v="3486"/>
    <n v="3486"/>
    <d v="2012-05-15T00:00:00"/>
    <d v="2012-06-29T00:00:00"/>
    <d v="2012-07-14T00:00:00"/>
    <m/>
    <x v="4"/>
    <x v="1"/>
    <s v="-"/>
  </r>
  <r>
    <n v="3487"/>
    <n v="3487"/>
    <d v="2012-05-15T00:00:00"/>
    <d v="2012-06-29T00:00:00"/>
    <d v="2012-07-14T00:00:00"/>
    <m/>
    <x v="4"/>
    <x v="1"/>
    <s v="-"/>
  </r>
  <r>
    <n v="3488"/>
    <n v="3488"/>
    <d v="2012-05-15T00:00:00"/>
    <d v="2012-06-29T00:00:00"/>
    <d v="2012-07-14T00:00:00"/>
    <m/>
    <x v="4"/>
    <x v="1"/>
    <s v="-"/>
  </r>
  <r>
    <n v="3489"/>
    <n v="3489"/>
    <d v="2012-05-15T00:00:00"/>
    <d v="2012-06-29T00:00:00"/>
    <d v="2012-07-14T00:00:00"/>
    <m/>
    <x v="4"/>
    <x v="1"/>
    <s v="-"/>
  </r>
  <r>
    <n v="3490"/>
    <n v="3490"/>
    <d v="2012-05-15T00:00:00"/>
    <d v="2012-06-29T00:00:00"/>
    <d v="2012-07-14T00:00:00"/>
    <m/>
    <x v="4"/>
    <x v="1"/>
    <s v="-"/>
  </r>
  <r>
    <n v="3491"/>
    <n v="3491"/>
    <d v="2012-05-15T00:00:00"/>
    <d v="2012-06-29T00:00:00"/>
    <d v="2012-07-14T00:00:00"/>
    <m/>
    <x v="4"/>
    <x v="1"/>
    <s v="-"/>
  </r>
  <r>
    <n v="3492"/>
    <n v="3492"/>
    <d v="2012-05-15T00:00:00"/>
    <d v="2012-06-29T00:00:00"/>
    <d v="2012-07-14T00:00:00"/>
    <m/>
    <x v="4"/>
    <x v="1"/>
    <s v="-"/>
  </r>
  <r>
    <n v="3493"/>
    <n v="3493"/>
    <d v="2012-05-15T00:00:00"/>
    <d v="2012-06-29T00:00:00"/>
    <d v="2012-07-14T00:00:00"/>
    <m/>
    <x v="4"/>
    <x v="1"/>
    <s v="-"/>
  </r>
  <r>
    <n v="3494"/>
    <n v="3494"/>
    <d v="2012-05-15T00:00:00"/>
    <d v="2012-06-29T00:00:00"/>
    <d v="2012-07-14T00:00:00"/>
    <m/>
    <x v="4"/>
    <x v="1"/>
    <s v="-"/>
  </r>
  <r>
    <n v="3495"/>
    <n v="3495"/>
    <d v="2012-05-15T00:00:00"/>
    <d v="2012-06-29T00:00:00"/>
    <d v="2012-07-14T00:00:00"/>
    <m/>
    <x v="4"/>
    <x v="1"/>
    <s v="-"/>
  </r>
  <r>
    <n v="3496"/>
    <n v="3496"/>
    <d v="2012-05-15T00:00:00"/>
    <d v="2012-06-29T00:00:00"/>
    <d v="2012-07-14T00:00:00"/>
    <m/>
    <x v="4"/>
    <x v="1"/>
    <s v="-"/>
  </r>
  <r>
    <n v="3497"/>
    <n v="3497"/>
    <d v="2012-05-15T00:00:00"/>
    <d v="2012-06-29T00:00:00"/>
    <d v="2012-07-14T00:00:00"/>
    <m/>
    <x v="4"/>
    <x v="4"/>
    <s v="-"/>
  </r>
  <r>
    <n v="3498"/>
    <n v="3498"/>
    <d v="2012-05-15T00:00:00"/>
    <d v="2012-06-29T00:00:00"/>
    <d v="2012-07-14T00:00:00"/>
    <m/>
    <x v="4"/>
    <x v="4"/>
    <s v="-"/>
  </r>
  <r>
    <n v="3499"/>
    <n v="3499"/>
    <d v="2012-05-15T00:00:00"/>
    <d v="2012-06-29T00:00:00"/>
    <d v="2012-07-14T00:00:00"/>
    <m/>
    <x v="4"/>
    <x v="4"/>
    <s v="-"/>
  </r>
  <r>
    <n v="3500"/>
    <n v="3500"/>
    <d v="2012-05-15T00:00:00"/>
    <d v="2012-06-29T00:00:00"/>
    <d v="2012-07-14T00:00:00"/>
    <m/>
    <x v="4"/>
    <x v="4"/>
    <s v="-"/>
  </r>
  <r>
    <n v="3501"/>
    <n v="3501"/>
    <d v="2012-05-15T00:00:00"/>
    <d v="2012-06-29T00:00:00"/>
    <d v="2012-07-14T00:00:00"/>
    <m/>
    <x v="4"/>
    <x v="4"/>
    <s v="-"/>
  </r>
  <r>
    <n v="3502"/>
    <n v="3502"/>
    <d v="2012-05-15T00:00:00"/>
    <d v="2012-06-29T00:00:00"/>
    <d v="2012-07-14T00:00:00"/>
    <m/>
    <x v="4"/>
    <x v="4"/>
    <s v="-"/>
  </r>
  <r>
    <n v="3503"/>
    <n v="3503"/>
    <d v="2012-05-15T00:00:00"/>
    <d v="2012-06-29T00:00:00"/>
    <d v="2012-07-14T00:00:00"/>
    <m/>
    <x v="4"/>
    <x v="4"/>
    <s v="-"/>
  </r>
  <r>
    <n v="3504"/>
    <n v="3504"/>
    <d v="2012-05-15T00:00:00"/>
    <d v="2012-06-29T00:00:00"/>
    <d v="2012-07-14T00:00:00"/>
    <m/>
    <x v="4"/>
    <x v="4"/>
    <s v="-"/>
  </r>
  <r>
    <n v="3505"/>
    <n v="3505"/>
    <d v="2012-05-15T00:00:00"/>
    <d v="2012-06-29T00:00:00"/>
    <d v="2012-07-14T00:00:00"/>
    <m/>
    <x v="4"/>
    <x v="4"/>
    <s v="-"/>
  </r>
  <r>
    <n v="3506"/>
    <n v="3506"/>
    <d v="2012-05-15T00:00:00"/>
    <d v="2012-06-29T00:00:00"/>
    <d v="2012-07-14T00:00:00"/>
    <m/>
    <x v="4"/>
    <x v="1"/>
    <s v="-"/>
  </r>
  <r>
    <n v="3507"/>
    <n v="3507"/>
    <d v="2012-05-15T00:00:00"/>
    <d v="2012-06-29T00:00:00"/>
    <d v="2012-07-14T00:00:00"/>
    <m/>
    <x v="4"/>
    <x v="1"/>
    <s v="-"/>
  </r>
  <r>
    <n v="3508"/>
    <n v="3508"/>
    <d v="2012-05-15T00:00:00"/>
    <d v="2012-06-29T00:00:00"/>
    <d v="2012-07-14T00:00:00"/>
    <m/>
    <x v="4"/>
    <x v="1"/>
    <s v="-"/>
  </r>
  <r>
    <n v="3509"/>
    <n v="3509"/>
    <d v="2012-05-15T00:00:00"/>
    <d v="2012-06-29T00:00:00"/>
    <d v="2012-07-14T00:00:00"/>
    <m/>
    <x v="4"/>
    <x v="1"/>
    <s v="-"/>
  </r>
  <r>
    <n v="3510"/>
    <n v="3510"/>
    <d v="2012-05-15T00:00:00"/>
    <d v="2012-06-29T00:00:00"/>
    <d v="2012-07-14T00:00:00"/>
    <m/>
    <x v="4"/>
    <x v="1"/>
    <s v="-"/>
  </r>
  <r>
    <n v="3511"/>
    <n v="3511"/>
    <d v="2012-05-15T00:00:00"/>
    <d v="2012-06-29T00:00:00"/>
    <d v="2012-07-14T00:00:00"/>
    <m/>
    <x v="4"/>
    <x v="1"/>
    <s v="-"/>
  </r>
  <r>
    <n v="3512"/>
    <n v="3512"/>
    <d v="2012-05-15T00:00:00"/>
    <d v="2012-06-29T00:00:00"/>
    <d v="2012-07-14T00:00:00"/>
    <m/>
    <x v="4"/>
    <x v="4"/>
    <s v="-"/>
  </r>
  <r>
    <n v="3513"/>
    <n v="3513"/>
    <d v="2012-05-15T00:00:00"/>
    <d v="2012-06-29T00:00:00"/>
    <d v="2012-07-14T00:00:00"/>
    <m/>
    <x v="4"/>
    <x v="1"/>
    <s v="-"/>
  </r>
  <r>
    <n v="3514"/>
    <n v="3514"/>
    <d v="2012-05-15T00:00:00"/>
    <d v="2012-06-29T00:00:00"/>
    <d v="2012-07-14T00:00:00"/>
    <m/>
    <x v="4"/>
    <x v="1"/>
    <s v="-"/>
  </r>
  <r>
    <n v="3515"/>
    <n v="3515"/>
    <d v="2012-05-15T00:00:00"/>
    <d v="2012-06-29T00:00:00"/>
    <d v="2012-07-14T00:00:00"/>
    <m/>
    <x v="4"/>
    <x v="1"/>
    <s v="-"/>
  </r>
  <r>
    <n v="3516"/>
    <n v="3516"/>
    <d v="2012-05-15T00:00:00"/>
    <d v="2012-06-29T00:00:00"/>
    <d v="2012-07-14T00:00:00"/>
    <m/>
    <x v="4"/>
    <x v="1"/>
    <s v="-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1"/>
  </r>
  <r>
    <x v="2"/>
    <x v="1"/>
  </r>
  <r>
    <x v="3"/>
    <x v="1"/>
  </r>
  <r>
    <x v="3"/>
    <x v="1"/>
  </r>
  <r>
    <x v="1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2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2"/>
  </r>
  <r>
    <x v="3"/>
    <x v="1"/>
  </r>
  <r>
    <x v="3"/>
    <x v="1"/>
  </r>
  <r>
    <x v="3"/>
    <x v="1"/>
  </r>
  <r>
    <x v="3"/>
    <x v="2"/>
  </r>
  <r>
    <x v="3"/>
    <x v="1"/>
  </r>
  <r>
    <x v="3"/>
    <x v="2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2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3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3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3"/>
  </r>
  <r>
    <x v="1"/>
    <x v="1"/>
  </r>
  <r>
    <x v="2"/>
    <x v="3"/>
  </r>
  <r>
    <x v="1"/>
    <x v="1"/>
  </r>
  <r>
    <x v="3"/>
    <x v="4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3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3">
  <r>
    <x v="0"/>
    <x v="0"/>
    <m/>
  </r>
  <r>
    <x v="0"/>
    <x v="0"/>
    <m/>
  </r>
  <r>
    <x v="1"/>
    <x v="1"/>
    <s v="-"/>
  </r>
  <r>
    <x v="2"/>
    <x v="1"/>
    <s v="-"/>
  </r>
  <r>
    <x v="2"/>
    <x v="1"/>
    <s v="-"/>
  </r>
  <r>
    <x v="3"/>
    <x v="1"/>
    <s v="-"/>
  </r>
  <r>
    <x v="3"/>
    <x v="1"/>
    <s v="-"/>
  </r>
  <r>
    <x v="1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3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2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2"/>
    <s v="-"/>
  </r>
  <r>
    <x v="3"/>
    <x v="1"/>
    <s v="-"/>
  </r>
  <r>
    <x v="3"/>
    <x v="1"/>
    <s v="-"/>
  </r>
  <r>
    <x v="3"/>
    <x v="1"/>
    <s v="-"/>
  </r>
  <r>
    <x v="3"/>
    <x v="2"/>
    <s v="-"/>
  </r>
  <r>
    <x v="3"/>
    <x v="1"/>
    <s v="-"/>
  </r>
  <r>
    <x v="3"/>
    <x v="2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2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2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3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3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3"/>
    <s v="CANCELADO"/>
  </r>
  <r>
    <x v="1"/>
    <x v="1"/>
    <s v="SAUDE"/>
  </r>
  <r>
    <x v="2"/>
    <x v="3"/>
    <s v="CANCELADO"/>
  </r>
  <r>
    <x v="1"/>
    <x v="1"/>
    <s v="SAUDE"/>
  </r>
  <r>
    <x v="3"/>
    <x v="4"/>
    <s v="-"/>
  </r>
  <r>
    <x v="1"/>
    <x v="1"/>
    <s v="SAUDE"/>
  </r>
  <r>
    <x v="2"/>
    <x v="3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3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3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1"/>
    <x v="1"/>
    <s v="SAUDE"/>
  </r>
  <r>
    <x v="4"/>
    <x v="1"/>
    <s v="-"/>
  </r>
  <r>
    <x v="5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m="1" x="6"/>
        <item x="2"/>
        <item x="5"/>
        <item m="1" x="7"/>
        <item t="default"/>
      </items>
    </pivotField>
    <pivotField axis="axisRow" showAll="0">
      <items count="6">
        <item x="1"/>
        <item h="1" x="2"/>
        <item h="1" x="4"/>
        <item h="1" x="0"/>
        <item h="1" x="3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2"/>
        <item h="1" x="4"/>
        <item h="1" x="0"/>
        <item h="1" x="3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8">
        <item x="4"/>
        <item x="3"/>
        <item x="1"/>
        <item x="0"/>
        <item x="2"/>
        <item x="5"/>
        <item m="1" x="6"/>
        <item t="default"/>
      </items>
    </pivotField>
    <pivotField axis="axisRow" showAll="0">
      <items count="6">
        <item h="1" x="1"/>
        <item h="1" x="2"/>
        <item x="4"/>
        <item h="1" x="0"/>
        <item h="1" x="3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25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6" sqref="A16"/>
    </sheetView>
  </sheetViews>
  <sheetFormatPr defaultRowHeight="15"/>
  <cols>
    <col min="1" max="1" width="9.140625" style="35" customWidth="1"/>
    <col min="2" max="2" width="8.5703125" style="97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116"/>
      <c r="P2" s="116"/>
      <c r="Q2" s="116"/>
      <c r="R2" s="116"/>
      <c r="S2" s="116"/>
      <c r="T2" s="117"/>
      <c r="U2" s="116"/>
      <c r="V2" s="116"/>
      <c r="W2" s="116"/>
      <c r="X2" s="118"/>
      <c r="Y2" s="119"/>
      <c r="Z2" s="120"/>
    </row>
    <row r="3" spans="1:28" ht="15.75" customHeight="1" thickBot="1">
      <c r="A3" s="121" t="s">
        <v>4</v>
      </c>
      <c r="B3" s="123" t="s">
        <v>5</v>
      </c>
      <c r="C3" s="129" t="s">
        <v>510</v>
      </c>
      <c r="D3" s="129" t="s">
        <v>2551</v>
      </c>
      <c r="E3" s="129" t="s">
        <v>511</v>
      </c>
      <c r="F3" s="129" t="s">
        <v>513</v>
      </c>
      <c r="G3" s="121" t="s">
        <v>0</v>
      </c>
      <c r="H3" s="121" t="s">
        <v>766</v>
      </c>
      <c r="I3" s="121" t="s">
        <v>502</v>
      </c>
      <c r="J3" s="125" t="s">
        <v>8</v>
      </c>
      <c r="K3" s="125" t="s">
        <v>527</v>
      </c>
      <c r="L3" s="125" t="s">
        <v>526</v>
      </c>
      <c r="M3" s="125" t="s">
        <v>414</v>
      </c>
      <c r="N3" s="125" t="s">
        <v>159</v>
      </c>
      <c r="O3" s="127" t="s">
        <v>160</v>
      </c>
      <c r="P3" s="127"/>
      <c r="Q3" s="127"/>
      <c r="R3" s="127"/>
      <c r="S3" s="127"/>
      <c r="T3" s="128"/>
      <c r="U3" s="112" t="s">
        <v>766</v>
      </c>
      <c r="V3" s="112"/>
      <c r="W3" s="112"/>
      <c r="X3" s="113"/>
      <c r="Y3" s="112"/>
      <c r="Z3" s="114"/>
    </row>
    <row r="4" spans="1:28" ht="38.25" customHeight="1">
      <c r="A4" s="122"/>
      <c r="B4" s="124"/>
      <c r="C4" s="130"/>
      <c r="D4" s="130"/>
      <c r="E4" s="130"/>
      <c r="F4" s="130"/>
      <c r="G4" s="122"/>
      <c r="H4" s="122"/>
      <c r="I4" s="122"/>
      <c r="J4" s="126"/>
      <c r="K4" s="126"/>
      <c r="L4" s="126"/>
      <c r="M4" s="126"/>
      <c r="N4" s="126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5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57" t="s">
        <v>507</v>
      </c>
      <c r="J6" s="58" t="s">
        <v>1232</v>
      </c>
      <c r="K6" s="58" t="s">
        <v>1305</v>
      </c>
      <c r="L6" s="58" t="s">
        <v>1306</v>
      </c>
      <c r="M6" s="101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3" t="str">
        <f>VLOOKUP(B6,SAOM!B$2:J1217,9,0)</f>
        <v>Flávio Natalancio Antônio de Souza</v>
      </c>
      <c r="R6" s="60" t="str">
        <f>VLOOKUP(B6,SAOM!B$2:K1663,10,0)</f>
        <v>Rua Jonas Carneiro, 307 - Centro</v>
      </c>
      <c r="S6" s="103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2"/>
      <c r="Z6" s="104" t="s">
        <v>3678</v>
      </c>
      <c r="AA6" s="64">
        <v>41046</v>
      </c>
    </row>
    <row r="7" spans="1:28" s="65" customFormat="1">
      <c r="A7" s="66">
        <v>3449</v>
      </c>
      <c r="B7" s="95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504</v>
      </c>
      <c r="I7" s="57" t="s">
        <v>507</v>
      </c>
      <c r="J7" s="58" t="s">
        <v>2197</v>
      </c>
      <c r="K7" s="58" t="s">
        <v>1305</v>
      </c>
      <c r="L7" s="58" t="s">
        <v>1306</v>
      </c>
      <c r="M7" s="101" t="str">
        <f>VLOOKUP(B7,SAOM!B$2:H1357,7,0)</f>
        <v>-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3" t="str">
        <f>VLOOKUP(B7,SAOM!B$2:J1357,9,0)</f>
        <v>Nubia Oliveira Veloso Martins</v>
      </c>
      <c r="R7" s="60" t="str">
        <f>VLOOKUP(B7,SAOM!B$2:K1803,10,0)</f>
        <v>Rua Jonas Carneiro, 305</v>
      </c>
      <c r="S7" s="103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31"/>
      <c r="Y7" s="83"/>
      <c r="Z7" s="63" t="s">
        <v>3676</v>
      </c>
      <c r="AA7" s="64">
        <v>41046</v>
      </c>
    </row>
    <row r="8" spans="1:28" s="65" customFormat="1" ht="15" customHeight="1">
      <c r="A8" s="66">
        <v>3441</v>
      </c>
      <c r="B8" s="95">
        <v>3441</v>
      </c>
      <c r="C8" s="60">
        <v>41037</v>
      </c>
      <c r="D8" s="60">
        <f t="shared" si="0"/>
        <v>41082</v>
      </c>
      <c r="E8" s="60">
        <f>C8+60</f>
        <v>41097</v>
      </c>
      <c r="F8" s="60"/>
      <c r="G8" s="57" t="s">
        <v>1546</v>
      </c>
      <c r="H8" s="57" t="s">
        <v>504</v>
      </c>
      <c r="I8" s="57" t="s">
        <v>507</v>
      </c>
      <c r="J8" s="58" t="s">
        <v>2197</v>
      </c>
      <c r="K8" s="58" t="s">
        <v>1305</v>
      </c>
      <c r="L8" s="58" t="s">
        <v>1306</v>
      </c>
      <c r="M8" s="101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3" t="str">
        <f>VLOOKUP(B8,SAOM!B$2:J1363,9,0)</f>
        <v>Cyntia Rodrigues da Silva</v>
      </c>
      <c r="R8" s="60" t="str">
        <f>VLOOKUP(B8,SAOM!B$2:K1809,10,0)</f>
        <v>Rua Jonas Carneiro, 307</v>
      </c>
      <c r="S8" s="103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31"/>
      <c r="Y8" s="83"/>
      <c r="Z8" s="63" t="s">
        <v>3677</v>
      </c>
      <c r="AA8" s="64">
        <v>41046</v>
      </c>
    </row>
    <row r="9" spans="1:28">
      <c r="A9" s="22">
        <v>643</v>
      </c>
      <c r="B9" s="92" t="s">
        <v>7</v>
      </c>
      <c r="C9" s="19">
        <v>40868</v>
      </c>
      <c r="D9" s="19">
        <f t="shared" si="0"/>
        <v>40913</v>
      </c>
      <c r="E9" s="19">
        <f>C9+60</f>
        <v>40928</v>
      </c>
      <c r="F9" s="77"/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2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2674</v>
      </c>
      <c r="AA10" s="21">
        <v>40942</v>
      </c>
    </row>
    <row r="11" spans="1:28">
      <c r="A11" s="22">
        <v>645</v>
      </c>
      <c r="B11" s="92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2671</v>
      </c>
      <c r="AA11" s="21">
        <v>41001</v>
      </c>
    </row>
    <row r="12" spans="1:28" ht="15" customHeight="1">
      <c r="A12" s="22">
        <v>646</v>
      </c>
      <c r="B12" s="92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2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2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2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2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19"/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2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2992</v>
      </c>
      <c r="L17" s="10" t="s">
        <v>2993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2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2" t="s">
        <v>25</v>
      </c>
      <c r="C19" s="19">
        <v>40868</v>
      </c>
      <c r="D19" s="19">
        <f t="shared" si="0"/>
        <v>40913</v>
      </c>
      <c r="E19" s="19">
        <v>40984</v>
      </c>
      <c r="F19" s="78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9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2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2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2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2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19"/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2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2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5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3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2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2785</v>
      </c>
      <c r="AA27" s="21">
        <v>40926</v>
      </c>
    </row>
    <row r="28" spans="1:28" ht="15" customHeight="1">
      <c r="A28" s="22">
        <v>664</v>
      </c>
      <c r="B28" s="92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19"/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2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19"/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2860</v>
      </c>
      <c r="AA29" s="21">
        <v>40904</v>
      </c>
    </row>
    <row r="30" spans="1:28">
      <c r="A30" s="22">
        <v>666</v>
      </c>
      <c r="B30" s="92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19"/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2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9">
        <v>41012</v>
      </c>
      <c r="Z31" s="46" t="s">
        <v>762</v>
      </c>
      <c r="AA31" s="21">
        <v>40990</v>
      </c>
    </row>
    <row r="32" spans="1:28">
      <c r="A32" s="22">
        <v>668</v>
      </c>
      <c r="B32" s="92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2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8" t="s">
        <v>693</v>
      </c>
      <c r="AA33" s="21">
        <v>40931</v>
      </c>
    </row>
    <row r="34" spans="1:29">
      <c r="A34" s="22">
        <v>670</v>
      </c>
      <c r="B34" s="92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19"/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2" t="s">
        <v>54</v>
      </c>
      <c r="C35" s="19">
        <v>40868</v>
      </c>
      <c r="D35" s="19">
        <f t="shared" si="0"/>
        <v>40913</v>
      </c>
      <c r="E35" s="19">
        <v>40939</v>
      </c>
      <c r="F35" s="78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2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8" t="s">
        <v>698</v>
      </c>
      <c r="AA36" s="21">
        <v>40931</v>
      </c>
    </row>
    <row r="37" spans="1:29" ht="15" customHeight="1">
      <c r="A37" s="22">
        <v>673</v>
      </c>
      <c r="B37" s="92" t="s">
        <v>58</v>
      </c>
      <c r="C37" s="19">
        <v>40868</v>
      </c>
      <c r="D37" s="19">
        <f t="shared" si="0"/>
        <v>40913</v>
      </c>
      <c r="E37" s="19">
        <v>40939</v>
      </c>
      <c r="F37" s="78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2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2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2790</v>
      </c>
      <c r="AA39" s="21">
        <v>40934</v>
      </c>
    </row>
    <row r="40" spans="1:29" ht="15" customHeight="1">
      <c r="A40" s="22">
        <v>676</v>
      </c>
      <c r="B40" s="92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19"/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2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19"/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2" t="s">
        <v>68</v>
      </c>
      <c r="C42" s="19">
        <v>40868</v>
      </c>
      <c r="D42" s="19">
        <f t="shared" si="0"/>
        <v>40913</v>
      </c>
      <c r="E42" s="19">
        <v>40932</v>
      </c>
      <c r="F42" s="78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2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8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2" t="s">
        <v>72</v>
      </c>
      <c r="C44" s="19">
        <v>40868</v>
      </c>
      <c r="D44" s="19">
        <f t="shared" si="0"/>
        <v>40913</v>
      </c>
      <c r="E44" s="19">
        <v>40939</v>
      </c>
      <c r="F44" s="78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2789</v>
      </c>
      <c r="AA44" s="21">
        <v>40934</v>
      </c>
    </row>
    <row r="45" spans="1:29" ht="15" customHeight="1">
      <c r="A45" s="22">
        <v>681</v>
      </c>
      <c r="B45" s="92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2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5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19"/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3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2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2791</v>
      </c>
      <c r="AA48" s="21">
        <v>40919</v>
      </c>
    </row>
    <row r="49" spans="1:27">
      <c r="A49" s="22">
        <v>685</v>
      </c>
      <c r="B49" s="92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19"/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5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2568</v>
      </c>
      <c r="AA50" s="21">
        <v>40991</v>
      </c>
    </row>
    <row r="51" spans="1:27" ht="15" customHeight="1">
      <c r="A51" s="22">
        <v>687</v>
      </c>
      <c r="B51" s="92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2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2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2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19"/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2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19"/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2792</v>
      </c>
      <c r="Z55" s="46"/>
      <c r="AA55" s="21">
        <v>40924</v>
      </c>
    </row>
    <row r="56" spans="1:27" ht="15" customHeight="1">
      <c r="A56" s="22">
        <v>692</v>
      </c>
      <c r="B56" s="92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19"/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2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2789</v>
      </c>
      <c r="AA57" s="21">
        <v>40932</v>
      </c>
    </row>
    <row r="58" spans="1:27" ht="15" customHeight="1">
      <c r="A58" s="22">
        <v>694</v>
      </c>
      <c r="B58" s="92" t="s">
        <v>99</v>
      </c>
      <c r="C58" s="19">
        <v>40868</v>
      </c>
      <c r="D58" s="19">
        <f t="shared" si="0"/>
        <v>40913</v>
      </c>
      <c r="E58" s="19" t="s">
        <v>507</v>
      </c>
      <c r="F58" s="78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8" t="s">
        <v>692</v>
      </c>
      <c r="AA58" s="21">
        <v>40931</v>
      </c>
    </row>
    <row r="59" spans="1:27" ht="15" customHeight="1">
      <c r="A59" s="22">
        <v>695</v>
      </c>
      <c r="B59" s="92" t="s">
        <v>101</v>
      </c>
      <c r="C59" s="19">
        <v>40868</v>
      </c>
      <c r="D59" s="19">
        <f t="shared" si="0"/>
        <v>40913</v>
      </c>
      <c r="E59" s="19">
        <v>40933</v>
      </c>
      <c r="F59" s="78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2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2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2" t="s">
        <v>106</v>
      </c>
      <c r="C62" s="19">
        <v>40868</v>
      </c>
      <c r="D62" s="19">
        <f t="shared" si="0"/>
        <v>40913</v>
      </c>
      <c r="E62" s="19">
        <v>40931</v>
      </c>
      <c r="F62" s="78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2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2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2675</v>
      </c>
      <c r="AA64" s="21">
        <v>40946</v>
      </c>
    </row>
    <row r="65" spans="1:27">
      <c r="A65" s="22">
        <v>701</v>
      </c>
      <c r="B65" s="92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2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2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1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2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100">
        <v>41012</v>
      </c>
      <c r="Z68" s="46" t="s">
        <v>2859</v>
      </c>
      <c r="AA68" s="21">
        <v>41002</v>
      </c>
    </row>
    <row r="69" spans="1:27" ht="15" customHeight="1">
      <c r="A69" s="8">
        <v>754</v>
      </c>
      <c r="B69" s="92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2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2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2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2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19"/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2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2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5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19"/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2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2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2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2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2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2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19"/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2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19"/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2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19"/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2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2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2676</v>
      </c>
      <c r="AA85" s="21">
        <v>40942</v>
      </c>
    </row>
    <row r="86" spans="1:28" s="65" customFormat="1" ht="15" customHeight="1">
      <c r="A86" s="8">
        <v>733</v>
      </c>
      <c r="B86" s="92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4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2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2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19"/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5" t="s">
        <v>153</v>
      </c>
      <c r="C89" s="19">
        <v>40868</v>
      </c>
      <c r="D89" s="19">
        <f t="shared" si="3"/>
        <v>40913</v>
      </c>
      <c r="E89" s="19">
        <v>40939</v>
      </c>
      <c r="F89" s="78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3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2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19"/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2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2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2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8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2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5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19"/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100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2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2677</v>
      </c>
      <c r="AA96" s="21">
        <v>40946</v>
      </c>
    </row>
    <row r="97" spans="1:28">
      <c r="A97" s="32">
        <v>777</v>
      </c>
      <c r="B97" s="92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2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8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2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19"/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2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19"/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2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2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19"/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2795</v>
      </c>
      <c r="X102" s="52">
        <v>41010</v>
      </c>
      <c r="Y102" s="54"/>
      <c r="Z102" s="46" t="s">
        <v>2853</v>
      </c>
      <c r="AA102" s="21">
        <v>41010</v>
      </c>
      <c r="AB102" s="21"/>
    </row>
    <row r="103" spans="1:28">
      <c r="A103" s="32">
        <v>783</v>
      </c>
      <c r="B103" s="92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19"/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100">
        <v>41012</v>
      </c>
      <c r="Z103" s="46" t="s">
        <v>762</v>
      </c>
      <c r="AA103" s="21">
        <v>40989</v>
      </c>
    </row>
    <row r="104" spans="1:28">
      <c r="A104" s="32">
        <v>784</v>
      </c>
      <c r="B104" s="92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19"/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2" t="s">
        <v>726</v>
      </c>
      <c r="C105" s="19">
        <v>40938</v>
      </c>
      <c r="D105" s="19">
        <f t="shared" si="3"/>
        <v>40983</v>
      </c>
      <c r="E105" s="19" t="s">
        <v>507</v>
      </c>
      <c r="F105" s="78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100">
        <v>41012</v>
      </c>
      <c r="Z105" s="46" t="s">
        <v>762</v>
      </c>
      <c r="AA105" s="21">
        <v>40988</v>
      </c>
    </row>
    <row r="106" spans="1:28">
      <c r="A106" s="32">
        <v>774</v>
      </c>
      <c r="B106" s="92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19"/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8" t="s">
        <v>797</v>
      </c>
      <c r="C107" s="19">
        <v>40948</v>
      </c>
      <c r="D107" s="19">
        <f t="shared" si="3"/>
        <v>40993</v>
      </c>
      <c r="E107" s="19" t="s">
        <v>507</v>
      </c>
      <c r="F107" s="78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2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798</v>
      </c>
      <c r="B109" s="92" t="s">
        <v>801</v>
      </c>
      <c r="C109" s="19">
        <v>40948</v>
      </c>
      <c r="D109" s="19">
        <f t="shared" si="3"/>
        <v>40993</v>
      </c>
      <c r="E109" s="19" t="s">
        <v>507</v>
      </c>
      <c r="F109" s="78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9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19"/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2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9" t="s">
        <v>1553</v>
      </c>
    </row>
    <row r="112" spans="1:28" s="76" customFormat="1">
      <c r="A112" s="32">
        <v>806</v>
      </c>
      <c r="B112" s="92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2" t="s">
        <v>809</v>
      </c>
      <c r="C113" s="19">
        <v>40948</v>
      </c>
      <c r="D113" s="19">
        <f t="shared" si="3"/>
        <v>40993</v>
      </c>
      <c r="E113" s="19" t="s">
        <v>507</v>
      </c>
      <c r="F113" s="78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2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8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2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19"/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2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78"/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2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19"/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2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9" t="s">
        <v>2841</v>
      </c>
      <c r="AA118" s="21"/>
    </row>
    <row r="119" spans="1:28" s="76" customFormat="1">
      <c r="A119" s="32">
        <v>828</v>
      </c>
      <c r="B119" s="92" t="s">
        <v>821</v>
      </c>
      <c r="C119" s="19">
        <v>40948</v>
      </c>
      <c r="D119" s="19">
        <f t="shared" si="3"/>
        <v>40993</v>
      </c>
      <c r="E119" s="19" t="s">
        <v>507</v>
      </c>
      <c r="F119" s="78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2" t="s">
        <v>823</v>
      </c>
      <c r="C120" s="19">
        <v>40948</v>
      </c>
      <c r="D120" s="19">
        <f t="shared" si="3"/>
        <v>40993</v>
      </c>
      <c r="E120" s="19" t="s">
        <v>507</v>
      </c>
      <c r="F120" s="78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2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788</v>
      </c>
      <c r="B122" s="92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100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2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19"/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2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9" t="s">
        <v>1553</v>
      </c>
      <c r="AA124" s="21"/>
      <c r="AB124" s="21"/>
    </row>
    <row r="125" spans="1:28" s="76" customFormat="1">
      <c r="A125" s="32">
        <v>791</v>
      </c>
      <c r="B125" s="92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19"/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2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9" t="s">
        <v>1554</v>
      </c>
      <c r="AA126" s="21"/>
    </row>
    <row r="127" spans="1:28" s="76" customFormat="1">
      <c r="A127" s="32">
        <v>793</v>
      </c>
      <c r="B127" s="92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9"/>
      <c r="AA127" s="21">
        <v>40988</v>
      </c>
    </row>
    <row r="128" spans="1:28" s="76" customFormat="1">
      <c r="A128" s="32">
        <v>794</v>
      </c>
      <c r="B128" s="92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9" t="s">
        <v>2841</v>
      </c>
      <c r="AA128" s="21"/>
    </row>
    <row r="129" spans="1:28" s="76" customFormat="1">
      <c r="A129" s="32">
        <v>795</v>
      </c>
      <c r="B129" s="92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19"/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2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19"/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2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19"/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2786</v>
      </c>
      <c r="AA131" s="21">
        <v>40977</v>
      </c>
    </row>
    <row r="132" spans="1:28" s="76" customFormat="1">
      <c r="A132" s="32">
        <v>799</v>
      </c>
      <c r="B132" s="92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2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19"/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2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9" t="s">
        <v>1555</v>
      </c>
      <c r="AA134" s="21"/>
      <c r="AB134" s="21"/>
    </row>
    <row r="135" spans="1:28" s="76" customFormat="1">
      <c r="A135" s="32">
        <v>803</v>
      </c>
      <c r="B135" s="92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19"/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2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9" t="s">
        <v>1555</v>
      </c>
      <c r="AA136" s="21"/>
    </row>
    <row r="137" spans="1:28" s="76" customFormat="1">
      <c r="A137" s="32">
        <v>808</v>
      </c>
      <c r="B137" s="92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9"/>
      <c r="AA137" s="21">
        <v>40988</v>
      </c>
    </row>
    <row r="138" spans="1:28" s="76" customFormat="1">
      <c r="A138" s="32">
        <v>810</v>
      </c>
      <c r="B138" s="92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9" t="s">
        <v>1553</v>
      </c>
      <c r="AA138" s="21"/>
      <c r="AB138" s="21"/>
    </row>
    <row r="139" spans="1:28" s="76" customFormat="1">
      <c r="A139" s="32">
        <v>812</v>
      </c>
      <c r="B139" s="92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9" t="s">
        <v>1553</v>
      </c>
      <c r="AA139" s="21"/>
      <c r="AB139" s="21"/>
    </row>
    <row r="140" spans="1:28" s="76" customFormat="1">
      <c r="A140" s="32">
        <v>814</v>
      </c>
      <c r="B140" s="92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19"/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2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19"/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2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2787</v>
      </c>
      <c r="AA142" s="21">
        <v>40969</v>
      </c>
      <c r="AB142" s="21"/>
    </row>
    <row r="143" spans="1:28" s="76" customFormat="1">
      <c r="A143" s="32">
        <v>821</v>
      </c>
      <c r="B143" s="92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9" t="s">
        <v>2841</v>
      </c>
      <c r="AA143" s="21"/>
    </row>
    <row r="144" spans="1:28" s="76" customFormat="1">
      <c r="A144" s="32">
        <v>822</v>
      </c>
      <c r="B144" s="92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9" t="s">
        <v>1553</v>
      </c>
      <c r="AA144" s="21"/>
    </row>
    <row r="145" spans="1:28" s="76" customFormat="1">
      <c r="A145" s="32">
        <v>823</v>
      </c>
      <c r="B145" s="92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19"/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2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9" t="s">
        <v>2841</v>
      </c>
      <c r="AA146" s="21"/>
    </row>
    <row r="147" spans="1:28" s="76" customFormat="1">
      <c r="A147" s="32">
        <v>825</v>
      </c>
      <c r="B147" s="92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9" t="s">
        <v>2841</v>
      </c>
      <c r="AA147" s="21"/>
    </row>
    <row r="148" spans="1:28" s="76" customFormat="1">
      <c r="A148" s="32">
        <v>826</v>
      </c>
      <c r="B148" s="92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9" t="s">
        <v>1554</v>
      </c>
      <c r="AA148" s="21"/>
    </row>
    <row r="149" spans="1:28" s="76" customFormat="1">
      <c r="A149" s="32">
        <v>827</v>
      </c>
      <c r="B149" s="92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9" t="s">
        <v>1554</v>
      </c>
      <c r="AA149" s="21"/>
    </row>
    <row r="150" spans="1:28" s="76" customFormat="1">
      <c r="A150" s="32">
        <v>829</v>
      </c>
      <c r="B150" s="92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9" t="s">
        <v>1553</v>
      </c>
      <c r="AA150" s="21"/>
      <c r="AB150" s="21"/>
    </row>
    <row r="151" spans="1:28" s="76" customFormat="1">
      <c r="A151" s="32">
        <v>831</v>
      </c>
      <c r="B151" s="92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19"/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2788</v>
      </c>
      <c r="AA151" s="21">
        <v>40966</v>
      </c>
    </row>
    <row r="152" spans="1:28" s="76" customFormat="1">
      <c r="A152" s="32">
        <v>842</v>
      </c>
      <c r="B152" s="92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9" t="s">
        <v>1556</v>
      </c>
      <c r="AA152" s="21"/>
    </row>
    <row r="153" spans="1:28" s="76" customFormat="1">
      <c r="A153" s="32">
        <v>849</v>
      </c>
      <c r="B153" s="92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19"/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2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2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9" t="s">
        <v>1554</v>
      </c>
      <c r="AA155" s="21"/>
    </row>
    <row r="156" spans="1:28" s="76" customFormat="1">
      <c r="A156" s="32">
        <v>834</v>
      </c>
      <c r="B156" s="92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9" t="s">
        <v>1553</v>
      </c>
      <c r="AA156" s="21"/>
    </row>
    <row r="157" spans="1:28" s="76" customFormat="1">
      <c r="A157" s="32">
        <v>843</v>
      </c>
      <c r="B157" s="92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2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2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9" t="s">
        <v>2841</v>
      </c>
      <c r="AA159" s="21"/>
    </row>
    <row r="160" spans="1:28" s="76" customFormat="1">
      <c r="A160" s="32">
        <v>865</v>
      </c>
      <c r="B160" s="92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9" t="s">
        <v>2841</v>
      </c>
      <c r="AA160" s="21"/>
      <c r="AB160" s="21"/>
    </row>
    <row r="161" spans="1:28" s="76" customFormat="1">
      <c r="A161" s="32">
        <v>836</v>
      </c>
      <c r="B161" s="92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2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9" t="s">
        <v>1553</v>
      </c>
      <c r="AA162" s="21"/>
    </row>
    <row r="163" spans="1:28" s="76" customFormat="1">
      <c r="A163" s="32">
        <v>853</v>
      </c>
      <c r="B163" s="92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2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19"/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5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2"/>
      <c r="Z165" s="104"/>
      <c r="AA165" s="64">
        <v>41002</v>
      </c>
      <c r="AB165" s="21"/>
    </row>
    <row r="166" spans="1:28" s="76" customFormat="1">
      <c r="A166" s="32">
        <v>867</v>
      </c>
      <c r="B166" s="92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19"/>
      <c r="G166" s="8" t="s">
        <v>525</v>
      </c>
      <c r="H166" s="8" t="s">
        <v>504</v>
      </c>
      <c r="I166" s="8" t="s">
        <v>507</v>
      </c>
      <c r="J166" s="9" t="s">
        <v>3679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2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9" t="s">
        <v>1557</v>
      </c>
      <c r="AA167" s="21"/>
    </row>
    <row r="168" spans="1:28" s="76" customFormat="1">
      <c r="A168" s="32">
        <v>848</v>
      </c>
      <c r="B168" s="92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19"/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2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9" t="s">
        <v>1554</v>
      </c>
      <c r="AA169" s="21"/>
      <c r="AB169" s="21"/>
    </row>
    <row r="170" spans="1:28" s="76" customFormat="1">
      <c r="A170" s="32">
        <v>832</v>
      </c>
      <c r="B170" s="92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9" t="s">
        <v>1553</v>
      </c>
      <c r="AA170" s="21"/>
    </row>
    <row r="171" spans="1:28" s="76" customFormat="1">
      <c r="A171" s="32">
        <v>870</v>
      </c>
      <c r="B171" s="92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19"/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2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19"/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2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2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2788</v>
      </c>
      <c r="AA174" s="21">
        <v>40968</v>
      </c>
    </row>
    <row r="175" spans="1:28" s="76" customFormat="1">
      <c r="A175" s="32">
        <v>818</v>
      </c>
      <c r="B175" s="92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2869</v>
      </c>
      <c r="AA175" s="21">
        <v>40977</v>
      </c>
    </row>
    <row r="176" spans="1:28" s="76" customFormat="1">
      <c r="A176" s="32">
        <v>868</v>
      </c>
      <c r="B176" s="92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2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19"/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2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9" t="s">
        <v>2841</v>
      </c>
      <c r="AA178" s="21"/>
    </row>
    <row r="179" spans="1:28" s="76" customFormat="1">
      <c r="A179" s="32">
        <v>835</v>
      </c>
      <c r="B179" s="92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2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56">
        <v>840</v>
      </c>
      <c r="B181" s="92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19"/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2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2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9" t="s">
        <v>1558</v>
      </c>
      <c r="AA183" s="21"/>
    </row>
    <row r="184" spans="1:28" s="76" customFormat="1">
      <c r="A184" s="32">
        <v>850</v>
      </c>
      <c r="B184" s="92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2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9" t="s">
        <v>2841</v>
      </c>
      <c r="AA185" s="21"/>
      <c r="AB185" s="21"/>
    </row>
    <row r="186" spans="1:28" s="76" customFormat="1">
      <c r="A186" s="32">
        <v>854</v>
      </c>
      <c r="B186" s="92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2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9" t="s">
        <v>1558</v>
      </c>
      <c r="AA187" s="21"/>
    </row>
    <row r="188" spans="1:28" s="76" customFormat="1">
      <c r="A188" s="32">
        <v>858</v>
      </c>
      <c r="B188" s="92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19"/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2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9" t="s">
        <v>1558</v>
      </c>
      <c r="AA189" s="21"/>
    </row>
    <row r="190" spans="1:28" s="76" customFormat="1">
      <c r="A190" s="32">
        <v>862</v>
      </c>
      <c r="B190" s="92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2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9" t="s">
        <v>1558</v>
      </c>
      <c r="AA191" s="21"/>
    </row>
    <row r="192" spans="1:28" s="76" customFormat="1">
      <c r="A192" s="32">
        <v>903</v>
      </c>
      <c r="B192" s="92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4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9" t="s">
        <v>1559</v>
      </c>
      <c r="AA192" s="21"/>
    </row>
    <row r="193" spans="1:28" s="76" customFormat="1">
      <c r="A193" s="32">
        <v>888</v>
      </c>
      <c r="B193" s="92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4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9" t="s">
        <v>1558</v>
      </c>
      <c r="AA193" s="21"/>
    </row>
    <row r="194" spans="1:28" s="76" customFormat="1">
      <c r="A194" s="32">
        <v>907</v>
      </c>
      <c r="B194" s="92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2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4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9" t="s">
        <v>1558</v>
      </c>
      <c r="AA195" s="21"/>
      <c r="AB195" s="21"/>
    </row>
    <row r="196" spans="1:28" s="76" customFormat="1">
      <c r="A196" s="32">
        <v>876</v>
      </c>
      <c r="B196" s="92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4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9" t="s">
        <v>1559</v>
      </c>
      <c r="AA196" s="21"/>
    </row>
    <row r="197" spans="1:28" s="76" customFormat="1">
      <c r="A197" s="32">
        <v>896</v>
      </c>
      <c r="B197" s="92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4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2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19"/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2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4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899</v>
      </c>
      <c r="B200" s="92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19"/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4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2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4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9" t="s">
        <v>1558</v>
      </c>
      <c r="AA201" s="21"/>
      <c r="AB201" s="21"/>
    </row>
    <row r="202" spans="1:28" s="76" customFormat="1">
      <c r="A202" s="32">
        <v>885</v>
      </c>
      <c r="B202" s="92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4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9" t="s">
        <v>1558</v>
      </c>
      <c r="AA202" s="21"/>
      <c r="AB202" s="21"/>
    </row>
    <row r="203" spans="1:28" s="76" customFormat="1">
      <c r="A203" s="32">
        <v>904</v>
      </c>
      <c r="B203" s="92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4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9" t="s">
        <v>1558</v>
      </c>
      <c r="AA203" s="21"/>
    </row>
    <row r="204" spans="1:28" s="76" customFormat="1">
      <c r="A204" s="32">
        <v>889</v>
      </c>
      <c r="B204" s="92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19"/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4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2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19"/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4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2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4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9" t="s">
        <v>2841</v>
      </c>
      <c r="AA206" s="21"/>
    </row>
    <row r="207" spans="1:28" s="76" customFormat="1">
      <c r="A207" s="32">
        <v>893</v>
      </c>
      <c r="B207" s="92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2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19"/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4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2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4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9" t="s">
        <v>2841</v>
      </c>
      <c r="AA209" s="21"/>
    </row>
    <row r="210" spans="1:28" s="76" customFormat="1">
      <c r="A210" s="32">
        <v>882</v>
      </c>
      <c r="B210" s="92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4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9" t="s">
        <v>2841</v>
      </c>
      <c r="AA210" s="21"/>
    </row>
    <row r="211" spans="1:28" s="76" customFormat="1">
      <c r="A211" s="32">
        <v>912</v>
      </c>
      <c r="B211" s="92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4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56">
        <v>900</v>
      </c>
      <c r="B212" s="92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4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9" t="s">
        <v>2948</v>
      </c>
      <c r="AA212" s="21">
        <v>40972</v>
      </c>
    </row>
    <row r="213" spans="1:28" s="76" customFormat="1">
      <c r="A213" s="32">
        <v>901</v>
      </c>
      <c r="B213" s="92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9" t="s">
        <v>1555</v>
      </c>
      <c r="AA213" s="21"/>
    </row>
    <row r="214" spans="1:28" s="76" customFormat="1">
      <c r="A214" s="32">
        <v>905</v>
      </c>
      <c r="B214" s="92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4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9" t="s">
        <v>1558</v>
      </c>
      <c r="AA214" s="21"/>
      <c r="AB214" s="21"/>
    </row>
    <row r="215" spans="1:28" s="76" customFormat="1">
      <c r="A215" s="32">
        <v>890</v>
      </c>
      <c r="B215" s="92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4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874</v>
      </c>
      <c r="B216" s="92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4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9" t="s">
        <v>2841</v>
      </c>
      <c r="AA216" s="21"/>
      <c r="AB216" s="21"/>
    </row>
    <row r="217" spans="1:28" s="76" customFormat="1">
      <c r="A217" s="32">
        <v>894</v>
      </c>
      <c r="B217" s="92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19"/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4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2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4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9" t="s">
        <v>1559</v>
      </c>
      <c r="AA218" s="21"/>
    </row>
    <row r="219" spans="1:28" s="76" customFormat="1">
      <c r="A219" s="32">
        <v>909</v>
      </c>
      <c r="B219" s="95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4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2552</v>
      </c>
      <c r="X219" s="52">
        <v>40991</v>
      </c>
      <c r="Y219" s="54">
        <v>41024</v>
      </c>
      <c r="Z219" s="89" t="s">
        <v>3468</v>
      </c>
      <c r="AA219" s="21">
        <v>41024</v>
      </c>
    </row>
    <row r="220" spans="1:28" s="76" customFormat="1">
      <c r="A220" s="32">
        <v>898</v>
      </c>
      <c r="B220" s="92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4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883</v>
      </c>
      <c r="B221" s="92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9" t="s">
        <v>1558</v>
      </c>
      <c r="AA221" s="21"/>
    </row>
    <row r="222" spans="1:28" s="76" customFormat="1">
      <c r="A222" s="32">
        <v>913</v>
      </c>
      <c r="B222" s="92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4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7" customFormat="1">
      <c r="A223" s="32">
        <v>902</v>
      </c>
      <c r="B223" s="92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4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9" t="s">
        <v>1553</v>
      </c>
      <c r="AA223" s="21"/>
    </row>
    <row r="224" spans="1:28" s="76" customFormat="1">
      <c r="A224" s="32">
        <v>887</v>
      </c>
      <c r="B224" s="92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4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9" t="s">
        <v>2841</v>
      </c>
      <c r="AA224" s="21"/>
    </row>
    <row r="225" spans="1:28" s="76" customFormat="1">
      <c r="A225" s="32">
        <v>906</v>
      </c>
      <c r="B225" s="92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4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2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4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9" t="s">
        <v>1553</v>
      </c>
      <c r="AA226" s="21"/>
    </row>
    <row r="227" spans="1:28" s="76" customFormat="1">
      <c r="A227" s="32">
        <v>895</v>
      </c>
      <c r="B227" s="92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2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2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19"/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2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4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9" t="s">
        <v>2841</v>
      </c>
      <c r="AA230" s="21"/>
    </row>
    <row r="231" spans="1:28" s="76" customFormat="1">
      <c r="A231" s="32">
        <v>884</v>
      </c>
      <c r="B231" s="92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4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56">
        <v>923</v>
      </c>
      <c r="B232" s="92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9"/>
      <c r="AA232" s="21">
        <v>41002</v>
      </c>
      <c r="AB232" s="21"/>
    </row>
    <row r="233" spans="1:28" s="76" customFormat="1">
      <c r="A233" s="32">
        <v>916</v>
      </c>
      <c r="B233" s="92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4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917</v>
      </c>
      <c r="B234" s="92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19"/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4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2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4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9" t="s">
        <v>1558</v>
      </c>
      <c r="AA235" s="21"/>
    </row>
    <row r="236" spans="1:28" s="76" customFormat="1">
      <c r="A236" s="32">
        <v>919</v>
      </c>
      <c r="B236" s="92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9" t="s">
        <v>1560</v>
      </c>
      <c r="AA236" s="21"/>
    </row>
    <row r="237" spans="1:28" s="76" customFormat="1">
      <c r="A237" s="32">
        <v>920</v>
      </c>
      <c r="B237" s="92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2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4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9" t="s">
        <v>1558</v>
      </c>
      <c r="AA238" s="21"/>
    </row>
    <row r="239" spans="1:28" s="76" customFormat="1">
      <c r="A239" s="32">
        <v>922</v>
      </c>
      <c r="B239" s="92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4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9" t="s">
        <v>1558</v>
      </c>
      <c r="AA239" s="21"/>
      <c r="AB239" s="21"/>
    </row>
    <row r="240" spans="1:28" s="76" customFormat="1">
      <c r="A240" s="32">
        <v>879</v>
      </c>
      <c r="B240" s="92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4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9" t="s">
        <v>2841</v>
      </c>
      <c r="AA240" s="21"/>
    </row>
    <row r="241" spans="1:28" s="76" customFormat="1">
      <c r="A241" s="32">
        <v>924</v>
      </c>
      <c r="B241" s="96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19"/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4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6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4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3337</v>
      </c>
      <c r="AA242" s="21">
        <v>41031</v>
      </c>
      <c r="AB242" s="21"/>
    </row>
    <row r="243" spans="1:28" s="76" customFormat="1">
      <c r="A243" s="32">
        <v>930</v>
      </c>
      <c r="B243" s="96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19"/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4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2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4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2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4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5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4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2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4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5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19"/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4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5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19"/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4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2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3222</v>
      </c>
      <c r="AA250" s="21">
        <v>41023</v>
      </c>
      <c r="AB250" s="21"/>
    </row>
    <row r="251" spans="1:28" s="76" customFormat="1">
      <c r="A251" s="32">
        <v>948</v>
      </c>
      <c r="B251" s="92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2514</v>
      </c>
      <c r="L251" s="9" t="s">
        <v>2515</v>
      </c>
      <c r="M251" s="10" t="str">
        <f>VLOOKUP(B251,SAOM!B$2:H1243,7,0)</f>
        <v>-</v>
      </c>
      <c r="N251" s="84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3223</v>
      </c>
      <c r="AA251" s="21">
        <v>41023</v>
      </c>
    </row>
    <row r="252" spans="1:28" s="76" customFormat="1" ht="15.75" customHeight="1">
      <c r="A252" s="32">
        <v>938</v>
      </c>
      <c r="B252" s="92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19"/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2516</v>
      </c>
      <c r="L252" s="9" t="s">
        <v>2517</v>
      </c>
      <c r="M252" s="10" t="str">
        <f>VLOOKUP(B252,SAOM!B$2:H1244,7,0)</f>
        <v>SES-ARNA-0938</v>
      </c>
      <c r="N252" s="84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2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2518</v>
      </c>
      <c r="L253" s="9" t="s">
        <v>2519</v>
      </c>
      <c r="M253" s="10" t="str">
        <f>VLOOKUP(B253,SAOM!B$2:H1245,7,0)</f>
        <v>-</v>
      </c>
      <c r="N253" s="84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2783</v>
      </c>
      <c r="AA253" s="21">
        <v>40972</v>
      </c>
      <c r="AB253" s="21"/>
    </row>
    <row r="254" spans="1:28" s="76" customFormat="1">
      <c r="A254" s="32">
        <v>940</v>
      </c>
      <c r="B254" s="95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19"/>
      <c r="G254" s="8" t="s">
        <v>525</v>
      </c>
      <c r="H254" s="8" t="s">
        <v>504</v>
      </c>
      <c r="I254" s="8" t="s">
        <v>507</v>
      </c>
      <c r="J254" s="91" t="s">
        <v>2549</v>
      </c>
      <c r="K254" s="9" t="s">
        <v>2520</v>
      </c>
      <c r="L254" s="9" t="s">
        <v>2521</v>
      </c>
      <c r="M254" s="10" t="str">
        <f>VLOOKUP(B254,SAOM!B$2:H1246,7,0)</f>
        <v>SES-BAIS-0940</v>
      </c>
      <c r="N254" s="84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2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2522</v>
      </c>
      <c r="L255" s="9" t="s">
        <v>2523</v>
      </c>
      <c r="M255" s="10" t="str">
        <f>VLOOKUP(B255,SAOM!B$2:H1247,7,0)</f>
        <v>SES-CAIS-0942</v>
      </c>
      <c r="N255" s="84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2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2524</v>
      </c>
      <c r="L256" s="9" t="s">
        <v>2525</v>
      </c>
      <c r="M256" s="10" t="str">
        <f>VLOOKUP(B256,SAOM!B$2:H1248,7,0)</f>
        <v>-</v>
      </c>
      <c r="N256" s="84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3224</v>
      </c>
      <c r="AA256" s="21">
        <v>41021</v>
      </c>
    </row>
    <row r="257" spans="1:27" s="76" customFormat="1">
      <c r="A257" s="32">
        <v>944</v>
      </c>
      <c r="B257" s="92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19"/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2526</v>
      </c>
      <c r="L257" s="9" t="s">
        <v>2527</v>
      </c>
      <c r="M257" s="10" t="str">
        <f>VLOOKUP(B257,SAOM!B$2:H1249,7,0)</f>
        <v>SES-CAAS-0944</v>
      </c>
      <c r="N257" s="84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3339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2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2528</v>
      </c>
      <c r="L258" s="9" t="s">
        <v>2529</v>
      </c>
      <c r="M258" s="10" t="str">
        <f>VLOOKUP(B258,SAOM!B$2:H1250,7,0)</f>
        <v>-</v>
      </c>
      <c r="N258" s="84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3227</v>
      </c>
      <c r="AA258" s="21">
        <v>41023</v>
      </c>
    </row>
    <row r="259" spans="1:27" s="76" customFormat="1">
      <c r="A259" s="32">
        <v>946</v>
      </c>
      <c r="B259" s="92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2530</v>
      </c>
      <c r="L259" s="9" t="s">
        <v>2531</v>
      </c>
      <c r="M259" s="10" t="str">
        <f>VLOOKUP(B259,SAOM!B$2:H1251,7,0)</f>
        <v>-</v>
      </c>
      <c r="N259" s="84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3226</v>
      </c>
      <c r="AA259" s="21">
        <v>41023</v>
      </c>
    </row>
    <row r="260" spans="1:27" s="76" customFormat="1">
      <c r="A260" s="56">
        <v>947</v>
      </c>
      <c r="B260" s="92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19"/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2532</v>
      </c>
      <c r="L260" s="9" t="s">
        <v>2533</v>
      </c>
      <c r="M260" s="10" t="str">
        <f>VLOOKUP(B260,SAOM!B$2:H1252,7,0)</f>
        <v>SES-CARA-0947</v>
      </c>
      <c r="N260" s="84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2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2534</v>
      </c>
      <c r="K261" s="9" t="s">
        <v>2535</v>
      </c>
      <c r="L261" s="9" t="s">
        <v>2536</v>
      </c>
      <c r="M261" s="10" t="str">
        <f>VLOOKUP(B261,SAOM!B$2:H1253,7,0)</f>
        <v>SES-ANOS-0937</v>
      </c>
      <c r="N261" s="84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2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2537</v>
      </c>
      <c r="L262" s="9" t="s">
        <v>2538</v>
      </c>
      <c r="M262" s="10" t="str">
        <f>VLOOKUP(B262,SAOM!B$2:H1254,7,0)</f>
        <v>-</v>
      </c>
      <c r="N262" s="84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3225</v>
      </c>
      <c r="AA262" s="21">
        <v>41023</v>
      </c>
    </row>
    <row r="263" spans="1:27" s="76" customFormat="1">
      <c r="A263" s="56">
        <v>935</v>
      </c>
      <c r="B263" s="92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19"/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2539</v>
      </c>
      <c r="L263" s="9" t="s">
        <v>2540</v>
      </c>
      <c r="M263" s="10" t="str">
        <f>VLOOKUP(B263,SAOM!B$2:H1255,7,0)</f>
        <v>SES-AICA-0935</v>
      </c>
      <c r="N263" s="84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2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19"/>
      <c r="G264" s="8" t="s">
        <v>525</v>
      </c>
      <c r="H264" s="8" t="s">
        <v>504</v>
      </c>
      <c r="I264" s="8" t="s">
        <v>507</v>
      </c>
      <c r="J264" s="9" t="s">
        <v>2541</v>
      </c>
      <c r="K264" s="9" t="s">
        <v>2542</v>
      </c>
      <c r="L264" s="9" t="s">
        <v>2543</v>
      </c>
      <c r="M264" s="10" t="str">
        <f>VLOOKUP(B264,SAOM!B$2:H1256,7,0)</f>
        <v>SES-AGAS-0934</v>
      </c>
      <c r="N264" s="84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2" t="s">
        <v>2593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2594</v>
      </c>
      <c r="K265" s="9" t="s">
        <v>2595</v>
      </c>
      <c r="L265" s="9" t="s">
        <v>2596</v>
      </c>
      <c r="M265" s="10" t="str">
        <f>VLOOKUP(B265,SAOM!B$2:H1257,7,0)</f>
        <v>-</v>
      </c>
      <c r="N265" s="84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2940</v>
      </c>
      <c r="AA265" s="21"/>
    </row>
    <row r="266" spans="1:27" s="76" customFormat="1">
      <c r="A266" s="56">
        <v>951</v>
      </c>
      <c r="B266" s="92" t="s">
        <v>2624</v>
      </c>
      <c r="C266" s="19">
        <v>40997</v>
      </c>
      <c r="D266" s="19">
        <f t="shared" si="8"/>
        <v>41042</v>
      </c>
      <c r="E266" s="19">
        <f>C266+60</f>
        <v>41057</v>
      </c>
      <c r="F266" s="19"/>
      <c r="G266" s="8" t="s">
        <v>525</v>
      </c>
      <c r="H266" s="8" t="s">
        <v>504</v>
      </c>
      <c r="I266" s="8" t="s">
        <v>507</v>
      </c>
      <c r="J266" s="9" t="s">
        <v>2625</v>
      </c>
      <c r="K266" s="9" t="s">
        <v>2657</v>
      </c>
      <c r="L266" s="9" t="s">
        <v>2658</v>
      </c>
      <c r="M266" s="10" t="str">
        <f>VLOOKUP(B266,SAOM!B$2:H1258,7,0)</f>
        <v>SES-CLIO-0951</v>
      </c>
      <c r="N266" s="84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2" t="s">
        <v>2629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2630</v>
      </c>
      <c r="K267" s="9" t="s">
        <v>2659</v>
      </c>
      <c r="L267" s="9" t="s">
        <v>2660</v>
      </c>
      <c r="M267" s="10" t="str">
        <f>VLOOKUP(B267,SAOM!B$2:H1259,7,0)</f>
        <v>-</v>
      </c>
      <c r="N267" s="84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2784</v>
      </c>
      <c r="AA267" s="21">
        <v>41002</v>
      </c>
    </row>
    <row r="268" spans="1:27" s="76" customFormat="1">
      <c r="A268" s="32">
        <v>950</v>
      </c>
      <c r="B268" s="92" t="s">
        <v>2634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2635</v>
      </c>
      <c r="K268" s="9" t="s">
        <v>2661</v>
      </c>
      <c r="L268" s="9" t="s">
        <v>2662</v>
      </c>
      <c r="M268" s="10" t="str">
        <f>VLOOKUP(B268,SAOM!B$2:H1260,7,0)</f>
        <v>-</v>
      </c>
      <c r="N268" s="84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2782</v>
      </c>
      <c r="AA268" s="21">
        <v>40972</v>
      </c>
    </row>
    <row r="269" spans="1:27" s="76" customFormat="1">
      <c r="A269" s="32">
        <v>952</v>
      </c>
      <c r="B269" s="92" t="s">
        <v>2639</v>
      </c>
      <c r="C269" s="19">
        <v>40997</v>
      </c>
      <c r="D269" s="19">
        <f t="shared" si="8"/>
        <v>41042</v>
      </c>
      <c r="E269" s="19">
        <f>C269+60</f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2640</v>
      </c>
      <c r="K269" s="9" t="s">
        <v>2663</v>
      </c>
      <c r="L269" s="9" t="s">
        <v>2664</v>
      </c>
      <c r="M269" s="10" t="str">
        <f>VLOOKUP(B269,SAOM!B$2:H1261,7,0)</f>
        <v>SES-COAS-0952</v>
      </c>
      <c r="N269" s="84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2552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2" t="s">
        <v>2644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2665</v>
      </c>
      <c r="L270" s="9" t="s">
        <v>2666</v>
      </c>
      <c r="M270" s="10" t="str">
        <f>VLOOKUP(B270,SAOM!B$2:H1262,7,0)</f>
        <v>-</v>
      </c>
      <c r="N270" s="84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2941</v>
      </c>
      <c r="AA270" s="21"/>
    </row>
    <row r="271" spans="1:27" s="76" customFormat="1">
      <c r="A271" s="56">
        <v>954</v>
      </c>
      <c r="B271" s="92" t="s">
        <v>2655</v>
      </c>
      <c r="C271" s="19">
        <v>40997</v>
      </c>
      <c r="D271" s="19">
        <f t="shared" si="8"/>
        <v>41042</v>
      </c>
      <c r="E271" s="19">
        <f>C271+60</f>
        <v>41057</v>
      </c>
      <c r="F271" s="19"/>
      <c r="G271" s="8" t="s">
        <v>525</v>
      </c>
      <c r="H271" s="8" t="s">
        <v>504</v>
      </c>
      <c r="I271" s="8" t="s">
        <v>507</v>
      </c>
      <c r="J271" s="9" t="s">
        <v>2648</v>
      </c>
      <c r="K271" s="9" t="s">
        <v>2667</v>
      </c>
      <c r="L271" s="9" t="s">
        <v>2668</v>
      </c>
      <c r="M271" s="10" t="str">
        <f>VLOOKUP(B271,SAOM!B$2:H1263,7,0)</f>
        <v>SES-COAO-0954</v>
      </c>
      <c r="N271" s="84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2" t="s">
        <v>2656</v>
      </c>
      <c r="C272" s="19">
        <v>40997</v>
      </c>
      <c r="D272" s="19">
        <f t="shared" si="8"/>
        <v>41042</v>
      </c>
      <c r="E272" s="19">
        <f>C272+60</f>
        <v>41057</v>
      </c>
      <c r="F272" s="19"/>
      <c r="G272" s="8" t="s">
        <v>525</v>
      </c>
      <c r="H272" s="8" t="s">
        <v>504</v>
      </c>
      <c r="I272" s="8" t="s">
        <v>507</v>
      </c>
      <c r="J272" s="9" t="s">
        <v>2871</v>
      </c>
      <c r="K272" s="9" t="s">
        <v>2669</v>
      </c>
      <c r="L272" s="9" t="s">
        <v>2670</v>
      </c>
      <c r="M272" s="10" t="str">
        <f>VLOOKUP(B272,SAOM!B$2:H1264,7,0)</f>
        <v>SES-DIIS-0956</v>
      </c>
      <c r="N272" s="84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2" t="s">
        <v>2760</v>
      </c>
      <c r="C273" s="19">
        <v>41001</v>
      </c>
      <c r="D273" s="19">
        <f t="shared" si="8"/>
        <v>41046</v>
      </c>
      <c r="E273" s="19">
        <f>C273+60</f>
        <v>41061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4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2" t="s">
        <v>2761</v>
      </c>
      <c r="C274" s="19">
        <v>41001</v>
      </c>
      <c r="D274" s="19">
        <f t="shared" si="8"/>
        <v>41046</v>
      </c>
      <c r="E274" s="19">
        <f>C274+60</f>
        <v>41061</v>
      </c>
      <c r="F274" s="19"/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4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2" t="s">
        <v>2762</v>
      </c>
      <c r="C275" s="19">
        <v>41002</v>
      </c>
      <c r="D275" s="19">
        <f t="shared" si="8"/>
        <v>41047</v>
      </c>
      <c r="E275" s="19">
        <f>C275+60</f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4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2" t="s">
        <v>2763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4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3235</v>
      </c>
      <c r="AA276" s="21">
        <v>41023</v>
      </c>
    </row>
    <row r="277" spans="1:27" s="76" customFormat="1">
      <c r="A277" s="56">
        <v>3236</v>
      </c>
      <c r="B277" s="92" t="s">
        <v>2764</v>
      </c>
      <c r="C277" s="19">
        <v>41002</v>
      </c>
      <c r="D277" s="19">
        <f t="shared" si="8"/>
        <v>41047</v>
      </c>
      <c r="E277" s="19">
        <f>C277+60</f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4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2552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2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19"/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4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2" t="s">
        <v>2765</v>
      </c>
      <c r="C279" s="19">
        <v>41002</v>
      </c>
      <c r="D279" s="19">
        <f t="shared" si="8"/>
        <v>41047</v>
      </c>
      <c r="E279" s="19">
        <f>C279+60</f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4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2" t="s">
        <v>2766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4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2942</v>
      </c>
      <c r="AA280" s="21"/>
    </row>
    <row r="281" spans="1:27" s="76" customFormat="1">
      <c r="A281" s="56">
        <v>3240</v>
      </c>
      <c r="B281" s="92" t="s">
        <v>2767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4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2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19"/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4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3469</v>
      </c>
      <c r="AA282" s="21">
        <v>41039</v>
      </c>
    </row>
    <row r="283" spans="1:27" s="76" customFormat="1">
      <c r="A283" s="56">
        <v>3242</v>
      </c>
      <c r="B283" s="92" t="s">
        <v>2768</v>
      </c>
      <c r="C283" s="19">
        <v>41002</v>
      </c>
      <c r="D283" s="19">
        <f t="shared" si="8"/>
        <v>41047</v>
      </c>
      <c r="E283" s="19">
        <f t="shared" si="9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4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2" t="s">
        <v>2769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4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2939</v>
      </c>
      <c r="AA284" s="21">
        <v>41019</v>
      </c>
    </row>
    <row r="285" spans="1:27" s="76" customFormat="1">
      <c r="A285" s="56">
        <v>3244</v>
      </c>
      <c r="B285" s="92" t="s">
        <v>2770</v>
      </c>
      <c r="C285" s="19">
        <v>41002</v>
      </c>
      <c r="D285" s="19">
        <f t="shared" si="8"/>
        <v>41047</v>
      </c>
      <c r="E285" s="19">
        <f t="shared" si="9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4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2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19"/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4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3466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2" t="s">
        <v>2771</v>
      </c>
      <c r="C287" s="19">
        <v>41002</v>
      </c>
      <c r="D287" s="19">
        <f t="shared" si="8"/>
        <v>41047</v>
      </c>
      <c r="E287" s="19">
        <f t="shared" si="9"/>
        <v>41062</v>
      </c>
      <c r="F287" s="19"/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4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2552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2" t="s">
        <v>2772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4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2939</v>
      </c>
      <c r="AA288" s="21">
        <v>41023</v>
      </c>
    </row>
    <row r="289" spans="1:27" s="76" customFormat="1">
      <c r="A289" s="56">
        <v>3248</v>
      </c>
      <c r="B289" s="92" t="s">
        <v>2773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4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5" t="s">
        <v>2774</v>
      </c>
      <c r="C290" s="60">
        <v>41002</v>
      </c>
      <c r="D290" s="60">
        <f t="shared" si="8"/>
        <v>41047</v>
      </c>
      <c r="E290" s="60">
        <f t="shared" si="9"/>
        <v>41062</v>
      </c>
      <c r="F290" s="60"/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1" t="str">
        <f>VLOOKUP(B290,SAOM!B$2:H1282,7,0)</f>
        <v>SES-SAIA-3249</v>
      </c>
      <c r="N290" s="102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3" t="str">
        <f>VLOOKUP(B290,SAOM!B$2:J1282,9,0)</f>
        <v>Karine Chaluppe</v>
      </c>
      <c r="R290" s="60" t="str">
        <f>VLOOKUP(B290,SAOM!B$2:K1728,10,0)</f>
        <v>Rua Manoel Felix Homem, 524</v>
      </c>
      <c r="S290" s="103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2"/>
      <c r="Z290" s="63"/>
      <c r="AA290" s="64">
        <v>41023</v>
      </c>
    </row>
    <row r="291" spans="1:27" s="76" customFormat="1">
      <c r="A291" s="56">
        <v>3250</v>
      </c>
      <c r="B291" s="92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4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3470</v>
      </c>
      <c r="AA291" s="21">
        <v>41039</v>
      </c>
    </row>
    <row r="292" spans="1:27" s="65" customFormat="1">
      <c r="A292" s="56">
        <v>3252</v>
      </c>
      <c r="B292" s="92" t="s">
        <v>2775</v>
      </c>
      <c r="C292" s="19">
        <v>41002</v>
      </c>
      <c r="D292" s="19">
        <f t="shared" si="8"/>
        <v>41047</v>
      </c>
      <c r="E292" s="19">
        <f>C292+60</f>
        <v>41062</v>
      </c>
      <c r="F292" s="19"/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4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2" t="s">
        <v>2776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4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2943</v>
      </c>
      <c r="AA293" s="21"/>
    </row>
    <row r="294" spans="1:27" s="76" customFormat="1">
      <c r="A294" s="56">
        <v>3254</v>
      </c>
      <c r="B294" s="95" t="s">
        <v>2777</v>
      </c>
      <c r="C294" s="60">
        <v>41002</v>
      </c>
      <c r="D294" s="60">
        <f t="shared" si="8"/>
        <v>41047</v>
      </c>
      <c r="E294" s="60">
        <f>C294+60</f>
        <v>41062</v>
      </c>
      <c r="F294" s="60"/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1" t="str">
        <f>VLOOKUP(B294,SAOM!B$2:H1286,7,0)</f>
        <v>SES-SAIA-3254</v>
      </c>
      <c r="N294" s="102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3" t="str">
        <f>VLOOKUP(B294,SAOM!B$2:J1286,9,0)</f>
        <v>Adriana Lelis</v>
      </c>
      <c r="R294" s="60" t="str">
        <f>VLOOKUP(B294,SAOM!B$2:K1732,10,0)</f>
        <v>Rua Maria do Carmo Castro, 50</v>
      </c>
      <c r="S294" s="103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2"/>
      <c r="Z294" s="63"/>
      <c r="AA294" s="64">
        <v>41025</v>
      </c>
    </row>
    <row r="295" spans="1:27" s="76" customFormat="1">
      <c r="A295" s="56">
        <v>3251</v>
      </c>
      <c r="B295" s="92" t="s">
        <v>2778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4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3058</v>
      </c>
      <c r="AA295" s="21">
        <v>41019</v>
      </c>
    </row>
    <row r="296" spans="1:27" s="76" customFormat="1">
      <c r="A296" s="56">
        <v>3255</v>
      </c>
      <c r="B296" s="92" t="s">
        <v>2779</v>
      </c>
      <c r="C296" s="19">
        <v>41002</v>
      </c>
      <c r="D296" s="19">
        <f t="shared" si="8"/>
        <v>41047</v>
      </c>
      <c r="E296" s="19">
        <f>C296+60</f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4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2" t="s">
        <v>2780</v>
      </c>
      <c r="C297" s="19">
        <v>41002</v>
      </c>
      <c r="D297" s="19">
        <f t="shared" si="8"/>
        <v>41047</v>
      </c>
      <c r="E297" s="19">
        <f>C297+60</f>
        <v>41062</v>
      </c>
      <c r="F297" s="19"/>
      <c r="G297" s="8" t="s">
        <v>525</v>
      </c>
      <c r="H297" s="8" t="s">
        <v>504</v>
      </c>
      <c r="I297" s="8" t="s">
        <v>507</v>
      </c>
      <c r="J297" s="9" t="s">
        <v>2753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4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3398</v>
      </c>
      <c r="AA297" s="21">
        <v>41039</v>
      </c>
    </row>
    <row r="298" spans="1:27" s="76" customFormat="1">
      <c r="A298" s="56">
        <v>3235</v>
      </c>
      <c r="B298" s="92" t="s">
        <v>2781</v>
      </c>
      <c r="C298" s="19">
        <v>41002</v>
      </c>
      <c r="D298" s="19">
        <f t="shared" si="8"/>
        <v>41047</v>
      </c>
      <c r="E298" s="19">
        <f>C298+60</f>
        <v>41062</v>
      </c>
      <c r="F298" s="19"/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4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2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19"/>
      <c r="G299" s="8" t="s">
        <v>525</v>
      </c>
      <c r="H299" s="8" t="s">
        <v>504</v>
      </c>
      <c r="I299" s="8" t="s">
        <v>507</v>
      </c>
      <c r="J299" s="9" t="s">
        <v>2798</v>
      </c>
      <c r="K299" s="9" t="s">
        <v>2827</v>
      </c>
      <c r="L299" s="9" t="s">
        <v>2828</v>
      </c>
      <c r="M299" s="10" t="str">
        <f>VLOOKUP(B299,SAOM!B$2:H1291,7,0)</f>
        <v>SES-DOVO-3266</v>
      </c>
      <c r="N299" s="84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2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2802</v>
      </c>
      <c r="K300" s="9" t="s">
        <v>2829</v>
      </c>
      <c r="L300" s="9" t="s">
        <v>2830</v>
      </c>
      <c r="M300" s="10" t="str">
        <f>VLOOKUP(B300,SAOM!B$2:H1292,7,0)</f>
        <v>-</v>
      </c>
      <c r="N300" s="84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2944</v>
      </c>
      <c r="AA300" s="21"/>
    </row>
    <row r="301" spans="1:27" s="76" customFormat="1">
      <c r="A301" s="56">
        <v>3268</v>
      </c>
      <c r="B301" s="92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2806</v>
      </c>
      <c r="K301" s="9" t="s">
        <v>2831</v>
      </c>
      <c r="L301" s="9" t="s">
        <v>2832</v>
      </c>
      <c r="M301" s="10" t="str">
        <f>VLOOKUP(B301,SAOM!B$2:H1293,7,0)</f>
        <v>-</v>
      </c>
      <c r="N301" s="84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2945</v>
      </c>
      <c r="AA301" s="21"/>
    </row>
    <row r="302" spans="1:27" s="76" customFormat="1">
      <c r="A302" s="56">
        <v>3269</v>
      </c>
      <c r="B302" s="92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2810</v>
      </c>
      <c r="K302" s="9" t="s">
        <v>2833</v>
      </c>
      <c r="L302" s="9" t="s">
        <v>2834</v>
      </c>
      <c r="M302" s="10" t="str">
        <f>VLOOKUP(B302,SAOM!B$2:H1294,7,0)</f>
        <v>-</v>
      </c>
      <c r="N302" s="84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2946</v>
      </c>
      <c r="AA302" s="21"/>
    </row>
    <row r="303" spans="1:27" s="76" customFormat="1">
      <c r="A303" s="56">
        <v>3270</v>
      </c>
      <c r="B303" s="92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2814</v>
      </c>
      <c r="K303" s="9" t="s">
        <v>2835</v>
      </c>
      <c r="L303" s="9" t="s">
        <v>2836</v>
      </c>
      <c r="M303" s="10" t="str">
        <f>VLOOKUP(B303,SAOM!B$2:H1295,7,0)</f>
        <v>SES-ESIA-3270</v>
      </c>
      <c r="N303" s="84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2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2818</v>
      </c>
      <c r="K304" s="9" t="s">
        <v>2837</v>
      </c>
      <c r="L304" s="9" t="s">
        <v>2838</v>
      </c>
      <c r="M304" s="10" t="str">
        <f>VLOOKUP(B304,SAOM!B$2:H1296,7,0)</f>
        <v>SES-SARE-3271</v>
      </c>
      <c r="N304" s="84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3052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2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19"/>
      <c r="G305" s="8" t="s">
        <v>525</v>
      </c>
      <c r="H305" s="8" t="s">
        <v>504</v>
      </c>
      <c r="I305" s="8" t="s">
        <v>507</v>
      </c>
      <c r="J305" s="9" t="s">
        <v>2818</v>
      </c>
      <c r="K305" s="9" t="s">
        <v>2837</v>
      </c>
      <c r="L305" s="9" t="s">
        <v>2838</v>
      </c>
      <c r="M305" s="10" t="str">
        <f>VLOOKUP(B305,SAOM!B$2:H1297,7,0)</f>
        <v>SES-SARE-3272</v>
      </c>
      <c r="N305" s="84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2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19"/>
      <c r="G306" s="8" t="s">
        <v>525</v>
      </c>
      <c r="H306" s="8" t="s">
        <v>504</v>
      </c>
      <c r="I306" s="8" t="s">
        <v>507</v>
      </c>
      <c r="J306" s="9" t="s">
        <v>2823</v>
      </c>
      <c r="K306" s="9" t="s">
        <v>2839</v>
      </c>
      <c r="L306" s="9" t="s">
        <v>2840</v>
      </c>
      <c r="M306" s="10" t="str">
        <f>VLOOKUP(B306,SAOM!B$2:H1298,7,0)</f>
        <v>SES-DOSO-3265</v>
      </c>
      <c r="N306" s="84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2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2842</v>
      </c>
      <c r="K307" s="9" t="s">
        <v>2843</v>
      </c>
      <c r="L307" s="9" t="s">
        <v>2844</v>
      </c>
      <c r="M307" s="10" t="str">
        <f>VLOOKUP(B307,SAOM!B$2:H1299,7,0)</f>
        <v>-</v>
      </c>
      <c r="N307" s="84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2947</v>
      </c>
      <c r="AA307" s="21"/>
    </row>
    <row r="308" spans="1:27" s="76" customFormat="1">
      <c r="A308" s="56">
        <v>3319</v>
      </c>
      <c r="B308" s="92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19"/>
      <c r="G308" s="8" t="s">
        <v>525</v>
      </c>
      <c r="H308" s="8" t="s">
        <v>504</v>
      </c>
      <c r="I308" s="8" t="s">
        <v>507</v>
      </c>
      <c r="J308" s="9" t="s">
        <v>2884</v>
      </c>
      <c r="K308" s="9" t="s">
        <v>2923</v>
      </c>
      <c r="L308" s="9" t="s">
        <v>2924</v>
      </c>
      <c r="M308" s="10" t="str">
        <f>VLOOKUP(B308,SAOM!B$2:H1300,7,0)</f>
        <v>SES-FEHO-3319</v>
      </c>
      <c r="N308" s="84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2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2888</v>
      </c>
      <c r="K309" s="9" t="s">
        <v>2925</v>
      </c>
      <c r="L309" s="9" t="s">
        <v>2926</v>
      </c>
      <c r="M309" s="10" t="str">
        <f>VLOOKUP(B309,SAOM!B$2:H1301,7,0)</f>
        <v>-</v>
      </c>
      <c r="N309" s="84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3054</v>
      </c>
      <c r="AA309" s="21">
        <v>41019</v>
      </c>
    </row>
    <row r="310" spans="1:27" s="76" customFormat="1">
      <c r="A310" s="56">
        <v>3320</v>
      </c>
      <c r="B310" s="92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2665</v>
      </c>
      <c r="L310" s="9" t="s">
        <v>2666</v>
      </c>
      <c r="M310" s="10" t="str">
        <f>VLOOKUP(B310,SAOM!B$2:H1302,7,0)</f>
        <v>-</v>
      </c>
      <c r="N310" s="84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3053</v>
      </c>
      <c r="AA310" s="21">
        <v>41019</v>
      </c>
    </row>
    <row r="311" spans="1:27" s="76" customFormat="1">
      <c r="A311" s="56">
        <v>3323</v>
      </c>
      <c r="B311" s="92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2895</v>
      </c>
      <c r="K311" s="9" t="s">
        <v>2927</v>
      </c>
      <c r="L311" s="9" t="s">
        <v>2928</v>
      </c>
      <c r="M311" s="10" t="str">
        <f>VLOOKUP(B311,SAOM!B$2:H1303,7,0)</f>
        <v>-</v>
      </c>
      <c r="N311" s="84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3055</v>
      </c>
      <c r="AA311" s="21">
        <v>41019</v>
      </c>
    </row>
    <row r="312" spans="1:27" s="76" customFormat="1">
      <c r="A312" s="56">
        <v>3325</v>
      </c>
      <c r="B312" s="92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2899</v>
      </c>
      <c r="K312" s="9" t="s">
        <v>2929</v>
      </c>
      <c r="L312" s="9" t="s">
        <v>2930</v>
      </c>
      <c r="M312" s="10" t="str">
        <f>VLOOKUP(B312,SAOM!B$2:H1304,7,0)</f>
        <v>SES-GUOR-3325</v>
      </c>
      <c r="N312" s="84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2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19"/>
      <c r="G313" s="8" t="s">
        <v>525</v>
      </c>
      <c r="H313" s="8" t="s">
        <v>504</v>
      </c>
      <c r="I313" s="8" t="s">
        <v>507</v>
      </c>
      <c r="J313" s="9" t="s">
        <v>2903</v>
      </c>
      <c r="K313" s="9" t="s">
        <v>2931</v>
      </c>
      <c r="L313" s="9" t="s">
        <v>2932</v>
      </c>
      <c r="M313" s="10" t="str">
        <f>VLOOKUP(B313,SAOM!B$2:H1305,7,0)</f>
        <v>SES-HERA-3326</v>
      </c>
      <c r="N313" s="84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2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19"/>
      <c r="G314" s="8" t="s">
        <v>525</v>
      </c>
      <c r="H314" s="8" t="s">
        <v>504</v>
      </c>
      <c r="I314" s="8" t="s">
        <v>507</v>
      </c>
      <c r="J314" s="9" t="s">
        <v>2907</v>
      </c>
      <c r="K314" s="9" t="s">
        <v>2933</v>
      </c>
      <c r="L314" s="9" t="s">
        <v>2934</v>
      </c>
      <c r="M314" s="10" t="str">
        <f>VLOOKUP(B314,SAOM!B$2:H1306,7,0)</f>
        <v>SES-IAPU-3327</v>
      </c>
      <c r="N314" s="84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2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2911</v>
      </c>
      <c r="K315" s="9" t="s">
        <v>2935</v>
      </c>
      <c r="L315" s="9" t="s">
        <v>2936</v>
      </c>
      <c r="M315" s="10" t="str">
        <f>VLOOKUP(B315,SAOM!B$2:H1307,7,0)</f>
        <v>-</v>
      </c>
      <c r="N315" s="84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3056</v>
      </c>
      <c r="AA315" s="21">
        <v>41019</v>
      </c>
    </row>
    <row r="316" spans="1:27" s="76" customFormat="1">
      <c r="A316" s="56">
        <v>3329</v>
      </c>
      <c r="B316" s="92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765</v>
      </c>
      <c r="H316" s="8" t="s">
        <v>504</v>
      </c>
      <c r="I316" s="8" t="s">
        <v>514</v>
      </c>
      <c r="J316" s="9" t="s">
        <v>2915</v>
      </c>
      <c r="K316" s="9" t="s">
        <v>2935</v>
      </c>
      <c r="L316" s="9" t="s">
        <v>2936</v>
      </c>
      <c r="M316" s="10" t="str">
        <f>VLOOKUP(B316,SAOM!B$2:H1308,7,0)</f>
        <v>-</v>
      </c>
      <c r="N316" s="84">
        <v>4033</v>
      </c>
      <c r="O316" s="19" t="str">
        <f>VLOOKUP(B316,SAOM!B$2:I1308,8,0)</f>
        <v>-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/>
      <c r="W316" s="9"/>
      <c r="X316" s="52"/>
      <c r="Y316" s="54"/>
      <c r="Z316" s="46" t="s">
        <v>3057</v>
      </c>
      <c r="AA316" s="21">
        <v>41019</v>
      </c>
    </row>
    <row r="317" spans="1:27" s="76" customFormat="1">
      <c r="A317" s="56">
        <v>3330</v>
      </c>
      <c r="B317" s="92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2919</v>
      </c>
      <c r="K317" s="9" t="s">
        <v>2937</v>
      </c>
      <c r="L317" s="9" t="s">
        <v>2938</v>
      </c>
      <c r="M317" s="10" t="str">
        <f>VLOOKUP(B317,SAOM!B$2:H1309,7,0)</f>
        <v>-</v>
      </c>
      <c r="N317" s="84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3228</v>
      </c>
      <c r="AA317" s="21">
        <v>41023</v>
      </c>
    </row>
    <row r="318" spans="1:27" s="76" customFormat="1">
      <c r="A318" s="56">
        <v>3336</v>
      </c>
      <c r="B318" s="92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2968</v>
      </c>
      <c r="K318" s="9" t="s">
        <v>2984</v>
      </c>
      <c r="L318" s="9" t="s">
        <v>2985</v>
      </c>
      <c r="M318" s="10" t="str">
        <f>VLOOKUP(B318,SAOM!B$2:H1310,7,0)</f>
        <v>-</v>
      </c>
      <c r="N318" s="84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3229</v>
      </c>
      <c r="AA318" s="21">
        <v>41023</v>
      </c>
    </row>
    <row r="319" spans="1:27" s="76" customFormat="1">
      <c r="A319" s="56">
        <v>3335</v>
      </c>
      <c r="B319" s="92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19"/>
      <c r="G319" s="8" t="s">
        <v>765</v>
      </c>
      <c r="H319" s="8" t="s">
        <v>504</v>
      </c>
      <c r="I319" s="8" t="s">
        <v>507</v>
      </c>
      <c r="J319" s="9" t="s">
        <v>2972</v>
      </c>
      <c r="K319" s="9" t="s">
        <v>2986</v>
      </c>
      <c r="L319" s="9" t="s">
        <v>2987</v>
      </c>
      <c r="M319" s="10" t="str">
        <f>VLOOKUP(B319,SAOM!B$2:H1311,7,0)</f>
        <v>-</v>
      </c>
      <c r="N319" s="84">
        <v>4035</v>
      </c>
      <c r="O319" s="19" t="str">
        <f>VLOOKUP(B319,SAOM!B$2:I1311,8,0)</f>
        <v>-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2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19"/>
      <c r="G320" s="8" t="s">
        <v>694</v>
      </c>
      <c r="H320" s="8" t="s">
        <v>504</v>
      </c>
      <c r="I320" s="8" t="s">
        <v>507</v>
      </c>
      <c r="J320" s="9" t="s">
        <v>2976</v>
      </c>
      <c r="K320" s="9" t="s">
        <v>2988</v>
      </c>
      <c r="L320" s="9" t="s">
        <v>2989</v>
      </c>
      <c r="M320" s="10" t="str">
        <f>VLOOKUP(B320,SAOM!B$2:H1312,7,0)</f>
        <v>SES-ITGI-3333</v>
      </c>
      <c r="N320" s="84">
        <v>4033</v>
      </c>
      <c r="O320" s="19">
        <f>VLOOKUP(B320,SAOM!B$2:I1312,8,0)</f>
        <v>41047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56">
        <v>3332</v>
      </c>
      <c r="B321" s="92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19"/>
      <c r="G321" s="8" t="s">
        <v>525</v>
      </c>
      <c r="H321" s="8" t="s">
        <v>504</v>
      </c>
      <c r="I321" s="8" t="s">
        <v>507</v>
      </c>
      <c r="J321" s="9" t="s">
        <v>2980</v>
      </c>
      <c r="K321" s="9" t="s">
        <v>2990</v>
      </c>
      <c r="L321" s="9" t="s">
        <v>2991</v>
      </c>
      <c r="M321" s="10" t="str">
        <f>VLOOKUP(B321,SAOM!B$2:H1313,7,0)</f>
        <v>SES-ITRA-3332</v>
      </c>
      <c r="N321" s="84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2552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2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19"/>
      <c r="G322" s="8" t="s">
        <v>525</v>
      </c>
      <c r="H322" s="8" t="s">
        <v>504</v>
      </c>
      <c r="I322" s="8" t="s">
        <v>507</v>
      </c>
      <c r="J322" s="9" t="s">
        <v>3004</v>
      </c>
      <c r="K322" s="9" t="s">
        <v>3036</v>
      </c>
      <c r="L322" s="9" t="s">
        <v>3037</v>
      </c>
      <c r="M322" s="10" t="str">
        <f>VLOOKUP(B322,SAOM!B$2:H1314,7,0)</f>
        <v>SES-JEIA-3340</v>
      </c>
      <c r="N322" s="84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3376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2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3008</v>
      </c>
      <c r="K323" s="9" t="s">
        <v>3038</v>
      </c>
      <c r="L323" s="9" t="s">
        <v>3039</v>
      </c>
      <c r="M323" s="10" t="str">
        <f>VLOOKUP(B323,SAOM!B$2:H1315,7,0)</f>
        <v>-</v>
      </c>
      <c r="N323" s="84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3230</v>
      </c>
      <c r="AA323" s="21">
        <v>41023</v>
      </c>
    </row>
    <row r="324" spans="1:27" s="76" customFormat="1">
      <c r="A324" s="56">
        <v>3342</v>
      </c>
      <c r="B324" s="92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3012</v>
      </c>
      <c r="K324" s="9" t="s">
        <v>3040</v>
      </c>
      <c r="L324" s="9" t="s">
        <v>3041</v>
      </c>
      <c r="M324" s="10" t="str">
        <f>VLOOKUP(B324,SAOM!B$2:H1316,7,0)</f>
        <v>-</v>
      </c>
      <c r="N324" s="84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3231</v>
      </c>
      <c r="AA324" s="21">
        <v>41023</v>
      </c>
    </row>
    <row r="325" spans="1:27" s="76" customFormat="1">
      <c r="A325" s="56">
        <v>3337</v>
      </c>
      <c r="B325" s="92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3016</v>
      </c>
      <c r="K325" s="9" t="s">
        <v>3042</v>
      </c>
      <c r="L325" s="9" t="s">
        <v>3043</v>
      </c>
      <c r="M325" s="10" t="str">
        <f>VLOOKUP(B325,SAOM!B$2:H1317,7,0)</f>
        <v>SES-JAAR-3337</v>
      </c>
      <c r="N325" s="84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2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19"/>
      <c r="G326" s="8" t="s">
        <v>765</v>
      </c>
      <c r="H326" s="8" t="s">
        <v>504</v>
      </c>
      <c r="I326" s="8" t="s">
        <v>507</v>
      </c>
      <c r="J326" s="9" t="s">
        <v>3020</v>
      </c>
      <c r="K326" s="9" t="s">
        <v>3044</v>
      </c>
      <c r="L326" s="9" t="s">
        <v>3045</v>
      </c>
      <c r="M326" s="10" t="str">
        <f>VLOOKUP(B326,SAOM!B$2:H1318,7,0)</f>
        <v>-</v>
      </c>
      <c r="N326" s="84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2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19"/>
      <c r="G327" s="8" t="s">
        <v>525</v>
      </c>
      <c r="H327" s="8" t="s">
        <v>504</v>
      </c>
      <c r="I327" s="8" t="s">
        <v>507</v>
      </c>
      <c r="J327" s="9" t="s">
        <v>3024</v>
      </c>
      <c r="K327" s="9" t="s">
        <v>3046</v>
      </c>
      <c r="L327" s="9" t="s">
        <v>3047</v>
      </c>
      <c r="M327" s="10" t="str">
        <f>VLOOKUP(B327,SAOM!B$2:H1319,7,0)</f>
        <v>SES-LAAR-3343</v>
      </c>
      <c r="N327" s="84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2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19"/>
      <c r="G328" s="8" t="s">
        <v>525</v>
      </c>
      <c r="H328" s="8" t="s">
        <v>504</v>
      </c>
      <c r="I328" s="8" t="s">
        <v>507</v>
      </c>
      <c r="J328" s="9" t="s">
        <v>3028</v>
      </c>
      <c r="K328" s="9" t="s">
        <v>3048</v>
      </c>
      <c r="L328" s="9" t="s">
        <v>3049</v>
      </c>
      <c r="M328" s="10" t="str">
        <f>VLOOKUP(B328,SAOM!B$2:H1320,7,0)</f>
        <v>SES-LERA-3344</v>
      </c>
      <c r="N328" s="84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2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3032</v>
      </c>
      <c r="K329" s="9" t="s">
        <v>3050</v>
      </c>
      <c r="L329" s="9" t="s">
        <v>3051</v>
      </c>
      <c r="M329" s="10" t="str">
        <f>VLOOKUP(B329,SAOM!B$2:H1321,7,0)</f>
        <v>-</v>
      </c>
      <c r="N329" s="84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3232</v>
      </c>
      <c r="AA329" s="21">
        <v>41023</v>
      </c>
    </row>
    <row r="330" spans="1:27" s="76" customFormat="1">
      <c r="A330" s="56">
        <v>3350</v>
      </c>
      <c r="B330" s="92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3073</v>
      </c>
      <c r="K330" s="9" t="s">
        <v>3182</v>
      </c>
      <c r="L330" s="9" t="s">
        <v>3183</v>
      </c>
      <c r="M330" s="10" t="str">
        <f>VLOOKUP(B330,SAOM!B$2:H1322,7,0)</f>
        <v>-</v>
      </c>
      <c r="N330" s="84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3227</v>
      </c>
      <c r="AA330" s="21">
        <v>41023</v>
      </c>
    </row>
    <row r="331" spans="1:27" s="76" customFormat="1">
      <c r="A331" s="56">
        <v>3351</v>
      </c>
      <c r="B331" s="92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3077</v>
      </c>
      <c r="K331" s="9" t="s">
        <v>3184</v>
      </c>
      <c r="L331" s="9" t="s">
        <v>3185</v>
      </c>
      <c r="M331" s="10" t="str">
        <f>VLOOKUP(B331,SAOM!B$2:H1323,7,0)</f>
        <v>-</v>
      </c>
      <c r="N331" s="84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3233</v>
      </c>
      <c r="AA331" s="21">
        <v>41023</v>
      </c>
    </row>
    <row r="332" spans="1:27" s="76" customFormat="1">
      <c r="A332" s="56">
        <v>3348</v>
      </c>
      <c r="B332" s="92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3081</v>
      </c>
      <c r="K332" s="9" t="s">
        <v>3186</v>
      </c>
      <c r="L332" s="9" t="s">
        <v>3187</v>
      </c>
      <c r="M332" s="10" t="str">
        <f>VLOOKUP(B332,SAOM!B$2:H1324,7,0)</f>
        <v>-</v>
      </c>
      <c r="N332" s="84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3234</v>
      </c>
      <c r="AA332" s="21">
        <v>41023</v>
      </c>
    </row>
    <row r="333" spans="1:27" s="76" customFormat="1">
      <c r="A333" s="56">
        <v>3349</v>
      </c>
      <c r="B333" s="92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19"/>
      <c r="G333" s="8" t="s">
        <v>525</v>
      </c>
      <c r="H333" s="8" t="s">
        <v>504</v>
      </c>
      <c r="I333" s="8" t="s">
        <v>507</v>
      </c>
      <c r="J333" s="9" t="s">
        <v>3085</v>
      </c>
      <c r="K333" s="9" t="s">
        <v>3188</v>
      </c>
      <c r="L333" s="9" t="s">
        <v>3189</v>
      </c>
      <c r="M333" s="10" t="str">
        <f>VLOOKUP(B333,SAOM!B$2:H1325,7,0)</f>
        <v>SES-MAGA-3349</v>
      </c>
      <c r="N333" s="84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3387</v>
      </c>
      <c r="AA333" s="21">
        <v>41036</v>
      </c>
    </row>
    <row r="334" spans="1:27" s="76" customFormat="1">
      <c r="A334" s="56">
        <v>3352</v>
      </c>
      <c r="B334" s="92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19"/>
      <c r="G334" s="8" t="s">
        <v>525</v>
      </c>
      <c r="H334" s="8" t="s">
        <v>504</v>
      </c>
      <c r="I334" s="8" t="s">
        <v>507</v>
      </c>
      <c r="J334" s="9" t="s">
        <v>3089</v>
      </c>
      <c r="K334" s="9" t="s">
        <v>3190</v>
      </c>
      <c r="L334" s="9" t="s">
        <v>3191</v>
      </c>
      <c r="M334" s="10" t="str">
        <f>VLOOKUP(B334,SAOM!B$2:H1326,7,0)</f>
        <v>SES-ATIA-3352</v>
      </c>
      <c r="N334" s="84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3467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2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19"/>
      <c r="G335" s="8" t="s">
        <v>525</v>
      </c>
      <c r="H335" s="8" t="s">
        <v>504</v>
      </c>
      <c r="I335" s="8" t="s">
        <v>507</v>
      </c>
      <c r="J335" s="9" t="s">
        <v>3089</v>
      </c>
      <c r="K335" s="9" t="s">
        <v>3190</v>
      </c>
      <c r="L335" s="9" t="s">
        <v>3191</v>
      </c>
      <c r="M335" s="10" t="str">
        <f>VLOOKUP(B335,SAOM!B$2:H1327,7,0)</f>
        <v>SES-ATIA-3353</v>
      </c>
      <c r="N335" s="84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3399</v>
      </c>
      <c r="AA335" s="21">
        <v>41040</v>
      </c>
    </row>
    <row r="336" spans="1:27" s="76" customFormat="1">
      <c r="A336" s="56">
        <v>3354</v>
      </c>
      <c r="B336" s="92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3089</v>
      </c>
      <c r="K336" s="9" t="s">
        <v>3190</v>
      </c>
      <c r="L336" s="9" t="s">
        <v>3191</v>
      </c>
      <c r="M336" s="10" t="str">
        <f>VLOOKUP(B336,SAOM!B$2:H1328,7,0)</f>
        <v>SES-ATIA-3354</v>
      </c>
      <c r="N336" s="84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2841</v>
      </c>
      <c r="AA336" s="21">
        <v>41025</v>
      </c>
    </row>
    <row r="337" spans="1:27" s="76" customFormat="1">
      <c r="A337" s="56">
        <v>3355</v>
      </c>
      <c r="B337" s="92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19"/>
      <c r="G337" s="8" t="s">
        <v>525</v>
      </c>
      <c r="H337" s="8" t="s">
        <v>504</v>
      </c>
      <c r="I337" s="8" t="s">
        <v>507</v>
      </c>
      <c r="J337" s="9" t="s">
        <v>3089</v>
      </c>
      <c r="K337" s="9" t="s">
        <v>3190</v>
      </c>
      <c r="L337" s="9" t="s">
        <v>3191</v>
      </c>
      <c r="M337" s="10" t="str">
        <f>VLOOKUP(B337,SAOM!B$2:H1329,7,0)</f>
        <v>SES-ATIA-3355</v>
      </c>
      <c r="N337" s="84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2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19"/>
      <c r="G338" s="8" t="s">
        <v>525</v>
      </c>
      <c r="H338" s="8" t="s">
        <v>504</v>
      </c>
      <c r="I338" s="8" t="s">
        <v>507</v>
      </c>
      <c r="J338" s="9" t="s">
        <v>3089</v>
      </c>
      <c r="K338" s="9" t="s">
        <v>3190</v>
      </c>
      <c r="L338" s="9" t="s">
        <v>3191</v>
      </c>
      <c r="M338" s="10" t="str">
        <f>VLOOKUP(B338,SAOM!B$2:H1330,7,0)</f>
        <v>SES-ATIA-3357</v>
      </c>
      <c r="N338" s="84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3400</v>
      </c>
      <c r="AA338" s="21">
        <v>41039</v>
      </c>
    </row>
    <row r="339" spans="1:27" s="76" customFormat="1">
      <c r="A339" s="56">
        <v>3358</v>
      </c>
      <c r="B339" s="92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2842</v>
      </c>
      <c r="K339" s="9" t="s">
        <v>3192</v>
      </c>
      <c r="L339" s="9" t="s">
        <v>3193</v>
      </c>
      <c r="M339" s="10" t="str">
        <f>VLOOKUP(B339,SAOM!B$2:H1331,7,0)</f>
        <v>SES-BEIS-3358</v>
      </c>
      <c r="N339" s="84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2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2842</v>
      </c>
      <c r="K340" s="9" t="s">
        <v>3192</v>
      </c>
      <c r="L340" s="9" t="s">
        <v>3193</v>
      </c>
      <c r="M340" s="10" t="str">
        <f>VLOOKUP(B340,SAOM!B$2:H1332,7,0)</f>
        <v>SES-BEIS-3359</v>
      </c>
      <c r="N340" s="84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2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19"/>
      <c r="G341" s="8" t="s">
        <v>694</v>
      </c>
      <c r="H341" s="8" t="s">
        <v>504</v>
      </c>
      <c r="I341" s="8" t="s">
        <v>507</v>
      </c>
      <c r="J341" s="9" t="s">
        <v>2842</v>
      </c>
      <c r="K341" s="9" t="s">
        <v>3192</v>
      </c>
      <c r="L341" s="9" t="s">
        <v>3193</v>
      </c>
      <c r="M341" s="10" t="str">
        <f>VLOOKUP(B341,SAOM!B$2:H1333,7,0)</f>
        <v>SES-BEIS-3361</v>
      </c>
      <c r="N341" s="84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2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19"/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3194</v>
      </c>
      <c r="L342" s="9" t="s">
        <v>3195</v>
      </c>
      <c r="M342" s="10" t="str">
        <f>VLOOKUP(B342,SAOM!B$2:H1334,7,0)</f>
        <v>SES-CAIO-3362</v>
      </c>
      <c r="N342" s="84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2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19"/>
      <c r="G343" s="8" t="s">
        <v>765</v>
      </c>
      <c r="H343" s="8" t="s">
        <v>504</v>
      </c>
      <c r="I343" s="8" t="s">
        <v>507</v>
      </c>
      <c r="J343" s="9" t="s">
        <v>190</v>
      </c>
      <c r="K343" s="9" t="s">
        <v>3194</v>
      </c>
      <c r="L343" s="9" t="s">
        <v>3195</v>
      </c>
      <c r="M343" s="10" t="str">
        <f>VLOOKUP(B343,SAOM!B$2:H1335,7,0)</f>
        <v>-</v>
      </c>
      <c r="N343" s="84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2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19"/>
      <c r="G344" s="8" t="s">
        <v>525</v>
      </c>
      <c r="H344" s="8" t="s">
        <v>504</v>
      </c>
      <c r="I344" s="8" t="s">
        <v>507</v>
      </c>
      <c r="J344" s="9" t="s">
        <v>3204</v>
      </c>
      <c r="K344" s="9" t="s">
        <v>3218</v>
      </c>
      <c r="L344" s="9" t="s">
        <v>3219</v>
      </c>
      <c r="M344" s="10" t="str">
        <f>VLOOKUP(B344,SAOM!B$2:H1336,7,0)</f>
        <v>SES-PAAO-3373</v>
      </c>
      <c r="N344" s="84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3482</v>
      </c>
      <c r="AA344" s="21">
        <v>41040</v>
      </c>
    </row>
    <row r="345" spans="1:27" s="76" customFormat="1">
      <c r="A345" s="56">
        <v>3374</v>
      </c>
      <c r="B345" s="92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19"/>
      <c r="G345" s="8" t="s">
        <v>525</v>
      </c>
      <c r="H345" s="8" t="s">
        <v>504</v>
      </c>
      <c r="I345" s="8" t="s">
        <v>507</v>
      </c>
      <c r="J345" s="9" t="s">
        <v>3204</v>
      </c>
      <c r="K345" s="9" t="s">
        <v>3218</v>
      </c>
      <c r="L345" s="9" t="s">
        <v>3219</v>
      </c>
      <c r="M345" s="10" t="str">
        <f>VLOOKUP(B345,SAOM!B$2:H1337,7,0)</f>
        <v>SES-PAAO-3374</v>
      </c>
      <c r="N345" s="84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2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19"/>
      <c r="G346" s="8" t="s">
        <v>525</v>
      </c>
      <c r="H346" s="8" t="s">
        <v>504</v>
      </c>
      <c r="I346" s="8" t="s">
        <v>507</v>
      </c>
      <c r="J346" s="9" t="s">
        <v>3211</v>
      </c>
      <c r="K346" s="9" t="s">
        <v>3220</v>
      </c>
      <c r="L346" s="9" t="s">
        <v>3221</v>
      </c>
      <c r="M346" s="10" t="str">
        <f>VLOOKUP(B346,SAOM!B$2:H1338,7,0)</f>
        <v>SES-FRES-3372</v>
      </c>
      <c r="N346" s="84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-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2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19"/>
      <c r="G347" s="8" t="s">
        <v>694</v>
      </c>
      <c r="H347" s="8" t="s">
        <v>504</v>
      </c>
      <c r="I347" s="8" t="s">
        <v>507</v>
      </c>
      <c r="J347" s="9" t="s">
        <v>3211</v>
      </c>
      <c r="K347" s="9" t="s">
        <v>3220</v>
      </c>
      <c r="L347" s="9" t="s">
        <v>3221</v>
      </c>
      <c r="M347" s="10" t="str">
        <f>VLOOKUP(B347,SAOM!B$2:H1339,7,0)</f>
        <v>SES-FRES- 3371</v>
      </c>
      <c r="N347" s="84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56">
        <v>3383</v>
      </c>
      <c r="B348" s="92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19"/>
      <c r="G348" s="8" t="s">
        <v>525</v>
      </c>
      <c r="H348" s="8" t="s">
        <v>504</v>
      </c>
      <c r="I348" s="8" t="s">
        <v>507</v>
      </c>
      <c r="J348" s="9" t="s">
        <v>3247</v>
      </c>
      <c r="K348" s="9" t="s">
        <v>3325</v>
      </c>
      <c r="L348" s="9" t="s">
        <v>3326</v>
      </c>
      <c r="M348" s="10" t="str">
        <f>VLOOKUP(B348,SAOM!B$2:H1340,7,0)</f>
        <v>SES-CADE-3383</v>
      </c>
      <c r="N348" s="84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3401</v>
      </c>
      <c r="AA348" s="21">
        <v>41038</v>
      </c>
    </row>
    <row r="349" spans="1:27" s="76" customFormat="1">
      <c r="A349" s="56">
        <v>3382</v>
      </c>
      <c r="B349" s="92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19"/>
      <c r="G349" s="8" t="s">
        <v>525</v>
      </c>
      <c r="H349" s="8" t="s">
        <v>504</v>
      </c>
      <c r="I349" s="8" t="s">
        <v>507</v>
      </c>
      <c r="J349" s="9" t="s">
        <v>3247</v>
      </c>
      <c r="K349" s="9" t="s">
        <v>3325</v>
      </c>
      <c r="L349" s="9" t="s">
        <v>3326</v>
      </c>
      <c r="M349" s="10" t="str">
        <f>VLOOKUP(B349,SAOM!B$2:H1341,7,0)</f>
        <v>SES-CADE-3382</v>
      </c>
      <c r="N349" s="84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2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19"/>
      <c r="G350" s="8" t="s">
        <v>525</v>
      </c>
      <c r="H350" s="8" t="s">
        <v>504</v>
      </c>
      <c r="I350" s="8" t="s">
        <v>507</v>
      </c>
      <c r="J350" s="9" t="s">
        <v>3254</v>
      </c>
      <c r="K350" s="9" t="s">
        <v>3329</v>
      </c>
      <c r="L350" s="9" t="s">
        <v>3330</v>
      </c>
      <c r="M350" s="10" t="str">
        <f>VLOOKUP(B350,SAOM!B$2:H1342,7,0)</f>
        <v>SES-CAIS-3385</v>
      </c>
      <c r="N350" s="84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3481</v>
      </c>
      <c r="AA350" s="21">
        <v>41040</v>
      </c>
    </row>
    <row r="351" spans="1:27" s="76" customFormat="1">
      <c r="A351" s="56">
        <v>3386</v>
      </c>
      <c r="B351" s="92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19"/>
      <c r="G351" s="8" t="s">
        <v>525</v>
      </c>
      <c r="H351" s="8" t="s">
        <v>504</v>
      </c>
      <c r="I351" s="8" t="s">
        <v>507</v>
      </c>
      <c r="J351" s="9" t="s">
        <v>3254</v>
      </c>
      <c r="K351" s="9" t="s">
        <v>3329</v>
      </c>
      <c r="L351" s="9" t="s">
        <v>3330</v>
      </c>
      <c r="M351" s="10" t="str">
        <f>VLOOKUP(B351,SAOM!B$2:H1343,7,0)</f>
        <v>SES-CAIS-3386</v>
      </c>
      <c r="N351" s="84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2552</v>
      </c>
      <c r="X351" s="52">
        <v>41043</v>
      </c>
      <c r="Y351" s="54"/>
      <c r="Z351" s="46" t="s">
        <v>3481</v>
      </c>
      <c r="AA351" s="21">
        <v>41043</v>
      </c>
    </row>
    <row r="352" spans="1:27" s="76" customFormat="1">
      <c r="A352" s="56">
        <v>3387</v>
      </c>
      <c r="B352" s="92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19"/>
      <c r="G352" s="8" t="s">
        <v>525</v>
      </c>
      <c r="H352" s="8" t="s">
        <v>504</v>
      </c>
      <c r="I352" s="8" t="s">
        <v>507</v>
      </c>
      <c r="J352" s="9" t="s">
        <v>3261</v>
      </c>
      <c r="K352" s="9" t="s">
        <v>3327</v>
      </c>
      <c r="L352" s="9" t="s">
        <v>3328</v>
      </c>
      <c r="M352" s="10" t="str">
        <f>VLOOKUP(B352,SAOM!B$2:H1344,7,0)</f>
        <v>SES-CAIS-3387</v>
      </c>
      <c r="N352" s="84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2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3261</v>
      </c>
      <c r="K353" s="9" t="s">
        <v>3327</v>
      </c>
      <c r="L353" s="9" t="s">
        <v>3328</v>
      </c>
      <c r="M353" s="10" t="str">
        <f>VLOOKUP(B353,SAOM!B$2:H1345,7,0)</f>
        <v>-</v>
      </c>
      <c r="N353" s="84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2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19"/>
      <c r="G354" s="8" t="s">
        <v>525</v>
      </c>
      <c r="H354" s="8" t="s">
        <v>504</v>
      </c>
      <c r="I354" s="8" t="s">
        <v>507</v>
      </c>
      <c r="J354" s="9" t="s">
        <v>3247</v>
      </c>
      <c r="K354" s="9" t="s">
        <v>3325</v>
      </c>
      <c r="L354" s="9" t="s">
        <v>3326</v>
      </c>
      <c r="M354" s="10" t="str">
        <f>VLOOKUP(B354,SAOM!B$2:H1346,7,0)</f>
        <v>SES-CADE-3381</v>
      </c>
      <c r="N354" s="84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2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19"/>
      <c r="G355" s="8" t="s">
        <v>694</v>
      </c>
      <c r="H355" s="8" t="s">
        <v>504</v>
      </c>
      <c r="I355" s="8" t="s">
        <v>507</v>
      </c>
      <c r="J355" s="9" t="s">
        <v>3247</v>
      </c>
      <c r="K355" s="9" t="s">
        <v>3325</v>
      </c>
      <c r="L355" s="9" t="s">
        <v>3326</v>
      </c>
      <c r="M355" s="10" t="str">
        <f>VLOOKUP(B355,SAOM!B$2:H1347,7,0)</f>
        <v>-</v>
      </c>
      <c r="N355" s="84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56">
        <v>3379</v>
      </c>
      <c r="B356" s="92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19"/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3331</v>
      </c>
      <c r="L356" s="9" t="s">
        <v>3332</v>
      </c>
      <c r="M356" s="10" t="str">
        <f>VLOOKUP(B356,SAOM!B$2:H1348,7,0)</f>
        <v>-</v>
      </c>
      <c r="N356" s="84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-</v>
      </c>
      <c r="V356" s="19">
        <v>41046</v>
      </c>
      <c r="W356" s="9" t="s">
        <v>701</v>
      </c>
      <c r="X356" s="19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2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19"/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3331</v>
      </c>
      <c r="L357" s="9" t="s">
        <v>3332</v>
      </c>
      <c r="M357" s="10" t="str">
        <f>VLOOKUP(B357,SAOM!B$2:H1349,7,0)</f>
        <v>-</v>
      </c>
      <c r="N357" s="84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-</v>
      </c>
      <c r="V357" s="19">
        <v>41046</v>
      </c>
      <c r="W357" s="9" t="s">
        <v>701</v>
      </c>
      <c r="X357" s="19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2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1914</v>
      </c>
      <c r="K358" s="9" t="s">
        <v>3333</v>
      </c>
      <c r="L358" s="9" t="s">
        <v>3334</v>
      </c>
      <c r="M358" s="10" t="str">
        <f>VLOOKUP(B358,SAOM!B$2:H1350,7,0)</f>
        <v>-</v>
      </c>
      <c r="N358" s="84">
        <v>4035</v>
      </c>
      <c r="O358" s="19" t="str">
        <f>VLOOKUP(B358,SAOM!B$2:I1350,8,0)</f>
        <v>-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2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19"/>
      <c r="G359" s="8" t="s">
        <v>765</v>
      </c>
      <c r="H359" s="8" t="s">
        <v>504</v>
      </c>
      <c r="I359" s="8" t="s">
        <v>507</v>
      </c>
      <c r="J359" s="9" t="s">
        <v>3318</v>
      </c>
      <c r="K359" s="9" t="s">
        <v>3335</v>
      </c>
      <c r="L359" s="9" t="s">
        <v>3336</v>
      </c>
      <c r="M359" s="10" t="str">
        <f>VLOOKUP(B359,SAOM!B$2:H1351,7,0)</f>
        <v>-</v>
      </c>
      <c r="N359" s="110">
        <v>4035</v>
      </c>
      <c r="O359" s="19" t="str">
        <f>VLOOKUP(B359,SAOM!B$2:I1351,8,0)</f>
        <v>-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2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19"/>
      <c r="G360" s="8" t="s">
        <v>765</v>
      </c>
      <c r="H360" s="8" t="s">
        <v>504</v>
      </c>
      <c r="I360" s="8" t="s">
        <v>507</v>
      </c>
      <c r="J360" s="9" t="s">
        <v>3318</v>
      </c>
      <c r="K360" s="9" t="s">
        <v>3335</v>
      </c>
      <c r="L360" s="9" t="s">
        <v>3336</v>
      </c>
      <c r="M360" s="10" t="str">
        <f>VLOOKUP(B360,SAOM!B$2:H1352,7,0)</f>
        <v>-</v>
      </c>
      <c r="N360" s="110">
        <v>4035</v>
      </c>
      <c r="O360" s="19" t="str">
        <f>VLOOKUP(B360,SAOM!B$2:I1352,8,0)</f>
        <v>-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2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19"/>
      <c r="G361" s="8" t="s">
        <v>694</v>
      </c>
      <c r="H361" s="8" t="s">
        <v>504</v>
      </c>
      <c r="I361" s="8" t="s">
        <v>507</v>
      </c>
      <c r="J361" s="9" t="s">
        <v>3406</v>
      </c>
      <c r="K361" s="9" t="s">
        <v>3459</v>
      </c>
      <c r="L361" s="9" t="s">
        <v>3460</v>
      </c>
      <c r="M361" s="10" t="str">
        <f>VLOOKUP(B361,SAOM!B$2:H1353,7,0)</f>
        <v>-</v>
      </c>
      <c r="N361" s="10">
        <v>4035</v>
      </c>
      <c r="O361" s="19">
        <f>VLOOKUP(B361,SAOM!B$2:I1353,8,0)</f>
        <v>41057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2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19"/>
      <c r="G362" s="8" t="s">
        <v>694</v>
      </c>
      <c r="H362" s="8" t="s">
        <v>504</v>
      </c>
      <c r="I362" s="8" t="s">
        <v>507</v>
      </c>
      <c r="J362" s="9" t="s">
        <v>2197</v>
      </c>
      <c r="K362" s="9" t="s">
        <v>3461</v>
      </c>
      <c r="L362" s="9" t="s">
        <v>3462</v>
      </c>
      <c r="M362" s="10" t="str">
        <f>VLOOKUP(B362,SAOM!B$2:H1354,7,0)</f>
        <v>-</v>
      </c>
      <c r="N362" s="10">
        <v>4035</v>
      </c>
      <c r="O362" s="19">
        <f>VLOOKUP(B362,SAOM!B$2:I1354,8,0)</f>
        <v>41057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7" customFormat="1">
      <c r="A363" s="56">
        <v>3451</v>
      </c>
      <c r="B363" s="92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3679</v>
      </c>
      <c r="K363" s="9" t="s">
        <v>1064</v>
      </c>
      <c r="L363" s="9" t="s">
        <v>1065</v>
      </c>
      <c r="M363" s="10" t="str">
        <f>VLOOKUP(B363,SAOM!B$2:H1355,7,0)</f>
        <v>-</v>
      </c>
      <c r="N363" s="10">
        <v>4033</v>
      </c>
      <c r="O363" s="19">
        <f>VLOOKUP(B363,SAOM!B$2:I1355,8,0)</f>
        <v>41045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3483</v>
      </c>
      <c r="AA363" s="21">
        <v>41043</v>
      </c>
    </row>
    <row r="364" spans="1:27" s="76" customFormat="1">
      <c r="A364" s="56">
        <v>3452</v>
      </c>
      <c r="B364" s="92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19"/>
      <c r="G364" s="8" t="s">
        <v>694</v>
      </c>
      <c r="H364" s="8" t="s">
        <v>504</v>
      </c>
      <c r="I364" s="8" t="s">
        <v>507</v>
      </c>
      <c r="J364" s="9" t="s">
        <v>3679</v>
      </c>
      <c r="K364" s="9" t="s">
        <v>1064</v>
      </c>
      <c r="L364" s="9" t="s">
        <v>1065</v>
      </c>
      <c r="M364" s="10" t="str">
        <f>VLOOKUP(B364,SAOM!B$2:H1356,7,0)</f>
        <v>-</v>
      </c>
      <c r="N364" s="10">
        <v>4033</v>
      </c>
      <c r="O364" s="19">
        <f>VLOOKUP(B364,SAOM!B$2:I1356,8,0)</f>
        <v>41046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2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19"/>
      <c r="G365" s="8" t="s">
        <v>694</v>
      </c>
      <c r="H365" s="8" t="s">
        <v>504</v>
      </c>
      <c r="I365" s="8" t="s">
        <v>507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-</v>
      </c>
      <c r="N365" s="10">
        <v>4035</v>
      </c>
      <c r="O365" s="19">
        <f>VLOOKUP(B365,SAOM!B$2:I1358,8,0)</f>
        <v>41057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2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121</v>
      </c>
      <c r="K366" s="9" t="s">
        <v>534</v>
      </c>
      <c r="L366" s="9" t="s">
        <v>3463</v>
      </c>
      <c r="M366" s="10" t="str">
        <f>VLOOKUP(B366,SAOM!B$2:H1359,7,0)</f>
        <v>-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2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-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2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-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7" customFormat="1">
      <c r="A369" s="56">
        <v>3442</v>
      </c>
      <c r="B369" s="92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-</v>
      </c>
      <c r="N369" s="10">
        <v>4035</v>
      </c>
      <c r="O369" s="19" t="str">
        <f>VLOOKUP(B369,SAOM!B$2:I1362,8,0)</f>
        <v>-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2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>
        <v>41045</v>
      </c>
      <c r="G370" s="8" t="s">
        <v>777</v>
      </c>
      <c r="H370" s="8" t="s">
        <v>504</v>
      </c>
      <c r="I370" s="8" t="s">
        <v>507</v>
      </c>
      <c r="J370" s="9" t="s">
        <v>3439</v>
      </c>
      <c r="K370" s="9" t="s">
        <v>3464</v>
      </c>
      <c r="L370" s="9" t="s">
        <v>3465</v>
      </c>
      <c r="M370" s="10" t="str">
        <f>VLOOKUP(B370,SAOM!B$2:H1364,7,0)</f>
        <v>-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2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2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3406</v>
      </c>
      <c r="K372" s="9" t="s">
        <v>3459</v>
      </c>
      <c r="L372" s="9" t="s">
        <v>3460</v>
      </c>
      <c r="M372" s="10" t="str">
        <f>VLOOKUP(B372,SAOM!B$2:H1366,7,0)</f>
        <v>-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2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3406</v>
      </c>
      <c r="K373" s="9" t="s">
        <v>3459</v>
      </c>
      <c r="L373" s="9" t="s">
        <v>3460</v>
      </c>
      <c r="M373" s="10" t="str">
        <f>VLOOKUP(B373,SAOM!B$2:H1367,7,0)</f>
        <v>-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2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2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2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-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2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19"/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-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2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507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 t="str">
        <f>VLOOKUP(B378,SAOM!B$2:I1372,8,0)</f>
        <v>-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3521</v>
      </c>
      <c r="AA378" s="21">
        <v>41044</v>
      </c>
    </row>
    <row r="379" spans="1:27" s="76" customFormat="1">
      <c r="A379" s="56">
        <v>3468</v>
      </c>
      <c r="B379" s="92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19"/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-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2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19"/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-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2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19"/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-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2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19"/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-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2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507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 t="str">
        <f>VLOOKUP(B383,SAOM!B$2:I1377,8,0)</f>
        <v>-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3522</v>
      </c>
      <c r="AA383" s="21">
        <v>41044</v>
      </c>
    </row>
    <row r="384" spans="1:27" s="76" customFormat="1">
      <c r="A384" s="56">
        <v>3463</v>
      </c>
      <c r="B384" s="92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19"/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-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2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19"/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2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19"/>
      <c r="G386" s="8" t="s">
        <v>765</v>
      </c>
      <c r="H386" s="8" t="s">
        <v>504</v>
      </c>
      <c r="I386" s="8" t="s">
        <v>507</v>
      </c>
      <c r="J386" s="9" t="s">
        <v>3637</v>
      </c>
      <c r="K386" s="9" t="s">
        <v>3666</v>
      </c>
      <c r="L386" s="9" t="s">
        <v>3667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2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19"/>
      <c r="G387" s="8" t="s">
        <v>765</v>
      </c>
      <c r="H387" s="8" t="s">
        <v>504</v>
      </c>
      <c r="I387" s="8" t="s">
        <v>507</v>
      </c>
      <c r="J387" s="9" t="s">
        <v>3439</v>
      </c>
      <c r="K387" s="9" t="s">
        <v>3670</v>
      </c>
      <c r="L387" s="9" t="s">
        <v>3671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/>
      <c r="AA387" s="21"/>
    </row>
    <row r="388" spans="1:27" s="76" customFormat="1">
      <c r="A388" s="56">
        <v>3479</v>
      </c>
      <c r="B388" s="92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19"/>
      <c r="G388" s="8" t="s">
        <v>765</v>
      </c>
      <c r="H388" s="8" t="s">
        <v>504</v>
      </c>
      <c r="I388" s="8" t="s">
        <v>507</v>
      </c>
      <c r="J388" s="9" t="s">
        <v>3648</v>
      </c>
      <c r="K388" s="9" t="s">
        <v>3672</v>
      </c>
      <c r="L388" s="9" t="s">
        <v>3673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2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19"/>
      <c r="G389" s="8" t="s">
        <v>765</v>
      </c>
      <c r="H389" s="8" t="s">
        <v>504</v>
      </c>
      <c r="I389" s="8" t="s">
        <v>507</v>
      </c>
      <c r="J389" s="9" t="s">
        <v>121</v>
      </c>
      <c r="K389" s="9" t="s">
        <v>3674</v>
      </c>
      <c r="L389" s="9" t="s">
        <v>3675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/>
      <c r="AA389" s="21"/>
    </row>
    <row r="390" spans="1:27" s="76" customFormat="1">
      <c r="A390" s="56">
        <v>3481</v>
      </c>
      <c r="B390" s="92">
        <v>3481</v>
      </c>
      <c r="C390" s="19">
        <v>41044</v>
      </c>
      <c r="D390" s="19">
        <f t="shared" ref="D390:D453" si="13">C390+45</f>
        <v>41089</v>
      </c>
      <c r="E390" s="19">
        <f t="shared" si="12"/>
        <v>41104</v>
      </c>
      <c r="F390" s="19"/>
      <c r="G390" s="8" t="s">
        <v>765</v>
      </c>
      <c r="H390" s="8" t="s">
        <v>504</v>
      </c>
      <c r="I390" s="8" t="s">
        <v>507</v>
      </c>
      <c r="J390" s="9" t="s">
        <v>121</v>
      </c>
      <c r="K390" s="9" t="s">
        <v>3674</v>
      </c>
      <c r="L390" s="9" t="s">
        <v>3675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/>
      <c r="AA390" s="21"/>
    </row>
    <row r="391" spans="1:27" s="76" customFormat="1">
      <c r="A391" s="56">
        <v>3482</v>
      </c>
      <c r="B391" s="92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19"/>
      <c r="G391" s="8" t="s">
        <v>765</v>
      </c>
      <c r="H391" s="8" t="s">
        <v>504</v>
      </c>
      <c r="I391" s="8" t="s">
        <v>507</v>
      </c>
      <c r="J391" s="9" t="s">
        <v>121</v>
      </c>
      <c r="K391" s="9" t="s">
        <v>3674</v>
      </c>
      <c r="L391" s="9" t="s">
        <v>3675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/>
      <c r="AA391" s="21"/>
    </row>
    <row r="392" spans="1:27" s="76" customFormat="1">
      <c r="A392" s="56">
        <v>3483</v>
      </c>
      <c r="B392" s="92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19"/>
      <c r="G392" s="8" t="s">
        <v>765</v>
      </c>
      <c r="H392" s="8" t="s">
        <v>504</v>
      </c>
      <c r="I392" s="8" t="s">
        <v>507</v>
      </c>
      <c r="J392" s="9" t="s">
        <v>121</v>
      </c>
      <c r="K392" s="9" t="s">
        <v>3674</v>
      </c>
      <c r="L392" s="9" t="s">
        <v>3675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/>
      <c r="AA392" s="21"/>
    </row>
    <row r="393" spans="1:27" s="76" customFormat="1">
      <c r="A393" s="56">
        <v>3484</v>
      </c>
      <c r="B393" s="92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19"/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3674</v>
      </c>
      <c r="L393" s="9" t="s">
        <v>3675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2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19"/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3617</v>
      </c>
      <c r="L394" s="9" t="s">
        <v>3618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2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19"/>
      <c r="G395" s="8" t="s">
        <v>765</v>
      </c>
      <c r="H395" s="8" t="s">
        <v>504</v>
      </c>
      <c r="I395" s="8" t="s">
        <v>507</v>
      </c>
      <c r="J395" s="9" t="s">
        <v>1400</v>
      </c>
      <c r="K395" s="9" t="s">
        <v>3668</v>
      </c>
      <c r="L395" s="9" t="s">
        <v>3669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/>
      <c r="AA395" s="21"/>
    </row>
    <row r="396" spans="1:27" s="76" customFormat="1">
      <c r="A396" s="56">
        <v>3487</v>
      </c>
      <c r="B396" s="92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19"/>
      <c r="G396" s="8" t="s">
        <v>765</v>
      </c>
      <c r="H396" s="8" t="s">
        <v>504</v>
      </c>
      <c r="I396" s="8" t="s">
        <v>507</v>
      </c>
      <c r="J396" s="9" t="s">
        <v>1400</v>
      </c>
      <c r="K396" s="9" t="s">
        <v>3617</v>
      </c>
      <c r="L396" s="9" t="s">
        <v>3618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/>
      <c r="AA396" s="21"/>
    </row>
    <row r="397" spans="1:27" s="76" customFormat="1">
      <c r="A397" s="56">
        <v>3488</v>
      </c>
      <c r="B397" s="92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19"/>
      <c r="G397" s="8" t="s">
        <v>765</v>
      </c>
      <c r="H397" s="8" t="s">
        <v>504</v>
      </c>
      <c r="I397" s="8" t="s">
        <v>507</v>
      </c>
      <c r="J397" s="9" t="s">
        <v>1400</v>
      </c>
      <c r="K397" s="9" t="s">
        <v>3617</v>
      </c>
      <c r="L397" s="9" t="s">
        <v>3618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/>
      <c r="AA397" s="21"/>
    </row>
    <row r="398" spans="1:27" s="76" customFormat="1">
      <c r="A398" s="56">
        <v>3489</v>
      </c>
      <c r="B398" s="92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19"/>
      <c r="G398" s="8" t="s">
        <v>765</v>
      </c>
      <c r="H398" s="8" t="s">
        <v>504</v>
      </c>
      <c r="I398" s="8" t="s">
        <v>507</v>
      </c>
      <c r="J398" s="9" t="s">
        <v>1400</v>
      </c>
      <c r="K398" s="9" t="s">
        <v>3617</v>
      </c>
      <c r="L398" s="9" t="s">
        <v>3618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/>
      <c r="AA398" s="21"/>
    </row>
    <row r="399" spans="1:27" s="76" customFormat="1">
      <c r="A399" s="56">
        <v>3490</v>
      </c>
      <c r="B399" s="92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19"/>
      <c r="G399" s="8" t="s">
        <v>765</v>
      </c>
      <c r="H399" s="8" t="s">
        <v>504</v>
      </c>
      <c r="I399" s="8" t="s">
        <v>507</v>
      </c>
      <c r="J399" s="9" t="s">
        <v>1400</v>
      </c>
      <c r="K399" s="9" t="s">
        <v>3617</v>
      </c>
      <c r="L399" s="9" t="s">
        <v>3618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/>
      <c r="AA399" s="21"/>
    </row>
    <row r="400" spans="1:27" s="76" customFormat="1">
      <c r="A400" s="56">
        <v>3491</v>
      </c>
      <c r="B400" s="92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19"/>
      <c r="G400" s="8" t="s">
        <v>765</v>
      </c>
      <c r="H400" s="8" t="s">
        <v>504</v>
      </c>
      <c r="I400" s="8" t="s">
        <v>507</v>
      </c>
      <c r="J400" s="9" t="s">
        <v>3581</v>
      </c>
      <c r="K400" s="9" t="s">
        <v>3629</v>
      </c>
      <c r="L400" s="9" t="s">
        <v>3630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/>
      <c r="AA400" s="21"/>
    </row>
    <row r="401" spans="1:27" s="76" customFormat="1">
      <c r="A401" s="56">
        <v>3492</v>
      </c>
      <c r="B401" s="92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19"/>
      <c r="G401" s="8" t="s">
        <v>765</v>
      </c>
      <c r="H401" s="8" t="s">
        <v>504</v>
      </c>
      <c r="I401" s="8" t="s">
        <v>507</v>
      </c>
      <c r="J401" s="9" t="s">
        <v>3581</v>
      </c>
      <c r="K401" s="9" t="s">
        <v>3629</v>
      </c>
      <c r="L401" s="9" t="s">
        <v>3630</v>
      </c>
      <c r="M401" s="10" t="str">
        <f>VLOOKUP(B401,SAOM!B$2:H1400,7,0)</f>
        <v>-</v>
      </c>
      <c r="N401" s="10">
        <v>4033</v>
      </c>
      <c r="O401" s="19" t="str">
        <f>VLOOKUP(B401,SAOM!B$2:I1400,8,0)</f>
        <v>-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/>
      <c r="W401" s="9"/>
      <c r="X401" s="52"/>
      <c r="Y401" s="54"/>
      <c r="Z401" s="46"/>
      <c r="AA401" s="21"/>
    </row>
    <row r="402" spans="1:27" s="76" customFormat="1">
      <c r="A402" s="56">
        <v>3493</v>
      </c>
      <c r="B402" s="92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19"/>
      <c r="G402" s="8" t="s">
        <v>765</v>
      </c>
      <c r="H402" s="8" t="s">
        <v>504</v>
      </c>
      <c r="I402" s="8" t="s">
        <v>507</v>
      </c>
      <c r="J402" s="9" t="s">
        <v>3581</v>
      </c>
      <c r="K402" s="9" t="s">
        <v>3629</v>
      </c>
      <c r="L402" s="9" t="s">
        <v>3630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/>
      <c r="AA402" s="21"/>
    </row>
    <row r="403" spans="1:27" s="76" customFormat="1">
      <c r="A403" s="56">
        <v>3494</v>
      </c>
      <c r="B403" s="92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19"/>
      <c r="G403" s="8" t="s">
        <v>765</v>
      </c>
      <c r="H403" s="8" t="s">
        <v>504</v>
      </c>
      <c r="I403" s="8" t="s">
        <v>507</v>
      </c>
      <c r="J403" s="9" t="s">
        <v>3581</v>
      </c>
      <c r="K403" s="9" t="s">
        <v>3629</v>
      </c>
      <c r="L403" s="9" t="s">
        <v>3630</v>
      </c>
      <c r="M403" s="10" t="str">
        <f>VLOOKUP(B403,SAOM!B$2:H1402,7,0)</f>
        <v>-</v>
      </c>
      <c r="N403" s="10">
        <v>4033</v>
      </c>
      <c r="O403" s="19" t="str">
        <f>VLOOKUP(B403,SAOM!B$2:I1402,8,0)</f>
        <v>-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2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19"/>
      <c r="G404" s="8" t="s">
        <v>765</v>
      </c>
      <c r="H404" s="8" t="s">
        <v>504</v>
      </c>
      <c r="I404" s="8" t="s">
        <v>507</v>
      </c>
      <c r="J404" s="9" t="s">
        <v>3581</v>
      </c>
      <c r="K404" s="9" t="s">
        <v>3629</v>
      </c>
      <c r="L404" s="9" t="s">
        <v>3630</v>
      </c>
      <c r="M404" s="10" t="str">
        <f>VLOOKUP(B404,SAOM!B$2:H1403,7,0)</f>
        <v>-</v>
      </c>
      <c r="N404" s="10">
        <v>4033</v>
      </c>
      <c r="O404" s="19" t="str">
        <f>VLOOKUP(B404,SAOM!B$2:I1403,8,0)</f>
        <v>-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2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19"/>
      <c r="G405" s="8" t="s">
        <v>765</v>
      </c>
      <c r="H405" s="8" t="s">
        <v>504</v>
      </c>
      <c r="I405" s="8" t="s">
        <v>507</v>
      </c>
      <c r="J405" s="9" t="s">
        <v>2640</v>
      </c>
      <c r="K405" s="9" t="s">
        <v>3631</v>
      </c>
      <c r="L405" s="9" t="s">
        <v>3632</v>
      </c>
      <c r="M405" s="10" t="str">
        <f>VLOOKUP(B405,SAOM!B$2:H1404,7,0)</f>
        <v>-</v>
      </c>
      <c r="N405" s="10">
        <v>4033</v>
      </c>
      <c r="O405" s="19" t="str">
        <f>VLOOKUP(B405,SAOM!B$2:I1404,8,0)</f>
        <v>-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2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19"/>
      <c r="G406" s="8" t="s">
        <v>765</v>
      </c>
      <c r="H406" s="8" t="s">
        <v>696</v>
      </c>
      <c r="I406" s="8" t="s">
        <v>507</v>
      </c>
      <c r="J406" s="9" t="s">
        <v>3600</v>
      </c>
      <c r="K406" s="9" t="s">
        <v>3633</v>
      </c>
      <c r="L406" s="9" t="s">
        <v>3634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2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19"/>
      <c r="G407" s="8" t="s">
        <v>765</v>
      </c>
      <c r="H407" s="8" t="s">
        <v>696</v>
      </c>
      <c r="I407" s="8" t="s">
        <v>507</v>
      </c>
      <c r="J407" s="9" t="s">
        <v>3600</v>
      </c>
      <c r="K407" s="9" t="s">
        <v>3633</v>
      </c>
      <c r="L407" s="9" t="s">
        <v>3634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2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19"/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3635</v>
      </c>
      <c r="L408" s="9" t="s">
        <v>3636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2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19"/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3615</v>
      </c>
      <c r="L409" s="9" t="s">
        <v>3616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2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19"/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3615</v>
      </c>
      <c r="L410" s="9" t="s">
        <v>3616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2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19"/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3615</v>
      </c>
      <c r="L411" s="9" t="s">
        <v>3616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2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19"/>
      <c r="G412" s="8" t="s">
        <v>765</v>
      </c>
      <c r="H412" s="8" t="s">
        <v>696</v>
      </c>
      <c r="I412" s="8" t="s">
        <v>507</v>
      </c>
      <c r="J412" s="9" t="s">
        <v>3544</v>
      </c>
      <c r="K412" s="9" t="s">
        <v>3621</v>
      </c>
      <c r="L412" s="9" t="s">
        <v>3622</v>
      </c>
      <c r="M412" s="10" t="str">
        <f>VLOOKUP(B412,SAOM!B$2:H1386,7,0)</f>
        <v>-</v>
      </c>
      <c r="N412" s="10">
        <v>4033</v>
      </c>
      <c r="O412" s="19" t="str">
        <f>VLOOKUP(B412,SAOM!B$2:I1386,8,0)</f>
        <v>-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/>
      <c r="W412" s="9"/>
      <c r="X412" s="52"/>
      <c r="Y412" s="54"/>
      <c r="Z412" s="46"/>
      <c r="AA412" s="21"/>
    </row>
    <row r="413" spans="1:27" s="76" customFormat="1">
      <c r="A413" s="56">
        <v>3504</v>
      </c>
      <c r="B413" s="92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19"/>
      <c r="G413" s="8" t="s">
        <v>765</v>
      </c>
      <c r="H413" s="8" t="s">
        <v>696</v>
      </c>
      <c r="I413" s="8" t="s">
        <v>507</v>
      </c>
      <c r="J413" s="9" t="s">
        <v>3544</v>
      </c>
      <c r="K413" s="9" t="s">
        <v>3621</v>
      </c>
      <c r="L413" s="9" t="s">
        <v>3622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2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19"/>
      <c r="G414" s="8" t="s">
        <v>765</v>
      </c>
      <c r="H414" s="8" t="s">
        <v>696</v>
      </c>
      <c r="I414" s="8" t="s">
        <v>507</v>
      </c>
      <c r="J414" s="9" t="s">
        <v>3544</v>
      </c>
      <c r="K414" s="9" t="s">
        <v>3621</v>
      </c>
      <c r="L414" s="9" t="s">
        <v>3622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/>
      <c r="AA414" s="21"/>
    </row>
    <row r="415" spans="1:27" s="76" customFormat="1">
      <c r="A415" s="56">
        <v>3506</v>
      </c>
      <c r="B415" s="92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19"/>
      <c r="G415" s="8" t="s">
        <v>765</v>
      </c>
      <c r="H415" s="8" t="s">
        <v>504</v>
      </c>
      <c r="I415" s="8" t="s">
        <v>507</v>
      </c>
      <c r="J415" s="9" t="s">
        <v>3554</v>
      </c>
      <c r="K415" s="9" t="s">
        <v>3623</v>
      </c>
      <c r="L415" s="9" t="s">
        <v>3624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/>
      <c r="AA415" s="21"/>
    </row>
    <row r="416" spans="1:27" s="76" customFormat="1">
      <c r="A416" s="56">
        <v>3507</v>
      </c>
      <c r="B416" s="92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19"/>
      <c r="G416" s="8" t="s">
        <v>765</v>
      </c>
      <c r="H416" s="8" t="s">
        <v>504</v>
      </c>
      <c r="I416" s="8" t="s">
        <v>507</v>
      </c>
      <c r="J416" s="9" t="s">
        <v>2911</v>
      </c>
      <c r="K416" s="9" t="s">
        <v>3625</v>
      </c>
      <c r="L416" s="9" t="s">
        <v>3626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/>
      <c r="AA416" s="21"/>
    </row>
    <row r="417" spans="1:27" s="76" customFormat="1">
      <c r="A417" s="56">
        <v>3508</v>
      </c>
      <c r="B417" s="92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19"/>
      <c r="G417" s="8" t="s">
        <v>765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-</v>
      </c>
      <c r="N417" s="10">
        <v>4033</v>
      </c>
      <c r="O417" s="19" t="str">
        <f>VLOOKUP(B417,SAOM!B$2:I1391,8,0)</f>
        <v>-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-</v>
      </c>
      <c r="V417" s="19"/>
      <c r="W417" s="9"/>
      <c r="X417" s="52"/>
      <c r="Y417" s="54"/>
      <c r="Z417" s="46"/>
      <c r="AA417" s="21"/>
    </row>
    <row r="418" spans="1:27" s="76" customFormat="1">
      <c r="A418" s="56">
        <v>3509</v>
      </c>
      <c r="B418" s="92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19"/>
      <c r="G418" s="8" t="s">
        <v>765</v>
      </c>
      <c r="H418" s="8" t="s">
        <v>504</v>
      </c>
      <c r="I418" s="8" t="s">
        <v>507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/>
      <c r="AA418" s="21"/>
    </row>
    <row r="419" spans="1:27" s="76" customFormat="1">
      <c r="A419" s="56">
        <v>3510</v>
      </c>
      <c r="B419" s="92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19"/>
      <c r="G419" s="8" t="s">
        <v>765</v>
      </c>
      <c r="H419" s="8" t="s">
        <v>504</v>
      </c>
      <c r="I419" s="8" t="s">
        <v>507</v>
      </c>
      <c r="J419" s="9" t="s">
        <v>3554</v>
      </c>
      <c r="K419" s="9" t="s">
        <v>3623</v>
      </c>
      <c r="L419" s="9" t="s">
        <v>3624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>Rua "26 C 15 E 13", n° 842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/>
      <c r="AA419" s="21"/>
    </row>
    <row r="420" spans="1:27" s="76" customFormat="1">
      <c r="A420" s="56">
        <v>3511</v>
      </c>
      <c r="B420" s="92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19"/>
      <c r="G420" s="8" t="s">
        <v>765</v>
      </c>
      <c r="H420" s="8" t="s">
        <v>504</v>
      </c>
      <c r="I420" s="8" t="s">
        <v>507</v>
      </c>
      <c r="J420" s="9" t="s">
        <v>3554</v>
      </c>
      <c r="K420" s="9" t="s">
        <v>3623</v>
      </c>
      <c r="L420" s="9" t="s">
        <v>3624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/>
      <c r="AA420" s="21"/>
    </row>
    <row r="421" spans="1:27" s="76" customFormat="1">
      <c r="A421" s="56">
        <v>3512</v>
      </c>
      <c r="B421" s="92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19"/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2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19"/>
      <c r="G422" s="8" t="s">
        <v>765</v>
      </c>
      <c r="H422" s="8" t="s">
        <v>504</v>
      </c>
      <c r="I422" s="8" t="s">
        <v>507</v>
      </c>
      <c r="J422" s="9" t="s">
        <v>3534</v>
      </c>
      <c r="K422" s="9" t="s">
        <v>3619</v>
      </c>
      <c r="L422" s="9" t="s">
        <v>3620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/>
      <c r="AA422" s="21"/>
    </row>
    <row r="423" spans="1:27" s="76" customFormat="1">
      <c r="A423" s="56">
        <v>3514</v>
      </c>
      <c r="B423" s="92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19"/>
      <c r="G423" s="8" t="s">
        <v>765</v>
      </c>
      <c r="H423" s="8" t="s">
        <v>504</v>
      </c>
      <c r="I423" s="8" t="s">
        <v>507</v>
      </c>
      <c r="J423" s="9" t="s">
        <v>3534</v>
      </c>
      <c r="K423" s="9" t="s">
        <v>3619</v>
      </c>
      <c r="L423" s="9" t="s">
        <v>3620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/>
      <c r="AA423" s="21"/>
    </row>
    <row r="424" spans="1:27" s="76" customFormat="1">
      <c r="A424" s="56">
        <v>3515</v>
      </c>
      <c r="B424" s="92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19"/>
      <c r="G424" s="8" t="s">
        <v>765</v>
      </c>
      <c r="H424" s="8" t="s">
        <v>504</v>
      </c>
      <c r="I424" s="8" t="s">
        <v>507</v>
      </c>
      <c r="J424" s="9" t="s">
        <v>3261</v>
      </c>
      <c r="K424" s="9" t="s">
        <v>3627</v>
      </c>
      <c r="L424" s="9" t="s">
        <v>3628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2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19"/>
      <c r="G425" s="8" t="s">
        <v>765</v>
      </c>
      <c r="H425" s="8" t="s">
        <v>504</v>
      </c>
      <c r="I425" s="8" t="s">
        <v>507</v>
      </c>
      <c r="J425" s="9" t="s">
        <v>3261</v>
      </c>
      <c r="K425" s="9" t="s">
        <v>3627</v>
      </c>
      <c r="L425" s="9" t="s">
        <v>3628</v>
      </c>
      <c r="M425" s="10" t="str">
        <f>VLOOKUP(B425,SAOM!B$2:H1395,7,0)</f>
        <v>-</v>
      </c>
      <c r="N425" s="10">
        <v>4033</v>
      </c>
      <c r="O425" s="19" t="str">
        <f>VLOOKUP(B425,SAOM!B$2:I1395,8,0)</f>
        <v>-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/>
      <c r="AA425" s="21"/>
    </row>
  </sheetData>
  <autoFilter ref="A5:AA425">
    <filterColumn colId="6"/>
    <filterColumn colId="24"/>
  </autoFilter>
  <sortState ref="A385:AC425">
    <sortCondition ref="B385:B425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211</v>
      </c>
    </row>
    <row r="4" spans="2:3" s="76" customFormat="1">
      <c r="B4" s="69" t="s">
        <v>2588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123</v>
      </c>
    </row>
    <row r="6" spans="2:3">
      <c r="B6" s="69" t="s">
        <v>765</v>
      </c>
      <c r="C6" s="39">
        <f>COUNTIF(VODANET!G6:G1002,"A AGENDAR")</f>
        <v>65</v>
      </c>
    </row>
    <row r="7" spans="2:3">
      <c r="B7" s="70" t="s">
        <v>489</v>
      </c>
      <c r="C7" s="71">
        <f>COUNTIF(VODANET!G6:G1002,"EM ANDAMENTO")</f>
        <v>0</v>
      </c>
    </row>
    <row r="8" spans="2:3" ht="15.75" thickBot="1">
      <c r="B8" s="69" t="s">
        <v>694</v>
      </c>
      <c r="C8" s="39">
        <f>COUNTIF(VODANET!G6:G1002,"AGENDADO")</f>
        <v>11</v>
      </c>
    </row>
    <row r="9" spans="2:3" ht="15.75" thickBot="1">
      <c r="B9" s="72" t="s">
        <v>520</v>
      </c>
      <c r="C9" s="73">
        <f>SUM(C3:C8)</f>
        <v>410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382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412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118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292</v>
      </c>
    </row>
    <row r="58" spans="1:15" ht="15.75" thickBot="1">
      <c r="B58" s="72" t="s">
        <v>520</v>
      </c>
      <c r="C58" s="73">
        <f>SUM(C53:C57)</f>
        <v>412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18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382</v>
      </c>
    </row>
    <row r="5" spans="1:2">
      <c r="A5" s="87" t="s">
        <v>765</v>
      </c>
      <c r="B5" s="88">
        <v>55</v>
      </c>
    </row>
    <row r="6" spans="1:2">
      <c r="A6" s="87" t="s">
        <v>525</v>
      </c>
      <c r="B6" s="88">
        <v>195</v>
      </c>
    </row>
    <row r="7" spans="1:2">
      <c r="A7" s="87" t="s">
        <v>777</v>
      </c>
      <c r="B7" s="88">
        <v>119</v>
      </c>
    </row>
    <row r="8" spans="1:2">
      <c r="A8" s="87" t="s">
        <v>1546</v>
      </c>
      <c r="B8" s="88">
        <v>2</v>
      </c>
    </row>
    <row r="9" spans="1:2">
      <c r="A9" s="87" t="s">
        <v>694</v>
      </c>
      <c r="B9" s="88">
        <v>11</v>
      </c>
    </row>
    <row r="10" spans="1:2">
      <c r="A10" s="86" t="s">
        <v>1408</v>
      </c>
      <c r="B10" s="88">
        <v>382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23</v>
      </c>
    </row>
    <row r="5" spans="1:2">
      <c r="A5" s="87" t="s">
        <v>765</v>
      </c>
      <c r="B5" s="88">
        <v>10</v>
      </c>
    </row>
    <row r="6" spans="1:2">
      <c r="A6" s="87" t="s">
        <v>525</v>
      </c>
      <c r="B6" s="88">
        <v>10</v>
      </c>
    </row>
    <row r="7" spans="1:2">
      <c r="A7" s="87" t="s">
        <v>777</v>
      </c>
      <c r="B7" s="88">
        <v>3</v>
      </c>
    </row>
    <row r="8" spans="1:2">
      <c r="A8" s="86" t="s">
        <v>1408</v>
      </c>
      <c r="B8" s="88">
        <v>23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26"/>
  <sheetViews>
    <sheetView zoomScale="90" zoomScaleNormal="90" workbookViewId="0">
      <selection sqref="A1:P426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 t="s">
        <v>3471</v>
      </c>
      <c r="R1" s="76"/>
      <c r="S1" s="76"/>
      <c r="T1" s="76"/>
      <c r="U1" s="76"/>
      <c r="V1" s="76"/>
    </row>
    <row r="2" spans="1:25" s="80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5" t="s">
        <v>507</v>
      </c>
      <c r="Q2" s="106" t="s">
        <v>507</v>
      </c>
      <c r="R2" s="76"/>
      <c r="S2" s="76"/>
      <c r="T2" s="76"/>
      <c r="U2" s="76"/>
      <c r="V2" s="21"/>
      <c r="W2" s="76"/>
      <c r="X2" s="76"/>
      <c r="Y2" s="76"/>
    </row>
    <row r="3" spans="1:25" s="80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5" t="s">
        <v>507</v>
      </c>
      <c r="Q3" s="106" t="s">
        <v>507</v>
      </c>
      <c r="R3" s="76"/>
      <c r="S3" s="76"/>
      <c r="T3" s="76"/>
      <c r="U3" s="76"/>
      <c r="V3" s="21"/>
      <c r="W3" s="76"/>
      <c r="X3" s="76"/>
      <c r="Y3" s="76"/>
    </row>
    <row r="4" spans="1:25" s="80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6" t="s">
        <v>507</v>
      </c>
      <c r="N4" s="106" t="s">
        <v>507</v>
      </c>
      <c r="O4" s="106" t="s">
        <v>507</v>
      </c>
      <c r="P4" s="21" t="s">
        <v>692</v>
      </c>
      <c r="Q4" s="106" t="s">
        <v>507</v>
      </c>
      <c r="R4" s="76"/>
      <c r="S4" s="76"/>
      <c r="T4" s="76"/>
      <c r="U4" s="76"/>
      <c r="V4" s="76"/>
      <c r="W4" s="76"/>
      <c r="X4" s="76"/>
      <c r="Y4" s="76"/>
    </row>
    <row r="5" spans="1:25" s="80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5" t="s">
        <v>507</v>
      </c>
      <c r="Q5" s="106" t="s">
        <v>507</v>
      </c>
      <c r="R5" s="76"/>
      <c r="S5" s="76"/>
      <c r="T5" s="76"/>
      <c r="U5" s="76"/>
      <c r="V5" s="21"/>
      <c r="W5" s="76"/>
      <c r="X5" s="76"/>
      <c r="Y5" s="76"/>
    </row>
    <row r="6" spans="1:25" s="80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5" t="s">
        <v>507</v>
      </c>
      <c r="Q6" s="106" t="s">
        <v>507</v>
      </c>
      <c r="R6" s="76"/>
      <c r="S6" s="76"/>
      <c r="T6" s="76"/>
      <c r="U6" s="76"/>
      <c r="V6" s="21"/>
      <c r="W6" s="76"/>
      <c r="X6" s="76"/>
      <c r="Y6" s="76"/>
    </row>
    <row r="7" spans="1:25" s="80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5" t="s">
        <v>507</v>
      </c>
      <c r="Q7" s="106" t="s">
        <v>507</v>
      </c>
      <c r="R7" s="76"/>
      <c r="S7" s="76"/>
      <c r="T7" s="76"/>
      <c r="U7" s="76"/>
      <c r="V7" s="21"/>
      <c r="W7" s="76"/>
      <c r="X7" s="76"/>
      <c r="Y7" s="76"/>
    </row>
    <row r="8" spans="1:25" s="80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5" t="s">
        <v>507</v>
      </c>
      <c r="Q8" s="106" t="s">
        <v>507</v>
      </c>
      <c r="R8" s="76"/>
      <c r="S8" s="76"/>
      <c r="T8" s="76"/>
      <c r="U8" s="76"/>
      <c r="V8" s="21"/>
      <c r="W8" s="76"/>
      <c r="X8" s="76"/>
      <c r="Y8" s="76"/>
    </row>
    <row r="9" spans="1:25" s="80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5" t="s">
        <v>507</v>
      </c>
      <c r="Q9" s="106" t="s">
        <v>507</v>
      </c>
      <c r="R9" s="76"/>
      <c r="S9" s="76"/>
      <c r="T9" s="76"/>
      <c r="U9" s="76"/>
      <c r="V9" s="21"/>
      <c r="W9" s="76"/>
      <c r="X9" s="76"/>
      <c r="Y9" s="76"/>
    </row>
    <row r="10" spans="1:25" s="80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5" t="s">
        <v>507</v>
      </c>
      <c r="Q10" s="106" t="s">
        <v>507</v>
      </c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6" t="s">
        <v>507</v>
      </c>
      <c r="I11" s="106" t="s">
        <v>507</v>
      </c>
      <c r="J11" s="21" t="s">
        <v>1612</v>
      </c>
      <c r="K11" s="21" t="s">
        <v>1613</v>
      </c>
      <c r="L11" s="76" t="s">
        <v>1614</v>
      </c>
      <c r="M11" s="106" t="s">
        <v>507</v>
      </c>
      <c r="N11" s="106" t="s">
        <v>507</v>
      </c>
      <c r="O11" s="106" t="s">
        <v>507</v>
      </c>
      <c r="P11" s="76" t="s">
        <v>2409</v>
      </c>
      <c r="Q11" s="106" t="s">
        <v>507</v>
      </c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6" t="s">
        <v>507</v>
      </c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5" t="s">
        <v>507</v>
      </c>
      <c r="Q13" s="106" t="s">
        <v>507</v>
      </c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5" t="s">
        <v>507</v>
      </c>
      <c r="Q14" s="106" t="s">
        <v>507</v>
      </c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5" t="s">
        <v>507</v>
      </c>
      <c r="Q15" s="106" t="s">
        <v>507</v>
      </c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5" t="s">
        <v>507</v>
      </c>
      <c r="Q16" s="106" t="s">
        <v>507</v>
      </c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5" t="s">
        <v>507</v>
      </c>
      <c r="Q17" s="106" t="s">
        <v>507</v>
      </c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5" t="s">
        <v>507</v>
      </c>
      <c r="Q18" s="106" t="s">
        <v>507</v>
      </c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5" t="s">
        <v>507</v>
      </c>
      <c r="Q19" s="106" t="s">
        <v>507</v>
      </c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5" t="s">
        <v>507</v>
      </c>
      <c r="Q20" s="106" t="s">
        <v>507</v>
      </c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5" t="s">
        <v>507</v>
      </c>
      <c r="Q21" s="106" t="s">
        <v>507</v>
      </c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6" t="s">
        <v>507</v>
      </c>
      <c r="N22" s="106" t="s">
        <v>507</v>
      </c>
      <c r="O22" s="106" t="s">
        <v>507</v>
      </c>
      <c r="P22" s="21" t="s">
        <v>692</v>
      </c>
      <c r="Q22" s="106" t="s">
        <v>507</v>
      </c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5" t="s">
        <v>507</v>
      </c>
      <c r="Q23" s="106" t="s">
        <v>507</v>
      </c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2569</v>
      </c>
      <c r="N24" s="76" t="s">
        <v>1707</v>
      </c>
      <c r="O24" s="76">
        <v>40991</v>
      </c>
      <c r="P24" s="21" t="s">
        <v>692</v>
      </c>
      <c r="Q24" s="106" t="s">
        <v>507</v>
      </c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5" t="s">
        <v>507</v>
      </c>
      <c r="Q25" s="106" t="s">
        <v>507</v>
      </c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2570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2597</v>
      </c>
      <c r="N26" s="76" t="s">
        <v>1748</v>
      </c>
      <c r="O26" s="76">
        <v>40998</v>
      </c>
      <c r="P26" s="105" t="s">
        <v>507</v>
      </c>
      <c r="Q26" s="106" t="s">
        <v>507</v>
      </c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5" t="s">
        <v>507</v>
      </c>
      <c r="Q27" s="106" t="s">
        <v>507</v>
      </c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5" t="s">
        <v>507</v>
      </c>
      <c r="Q28" s="106" t="s">
        <v>507</v>
      </c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5" t="s">
        <v>507</v>
      </c>
      <c r="Q29" s="106" t="s">
        <v>507</v>
      </c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5" t="s">
        <v>507</v>
      </c>
      <c r="Q30" s="106" t="s">
        <v>507</v>
      </c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5" t="s">
        <v>507</v>
      </c>
      <c r="Q31" s="106" t="s">
        <v>507</v>
      </c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2598</v>
      </c>
      <c r="N32" s="76" t="s">
        <v>1601</v>
      </c>
      <c r="O32" s="76">
        <v>40998</v>
      </c>
      <c r="P32" s="105" t="s">
        <v>507</v>
      </c>
      <c r="Q32" s="106" t="s">
        <v>507</v>
      </c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5" t="s">
        <v>507</v>
      </c>
      <c r="Q33" s="106" t="s">
        <v>507</v>
      </c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5" t="s">
        <v>507</v>
      </c>
      <c r="Q34" s="106" t="s">
        <v>507</v>
      </c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5" t="s">
        <v>507</v>
      </c>
      <c r="Q35" s="106" t="s">
        <v>507</v>
      </c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5" t="s">
        <v>507</v>
      </c>
      <c r="Q36" s="106" t="s">
        <v>507</v>
      </c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5" t="s">
        <v>507</v>
      </c>
      <c r="Q37" s="106" t="s">
        <v>507</v>
      </c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5" t="s">
        <v>507</v>
      </c>
      <c r="Q38" s="106" t="s">
        <v>507</v>
      </c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5" t="s">
        <v>507</v>
      </c>
      <c r="Q39" s="106" t="s">
        <v>507</v>
      </c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5" t="s">
        <v>507</v>
      </c>
      <c r="Q40" s="106" t="s">
        <v>507</v>
      </c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5" t="s">
        <v>507</v>
      </c>
      <c r="Q41" s="106" t="s">
        <v>507</v>
      </c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6" t="s">
        <v>507</v>
      </c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5" t="s">
        <v>507</v>
      </c>
      <c r="Q43" s="106" t="s">
        <v>507</v>
      </c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5" t="s">
        <v>507</v>
      </c>
      <c r="Q44" s="106" t="s">
        <v>507</v>
      </c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2544</v>
      </c>
      <c r="N45" s="76" t="s">
        <v>2545</v>
      </c>
      <c r="O45" s="76">
        <v>40989</v>
      </c>
      <c r="P45" s="76" t="s">
        <v>699</v>
      </c>
      <c r="Q45" s="106" t="s">
        <v>507</v>
      </c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5" t="s">
        <v>507</v>
      </c>
      <c r="Q46" s="106" t="s">
        <v>507</v>
      </c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6" t="s">
        <v>507</v>
      </c>
      <c r="I47" s="106" t="s">
        <v>507</v>
      </c>
      <c r="J47" s="21" t="s">
        <v>1716</v>
      </c>
      <c r="K47" s="21" t="s">
        <v>52</v>
      </c>
      <c r="L47" s="76" t="s">
        <v>1717</v>
      </c>
      <c r="M47" s="106" t="s">
        <v>507</v>
      </c>
      <c r="N47" s="106" t="s">
        <v>507</v>
      </c>
      <c r="O47" s="106" t="s">
        <v>507</v>
      </c>
      <c r="P47" s="76" t="s">
        <v>693</v>
      </c>
      <c r="Q47" s="106" t="s">
        <v>507</v>
      </c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5" t="s">
        <v>507</v>
      </c>
      <c r="Q48" s="106" t="s">
        <v>507</v>
      </c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5" t="s">
        <v>507</v>
      </c>
      <c r="Q49" s="106" t="s">
        <v>507</v>
      </c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6" t="s">
        <v>507</v>
      </c>
      <c r="I50" s="106" t="s">
        <v>507</v>
      </c>
      <c r="J50" s="21" t="s">
        <v>1723</v>
      </c>
      <c r="K50" s="21" t="s">
        <v>57</v>
      </c>
      <c r="L50" s="76" t="s">
        <v>1724</v>
      </c>
      <c r="M50" s="106" t="s">
        <v>507</v>
      </c>
      <c r="N50" s="106" t="s">
        <v>507</v>
      </c>
      <c r="O50" s="106" t="s">
        <v>507</v>
      </c>
      <c r="P50" s="76" t="s">
        <v>698</v>
      </c>
      <c r="Q50" s="106" t="s">
        <v>507</v>
      </c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5" t="s">
        <v>507</v>
      </c>
      <c r="Q51" s="106" t="s">
        <v>507</v>
      </c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5" t="s">
        <v>507</v>
      </c>
      <c r="Q52" s="106" t="s">
        <v>507</v>
      </c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5" t="s">
        <v>507</v>
      </c>
      <c r="Q53" s="106" t="s">
        <v>507</v>
      </c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5" t="s">
        <v>507</v>
      </c>
      <c r="Q54" s="106" t="s">
        <v>507</v>
      </c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5" t="s">
        <v>507</v>
      </c>
      <c r="Q55" s="106" t="s">
        <v>507</v>
      </c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6" t="s">
        <v>507</v>
      </c>
      <c r="I56" s="106" t="s">
        <v>507</v>
      </c>
      <c r="J56" s="21" t="s">
        <v>1738</v>
      </c>
      <c r="K56" s="21" t="s">
        <v>71</v>
      </c>
      <c r="L56" s="76" t="s">
        <v>1739</v>
      </c>
      <c r="M56" s="106" t="s">
        <v>507</v>
      </c>
      <c r="N56" s="106" t="s">
        <v>507</v>
      </c>
      <c r="O56" s="106" t="s">
        <v>507</v>
      </c>
      <c r="P56" s="76" t="s">
        <v>699</v>
      </c>
      <c r="Q56" s="106" t="s">
        <v>507</v>
      </c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5" t="s">
        <v>507</v>
      </c>
      <c r="Q57" s="106" t="s">
        <v>507</v>
      </c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5" t="s">
        <v>507</v>
      </c>
      <c r="Q58" s="106" t="s">
        <v>507</v>
      </c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5" t="s">
        <v>507</v>
      </c>
      <c r="Q59" s="106" t="s">
        <v>507</v>
      </c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5" t="s">
        <v>507</v>
      </c>
      <c r="Q60" s="106" t="s">
        <v>507</v>
      </c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5" t="s">
        <v>507</v>
      </c>
      <c r="Q61" s="106" t="s">
        <v>507</v>
      </c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5" t="s">
        <v>507</v>
      </c>
      <c r="Q62" s="106" t="s">
        <v>507</v>
      </c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5" t="s">
        <v>507</v>
      </c>
      <c r="Q63" s="106" t="s">
        <v>507</v>
      </c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5" t="s">
        <v>507</v>
      </c>
      <c r="Q64" s="106" t="s">
        <v>507</v>
      </c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5" t="s">
        <v>507</v>
      </c>
      <c r="Q65" s="106" t="s">
        <v>507</v>
      </c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5" t="s">
        <v>507</v>
      </c>
      <c r="Q66" s="106" t="s">
        <v>507</v>
      </c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5" t="s">
        <v>507</v>
      </c>
      <c r="Q67" s="106" t="s">
        <v>507</v>
      </c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5" t="s">
        <v>507</v>
      </c>
      <c r="Q68" s="106" t="s">
        <v>507</v>
      </c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5" t="s">
        <v>507</v>
      </c>
      <c r="Q69" s="106" t="s">
        <v>507</v>
      </c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5" t="s">
        <v>507</v>
      </c>
      <c r="Q70" s="106" t="s">
        <v>507</v>
      </c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5" t="s">
        <v>507</v>
      </c>
      <c r="Q71" s="106" t="s">
        <v>507</v>
      </c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5" t="s">
        <v>507</v>
      </c>
      <c r="Q72" s="106" t="s">
        <v>507</v>
      </c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5" t="s">
        <v>507</v>
      </c>
      <c r="Q73" s="106" t="s">
        <v>507</v>
      </c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5" t="s">
        <v>507</v>
      </c>
      <c r="Q74" s="106" t="s">
        <v>507</v>
      </c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6" t="s">
        <v>507</v>
      </c>
      <c r="O75" s="76">
        <v>40913</v>
      </c>
      <c r="P75" s="105" t="s">
        <v>507</v>
      </c>
      <c r="Q75" s="106" t="s">
        <v>507</v>
      </c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5" t="s">
        <v>507</v>
      </c>
      <c r="Q76" s="106" t="s">
        <v>507</v>
      </c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5" t="s">
        <v>507</v>
      </c>
      <c r="Q77" s="106" t="s">
        <v>507</v>
      </c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5" t="s">
        <v>507</v>
      </c>
      <c r="Q78" s="106" t="s">
        <v>507</v>
      </c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5" t="s">
        <v>507</v>
      </c>
      <c r="Q79" s="106" t="s">
        <v>507</v>
      </c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5" t="s">
        <v>507</v>
      </c>
      <c r="Q80" s="106" t="s">
        <v>507</v>
      </c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5" t="s">
        <v>507</v>
      </c>
      <c r="Q81" s="106" t="s">
        <v>507</v>
      </c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6" t="s">
        <v>507</v>
      </c>
      <c r="O82" s="76">
        <v>40898</v>
      </c>
      <c r="P82" s="105" t="s">
        <v>507</v>
      </c>
      <c r="Q82" s="106" t="s">
        <v>507</v>
      </c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5" t="s">
        <v>507</v>
      </c>
      <c r="Q83" s="106" t="s">
        <v>507</v>
      </c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5" t="s">
        <v>507</v>
      </c>
      <c r="Q84" s="106" t="s">
        <v>507</v>
      </c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5" t="s">
        <v>507</v>
      </c>
      <c r="Q85" s="106" t="s">
        <v>507</v>
      </c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5" t="s">
        <v>507</v>
      </c>
      <c r="Q86" s="106" t="s">
        <v>507</v>
      </c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5" t="s">
        <v>507</v>
      </c>
      <c r="Q87" s="106" t="s">
        <v>507</v>
      </c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5" t="s">
        <v>507</v>
      </c>
      <c r="Q88" s="106" t="s">
        <v>507</v>
      </c>
      <c r="R88" s="76"/>
      <c r="S88" s="76"/>
      <c r="T88" s="90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6" t="s">
        <v>507</v>
      </c>
      <c r="O89" s="76">
        <v>41252</v>
      </c>
      <c r="P89" s="105" t="s">
        <v>507</v>
      </c>
      <c r="Q89" s="106" t="s">
        <v>507</v>
      </c>
      <c r="R89" s="76"/>
      <c r="S89" s="76"/>
      <c r="T89" s="90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3003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6" t="s">
        <v>507</v>
      </c>
      <c r="O90" s="76">
        <v>40912</v>
      </c>
      <c r="P90" s="105" t="s">
        <v>507</v>
      </c>
      <c r="Q90" s="106" t="s">
        <v>507</v>
      </c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6" t="s">
        <v>507</v>
      </c>
      <c r="I91" s="106" t="s">
        <v>507</v>
      </c>
      <c r="J91" s="21" t="s">
        <v>1832</v>
      </c>
      <c r="K91" s="21" t="s">
        <v>1833</v>
      </c>
      <c r="L91" s="76" t="s">
        <v>1834</v>
      </c>
      <c r="M91" s="106" t="s">
        <v>507</v>
      </c>
      <c r="N91" s="106" t="s">
        <v>507</v>
      </c>
      <c r="O91" s="106" t="s">
        <v>507</v>
      </c>
      <c r="P91" s="21" t="s">
        <v>1835</v>
      </c>
      <c r="Q91" s="106" t="s">
        <v>507</v>
      </c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5" t="s">
        <v>507</v>
      </c>
      <c r="Q92" s="106" t="s">
        <v>507</v>
      </c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2546</v>
      </c>
      <c r="N93" s="76" t="s">
        <v>1673</v>
      </c>
      <c r="O93" s="76">
        <v>40991</v>
      </c>
      <c r="P93" s="105" t="s">
        <v>507</v>
      </c>
      <c r="Q93" s="106" t="s">
        <v>507</v>
      </c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5" t="s">
        <v>507</v>
      </c>
      <c r="Q94" s="106" t="s">
        <v>507</v>
      </c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5" t="s">
        <v>507</v>
      </c>
      <c r="Q95" s="106" t="s">
        <v>507</v>
      </c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5" t="s">
        <v>507</v>
      </c>
      <c r="Q96" s="106" t="s">
        <v>507</v>
      </c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5" t="s">
        <v>507</v>
      </c>
      <c r="Q97" s="106" t="s">
        <v>507</v>
      </c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5" t="s">
        <v>507</v>
      </c>
      <c r="Q98" s="106" t="s">
        <v>507</v>
      </c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5" t="s">
        <v>507</v>
      </c>
      <c r="Q99" s="106" t="s">
        <v>507</v>
      </c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2796</v>
      </c>
      <c r="N100" s="76" t="s">
        <v>1748</v>
      </c>
      <c r="O100" s="76">
        <v>41010</v>
      </c>
      <c r="P100" s="105" t="s">
        <v>507</v>
      </c>
      <c r="Q100" s="106" t="s">
        <v>507</v>
      </c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2547</v>
      </c>
      <c r="N101" s="76" t="s">
        <v>1712</v>
      </c>
      <c r="O101" s="76">
        <v>40989</v>
      </c>
      <c r="P101" s="105" t="s">
        <v>507</v>
      </c>
      <c r="Q101" s="106" t="s">
        <v>507</v>
      </c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5" t="s">
        <v>507</v>
      </c>
      <c r="Q102" s="106" t="s">
        <v>507</v>
      </c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5" t="s">
        <v>507</v>
      </c>
      <c r="Q103" s="106" t="s">
        <v>507</v>
      </c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5" t="s">
        <v>507</v>
      </c>
      <c r="Q104" s="106" t="s">
        <v>507</v>
      </c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5" t="s">
        <v>507</v>
      </c>
      <c r="Q105" s="106" t="s">
        <v>507</v>
      </c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6" t="s">
        <v>507</v>
      </c>
      <c r="I106" s="106" t="s">
        <v>507</v>
      </c>
      <c r="J106" s="21" t="s">
        <v>1894</v>
      </c>
      <c r="K106" s="21" t="s">
        <v>1495</v>
      </c>
      <c r="L106" s="76" t="s">
        <v>1895</v>
      </c>
      <c r="M106" s="106" t="s">
        <v>507</v>
      </c>
      <c r="N106" s="106" t="s">
        <v>507</v>
      </c>
      <c r="O106" s="106" t="s">
        <v>507</v>
      </c>
      <c r="P106" s="21" t="s">
        <v>1553</v>
      </c>
      <c r="Q106" s="106" t="s">
        <v>507</v>
      </c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6" t="s">
        <v>507</v>
      </c>
      <c r="I107" s="106" t="s">
        <v>507</v>
      </c>
      <c r="J107" s="21" t="s">
        <v>1897</v>
      </c>
      <c r="K107" s="21" t="s">
        <v>978</v>
      </c>
      <c r="L107" s="76" t="s">
        <v>1898</v>
      </c>
      <c r="M107" s="106" t="s">
        <v>507</v>
      </c>
      <c r="N107" s="106" t="s">
        <v>507</v>
      </c>
      <c r="O107" s="106" t="s">
        <v>507</v>
      </c>
      <c r="P107" s="21" t="s">
        <v>330</v>
      </c>
      <c r="Q107" s="106" t="s">
        <v>507</v>
      </c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6" t="s">
        <v>507</v>
      </c>
      <c r="I108" s="106" t="s">
        <v>507</v>
      </c>
      <c r="J108" s="21" t="s">
        <v>1900</v>
      </c>
      <c r="K108" s="21" t="s">
        <v>1468</v>
      </c>
      <c r="L108" s="76" t="s">
        <v>1901</v>
      </c>
      <c r="M108" s="106" t="s">
        <v>507</v>
      </c>
      <c r="N108" s="106" t="s">
        <v>507</v>
      </c>
      <c r="O108" s="106" t="s">
        <v>507</v>
      </c>
      <c r="P108" s="21" t="s">
        <v>2467</v>
      </c>
      <c r="Q108" s="106" t="s">
        <v>507</v>
      </c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6" t="s">
        <v>507</v>
      </c>
      <c r="I109" s="106" t="s">
        <v>507</v>
      </c>
      <c r="J109" s="21" t="s">
        <v>1903</v>
      </c>
      <c r="K109" s="21" t="s">
        <v>1467</v>
      </c>
      <c r="L109" s="76" t="s">
        <v>1904</v>
      </c>
      <c r="M109" s="106" t="s">
        <v>507</v>
      </c>
      <c r="N109" s="106" t="s">
        <v>507</v>
      </c>
      <c r="O109" s="106" t="s">
        <v>507</v>
      </c>
      <c r="P109" s="21" t="s">
        <v>2553</v>
      </c>
      <c r="Q109" s="106" t="s">
        <v>507</v>
      </c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5" t="s">
        <v>507</v>
      </c>
      <c r="Q110" s="106" t="s">
        <v>507</v>
      </c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6" t="s">
        <v>507</v>
      </c>
      <c r="I111" s="106" t="s">
        <v>507</v>
      </c>
      <c r="J111" s="21" t="s">
        <v>1911</v>
      </c>
      <c r="K111" s="21" t="s">
        <v>1912</v>
      </c>
      <c r="L111" s="76" t="s">
        <v>1913</v>
      </c>
      <c r="M111" s="106" t="s">
        <v>507</v>
      </c>
      <c r="N111" s="106" t="s">
        <v>507</v>
      </c>
      <c r="O111" s="106" t="s">
        <v>507</v>
      </c>
      <c r="P111" s="21" t="s">
        <v>2468</v>
      </c>
      <c r="Q111" s="106" t="s">
        <v>507</v>
      </c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5" t="s">
        <v>507</v>
      </c>
      <c r="Q112" s="106" t="s">
        <v>507</v>
      </c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5" t="s">
        <v>507</v>
      </c>
      <c r="Q113" s="106" t="s">
        <v>507</v>
      </c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5" t="s">
        <v>507</v>
      </c>
      <c r="Q114" s="106" t="s">
        <v>507</v>
      </c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5" t="s">
        <v>507</v>
      </c>
      <c r="Q115" s="106" t="s">
        <v>507</v>
      </c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6" t="s">
        <v>507</v>
      </c>
      <c r="I116" s="106" t="s">
        <v>507</v>
      </c>
      <c r="J116" s="21" t="s">
        <v>1930</v>
      </c>
      <c r="K116" s="21" t="s">
        <v>989</v>
      </c>
      <c r="L116" s="76" t="s">
        <v>1931</v>
      </c>
      <c r="M116" s="106" t="s">
        <v>507</v>
      </c>
      <c r="N116" s="106" t="s">
        <v>507</v>
      </c>
      <c r="O116" s="106" t="s">
        <v>507</v>
      </c>
      <c r="P116" s="21" t="s">
        <v>1000</v>
      </c>
      <c r="Q116" s="106" t="s">
        <v>507</v>
      </c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6" t="s">
        <v>507</v>
      </c>
      <c r="I117" s="106" t="s">
        <v>507</v>
      </c>
      <c r="J117" s="21" t="s">
        <v>1933</v>
      </c>
      <c r="K117" s="21" t="s">
        <v>1490</v>
      </c>
      <c r="L117" s="76" t="s">
        <v>1934</v>
      </c>
      <c r="M117" s="106" t="s">
        <v>507</v>
      </c>
      <c r="N117" s="106" t="s">
        <v>507</v>
      </c>
      <c r="O117" s="106" t="s">
        <v>507</v>
      </c>
      <c r="P117" s="21" t="s">
        <v>1553</v>
      </c>
      <c r="Q117" s="106" t="s">
        <v>507</v>
      </c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6" t="s">
        <v>507</v>
      </c>
      <c r="I118" s="106" t="s">
        <v>507</v>
      </c>
      <c r="J118" s="21" t="s">
        <v>1936</v>
      </c>
      <c r="K118" s="21" t="s">
        <v>987</v>
      </c>
      <c r="L118" s="76" t="s">
        <v>1552</v>
      </c>
      <c r="M118" s="106" t="s">
        <v>507</v>
      </c>
      <c r="N118" s="106" t="s">
        <v>507</v>
      </c>
      <c r="O118" s="106" t="s">
        <v>507</v>
      </c>
      <c r="P118" s="21" t="s">
        <v>1001</v>
      </c>
      <c r="Q118" s="106" t="s">
        <v>507</v>
      </c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6" t="s">
        <v>507</v>
      </c>
      <c r="I119" s="106" t="s">
        <v>507</v>
      </c>
      <c r="J119" s="21" t="s">
        <v>1938</v>
      </c>
      <c r="K119" s="21" t="s">
        <v>1496</v>
      </c>
      <c r="L119" s="76" t="s">
        <v>1939</v>
      </c>
      <c r="M119" s="106" t="s">
        <v>507</v>
      </c>
      <c r="N119" s="106" t="s">
        <v>507</v>
      </c>
      <c r="O119" s="106" t="s">
        <v>507</v>
      </c>
      <c r="P119" s="21" t="s">
        <v>2468</v>
      </c>
      <c r="Q119" s="106" t="s">
        <v>507</v>
      </c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2589</v>
      </c>
      <c r="N120" s="76" t="s">
        <v>2024</v>
      </c>
      <c r="O120" s="76">
        <v>40998</v>
      </c>
      <c r="P120" s="105" t="s">
        <v>507</v>
      </c>
      <c r="Q120" s="106" t="s">
        <v>507</v>
      </c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6" t="s">
        <v>507</v>
      </c>
      <c r="I121" s="106" t="s">
        <v>507</v>
      </c>
      <c r="J121" s="21" t="s">
        <v>1945</v>
      </c>
      <c r="K121" s="21" t="s">
        <v>991</v>
      </c>
      <c r="L121" s="76" t="s">
        <v>1946</v>
      </c>
      <c r="M121" s="106" t="s">
        <v>507</v>
      </c>
      <c r="N121" s="106" t="s">
        <v>507</v>
      </c>
      <c r="O121" s="106" t="s">
        <v>507</v>
      </c>
      <c r="P121" s="21" t="s">
        <v>2469</v>
      </c>
      <c r="Q121" s="106" t="s">
        <v>507</v>
      </c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5" t="s">
        <v>507</v>
      </c>
      <c r="Q122" s="106" t="s">
        <v>507</v>
      </c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5" t="s">
        <v>507</v>
      </c>
      <c r="Q123" s="106" t="s">
        <v>507</v>
      </c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5" t="s">
        <v>507</v>
      </c>
      <c r="Q124" s="106" t="s">
        <v>507</v>
      </c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5" t="s">
        <v>507</v>
      </c>
      <c r="Q125" s="106" t="s">
        <v>507</v>
      </c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6" t="s">
        <v>507</v>
      </c>
      <c r="I126" s="106" t="s">
        <v>507</v>
      </c>
      <c r="J126" s="21" t="s">
        <v>1962</v>
      </c>
      <c r="K126" s="21" t="s">
        <v>992</v>
      </c>
      <c r="L126" s="76" t="s">
        <v>1963</v>
      </c>
      <c r="M126" s="106" t="s">
        <v>507</v>
      </c>
      <c r="N126" s="106" t="s">
        <v>507</v>
      </c>
      <c r="O126" s="106" t="s">
        <v>507</v>
      </c>
      <c r="P126" s="21" t="s">
        <v>1000</v>
      </c>
      <c r="Q126" s="106" t="s">
        <v>507</v>
      </c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6" t="s">
        <v>507</v>
      </c>
      <c r="I127" s="106" t="s">
        <v>507</v>
      </c>
      <c r="J127" s="21" t="s">
        <v>1965</v>
      </c>
      <c r="K127" s="21" t="s">
        <v>1494</v>
      </c>
      <c r="L127" s="76" t="s">
        <v>1966</v>
      </c>
      <c r="M127" s="106" t="s">
        <v>507</v>
      </c>
      <c r="N127" s="106" t="s">
        <v>507</v>
      </c>
      <c r="O127" s="106" t="s">
        <v>507</v>
      </c>
      <c r="P127" s="21" t="s">
        <v>2470</v>
      </c>
      <c r="Q127" s="106" t="s">
        <v>507</v>
      </c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5" t="s">
        <v>507</v>
      </c>
      <c r="Q128" s="106" t="s">
        <v>507</v>
      </c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5" t="s">
        <v>507</v>
      </c>
      <c r="Q129" s="106" t="s">
        <v>507</v>
      </c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5" t="s">
        <v>507</v>
      </c>
      <c r="Q130" s="106" t="s">
        <v>507</v>
      </c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5" t="s">
        <v>507</v>
      </c>
      <c r="Q131" s="106" t="s">
        <v>507</v>
      </c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6" t="s">
        <v>507</v>
      </c>
      <c r="I132" s="106" t="s">
        <v>507</v>
      </c>
      <c r="J132" s="21" t="s">
        <v>1983</v>
      </c>
      <c r="K132" s="21" t="s">
        <v>1497</v>
      </c>
      <c r="L132" s="76" t="s">
        <v>1984</v>
      </c>
      <c r="M132" s="106" t="s">
        <v>507</v>
      </c>
      <c r="N132" s="106" t="s">
        <v>507</v>
      </c>
      <c r="O132" s="106" t="s">
        <v>507</v>
      </c>
      <c r="P132" s="21" t="s">
        <v>2554</v>
      </c>
      <c r="Q132" s="106" t="s">
        <v>507</v>
      </c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6" t="s">
        <v>507</v>
      </c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6" t="s">
        <v>507</v>
      </c>
      <c r="I134" s="106" t="s">
        <v>507</v>
      </c>
      <c r="J134" s="21" t="s">
        <v>1991</v>
      </c>
      <c r="K134" s="21" t="s">
        <v>1992</v>
      </c>
      <c r="L134" s="76" t="s">
        <v>1993</v>
      </c>
      <c r="M134" s="106" t="s">
        <v>507</v>
      </c>
      <c r="N134" s="106" t="s">
        <v>507</v>
      </c>
      <c r="O134" s="106" t="s">
        <v>507</v>
      </c>
      <c r="P134" s="21" t="s">
        <v>2554</v>
      </c>
      <c r="Q134" s="106" t="s">
        <v>507</v>
      </c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5" t="s">
        <v>507</v>
      </c>
      <c r="Q135" s="106" t="s">
        <v>507</v>
      </c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6" t="s">
        <v>507</v>
      </c>
      <c r="I136" s="106" t="s">
        <v>507</v>
      </c>
      <c r="J136" s="21" t="s">
        <v>1998</v>
      </c>
      <c r="K136" s="21" t="s">
        <v>1483</v>
      </c>
      <c r="L136" s="76" t="s">
        <v>1999</v>
      </c>
      <c r="M136" s="106" t="s">
        <v>507</v>
      </c>
      <c r="N136" s="106" t="s">
        <v>507</v>
      </c>
      <c r="O136" s="106" t="s">
        <v>507</v>
      </c>
      <c r="P136" s="21" t="s">
        <v>2468</v>
      </c>
      <c r="Q136" s="106" t="s">
        <v>507</v>
      </c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6" t="s">
        <v>507</v>
      </c>
      <c r="I137" s="106" t="s">
        <v>507</v>
      </c>
      <c r="J137" s="21" t="s">
        <v>2001</v>
      </c>
      <c r="K137" s="21" t="s">
        <v>1493</v>
      </c>
      <c r="L137" s="76" t="s">
        <v>2002</v>
      </c>
      <c r="M137" s="106" t="s">
        <v>507</v>
      </c>
      <c r="N137" s="106" t="s">
        <v>507</v>
      </c>
      <c r="O137" s="106" t="s">
        <v>507</v>
      </c>
      <c r="P137" s="21" t="s">
        <v>2468</v>
      </c>
      <c r="Q137" s="106" t="s">
        <v>507</v>
      </c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5" t="s">
        <v>507</v>
      </c>
      <c r="Q138" s="106" t="s">
        <v>507</v>
      </c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6" t="s">
        <v>507</v>
      </c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6" t="s">
        <v>507</v>
      </c>
      <c r="I140" s="106" t="s">
        <v>507</v>
      </c>
      <c r="J140" s="21" t="s">
        <v>2016</v>
      </c>
      <c r="K140" s="21" t="s">
        <v>1488</v>
      </c>
      <c r="L140" s="76" t="s">
        <v>2017</v>
      </c>
      <c r="M140" s="106" t="s">
        <v>507</v>
      </c>
      <c r="N140" s="106" t="s">
        <v>507</v>
      </c>
      <c r="O140" s="106" t="s">
        <v>507</v>
      </c>
      <c r="P140" s="76" t="s">
        <v>2555</v>
      </c>
      <c r="Q140" s="106" t="s">
        <v>507</v>
      </c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6" t="s">
        <v>507</v>
      </c>
      <c r="I141" s="106" t="s">
        <v>507</v>
      </c>
      <c r="J141" s="21" t="s">
        <v>2019</v>
      </c>
      <c r="K141" s="21" t="s">
        <v>1484</v>
      </c>
      <c r="L141" s="76" t="s">
        <v>2020</v>
      </c>
      <c r="M141" s="106" t="s">
        <v>507</v>
      </c>
      <c r="N141" s="106" t="s">
        <v>507</v>
      </c>
      <c r="O141" s="106" t="s">
        <v>507</v>
      </c>
      <c r="P141" s="76" t="s">
        <v>2556</v>
      </c>
      <c r="Q141" s="106" t="s">
        <v>507</v>
      </c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5" t="s">
        <v>507</v>
      </c>
      <c r="Q142" s="106" t="s">
        <v>507</v>
      </c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6" t="s">
        <v>507</v>
      </c>
      <c r="I143" s="106" t="s">
        <v>507</v>
      </c>
      <c r="J143" s="21" t="s">
        <v>2026</v>
      </c>
      <c r="K143" s="21" t="s">
        <v>1471</v>
      </c>
      <c r="L143" s="76" t="s">
        <v>2027</v>
      </c>
      <c r="M143" s="106" t="s">
        <v>507</v>
      </c>
      <c r="N143" s="106" t="s">
        <v>507</v>
      </c>
      <c r="O143" s="106" t="s">
        <v>507</v>
      </c>
      <c r="P143" s="21" t="s">
        <v>2470</v>
      </c>
      <c r="Q143" s="106" t="s">
        <v>507</v>
      </c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6" t="s">
        <v>507</v>
      </c>
      <c r="I144" s="106" t="s">
        <v>507</v>
      </c>
      <c r="J144" s="21" t="s">
        <v>2029</v>
      </c>
      <c r="K144" s="21" t="s">
        <v>1472</v>
      </c>
      <c r="L144" s="76" t="s">
        <v>2030</v>
      </c>
      <c r="M144" s="106" t="s">
        <v>507</v>
      </c>
      <c r="N144" s="106" t="s">
        <v>507</v>
      </c>
      <c r="O144" s="106" t="s">
        <v>507</v>
      </c>
      <c r="P144" s="21" t="s">
        <v>2470</v>
      </c>
      <c r="Q144" s="106" t="s">
        <v>507</v>
      </c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6" t="s">
        <v>507</v>
      </c>
      <c r="I145" s="106" t="s">
        <v>507</v>
      </c>
      <c r="J145" s="21" t="s">
        <v>2032</v>
      </c>
      <c r="K145" s="21" t="s">
        <v>1473</v>
      </c>
      <c r="L145" s="76" t="s">
        <v>2033</v>
      </c>
      <c r="M145" s="106" t="s">
        <v>507</v>
      </c>
      <c r="N145" s="106" t="s">
        <v>507</v>
      </c>
      <c r="O145" s="106" t="s">
        <v>507</v>
      </c>
      <c r="P145" s="21" t="s">
        <v>2467</v>
      </c>
      <c r="Q145" s="106" t="s">
        <v>507</v>
      </c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6" t="s">
        <v>507</v>
      </c>
      <c r="I146" s="106" t="s">
        <v>507</v>
      </c>
      <c r="J146" s="21" t="s">
        <v>2035</v>
      </c>
      <c r="K146" s="21" t="s">
        <v>1474</v>
      </c>
      <c r="L146" s="76" t="s">
        <v>2036</v>
      </c>
      <c r="M146" s="106" t="s">
        <v>507</v>
      </c>
      <c r="N146" s="106" t="s">
        <v>507</v>
      </c>
      <c r="O146" s="106" t="s">
        <v>507</v>
      </c>
      <c r="P146" s="21" t="s">
        <v>2467</v>
      </c>
      <c r="Q146" s="106" t="s">
        <v>507</v>
      </c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6" t="s">
        <v>507</v>
      </c>
      <c r="I147" s="106" t="s">
        <v>507</v>
      </c>
      <c r="J147" s="21" t="s">
        <v>2038</v>
      </c>
      <c r="K147" s="21" t="s">
        <v>1485</v>
      </c>
      <c r="L147" s="76" t="s">
        <v>2039</v>
      </c>
      <c r="M147" s="106" t="s">
        <v>507</v>
      </c>
      <c r="N147" s="106" t="s">
        <v>507</v>
      </c>
      <c r="O147" s="106" t="s">
        <v>507</v>
      </c>
      <c r="P147" s="21" t="s">
        <v>2468</v>
      </c>
      <c r="Q147" s="106" t="s">
        <v>507</v>
      </c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5" t="s">
        <v>507</v>
      </c>
      <c r="Q148" s="106" t="s">
        <v>507</v>
      </c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2599</v>
      </c>
      <c r="N149" s="76" t="s">
        <v>2600</v>
      </c>
      <c r="O149" s="76">
        <v>41002</v>
      </c>
      <c r="P149" s="105" t="s">
        <v>507</v>
      </c>
      <c r="Q149" s="106" t="s">
        <v>507</v>
      </c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6" t="s">
        <v>507</v>
      </c>
      <c r="I150" s="106" t="s">
        <v>507</v>
      </c>
      <c r="J150" s="21" t="s">
        <v>2045</v>
      </c>
      <c r="K150" s="21" t="s">
        <v>1489</v>
      </c>
      <c r="L150" s="76" t="s">
        <v>2046</v>
      </c>
      <c r="M150" s="106" t="s">
        <v>507</v>
      </c>
      <c r="N150" s="106" t="s">
        <v>507</v>
      </c>
      <c r="O150" s="106" t="s">
        <v>507</v>
      </c>
      <c r="P150" s="21" t="s">
        <v>2468</v>
      </c>
      <c r="Q150" s="106" t="s">
        <v>507</v>
      </c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6" t="s">
        <v>507</v>
      </c>
      <c r="I151" s="106" t="s">
        <v>507</v>
      </c>
      <c r="J151" s="21" t="s">
        <v>2047</v>
      </c>
      <c r="K151" s="21" t="s">
        <v>1486</v>
      </c>
      <c r="L151" s="76" t="s">
        <v>2048</v>
      </c>
      <c r="M151" s="106" t="s">
        <v>507</v>
      </c>
      <c r="N151" s="106" t="s">
        <v>507</v>
      </c>
      <c r="O151" s="106" t="s">
        <v>507</v>
      </c>
      <c r="P151" s="21" t="s">
        <v>2468</v>
      </c>
      <c r="Q151" s="106" t="s">
        <v>507</v>
      </c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5" t="s">
        <v>507</v>
      </c>
      <c r="Q152" s="106" t="s">
        <v>507</v>
      </c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6" t="s">
        <v>507</v>
      </c>
      <c r="I153" s="106" t="s">
        <v>507</v>
      </c>
      <c r="J153" s="21" t="s">
        <v>2053</v>
      </c>
      <c r="K153" s="21" t="s">
        <v>1480</v>
      </c>
      <c r="L153" s="76" t="s">
        <v>2054</v>
      </c>
      <c r="M153" s="106" t="s">
        <v>507</v>
      </c>
      <c r="N153" s="106" t="s">
        <v>507</v>
      </c>
      <c r="O153" s="106" t="s">
        <v>507</v>
      </c>
      <c r="P153" s="21" t="s">
        <v>2557</v>
      </c>
      <c r="Q153" s="106" t="s">
        <v>507</v>
      </c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6" t="s">
        <v>507</v>
      </c>
      <c r="I154" s="106" t="s">
        <v>507</v>
      </c>
      <c r="J154" s="21" t="s">
        <v>2055</v>
      </c>
      <c r="K154" s="21" t="s">
        <v>1475</v>
      </c>
      <c r="L154" s="76" t="s">
        <v>2056</v>
      </c>
      <c r="M154" s="106" t="s">
        <v>507</v>
      </c>
      <c r="N154" s="106" t="s">
        <v>507</v>
      </c>
      <c r="O154" s="106" t="s">
        <v>507</v>
      </c>
      <c r="P154" s="105" t="s">
        <v>507</v>
      </c>
      <c r="Q154" s="106" t="s">
        <v>507</v>
      </c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6" t="s">
        <v>507</v>
      </c>
      <c r="N155" s="106" t="s">
        <v>507</v>
      </c>
      <c r="O155" s="106" t="s">
        <v>507</v>
      </c>
      <c r="P155" s="21" t="s">
        <v>3340</v>
      </c>
      <c r="Q155" s="106" t="s">
        <v>507</v>
      </c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6" t="s">
        <v>507</v>
      </c>
      <c r="I156" s="106" t="s">
        <v>507</v>
      </c>
      <c r="J156" s="21" t="s">
        <v>2061</v>
      </c>
      <c r="K156" s="21" t="s">
        <v>1487</v>
      </c>
      <c r="L156" s="76" t="s">
        <v>2062</v>
      </c>
      <c r="M156" s="106" t="s">
        <v>507</v>
      </c>
      <c r="N156" s="106" t="s">
        <v>507</v>
      </c>
      <c r="O156" s="106" t="s">
        <v>507</v>
      </c>
      <c r="P156" s="21" t="s">
        <v>2468</v>
      </c>
      <c r="Q156" s="106" t="s">
        <v>507</v>
      </c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6" t="s">
        <v>507</v>
      </c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5" t="s">
        <v>507</v>
      </c>
      <c r="Q158" s="106" t="s">
        <v>507</v>
      </c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5" t="s">
        <v>507</v>
      </c>
      <c r="Q159" s="106" t="s">
        <v>507</v>
      </c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5" t="s">
        <v>507</v>
      </c>
      <c r="Q160" s="106" t="s">
        <v>507</v>
      </c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2590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6" t="s">
        <v>507</v>
      </c>
      <c r="N161" s="106" t="s">
        <v>507</v>
      </c>
      <c r="O161" s="106" t="s">
        <v>507</v>
      </c>
      <c r="P161" s="105" t="s">
        <v>507</v>
      </c>
      <c r="Q161" s="106" t="s">
        <v>507</v>
      </c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6" t="s">
        <v>507</v>
      </c>
      <c r="I162" s="106" t="s">
        <v>507</v>
      </c>
      <c r="J162" s="21" t="s">
        <v>2075</v>
      </c>
      <c r="K162" s="21" t="s">
        <v>1477</v>
      </c>
      <c r="L162" s="76" t="s">
        <v>2076</v>
      </c>
      <c r="M162" s="106" t="s">
        <v>507</v>
      </c>
      <c r="N162" s="106" t="s">
        <v>507</v>
      </c>
      <c r="O162" s="106" t="s">
        <v>507</v>
      </c>
      <c r="P162" s="21" t="s">
        <v>2553</v>
      </c>
      <c r="Q162" s="106" t="s">
        <v>507</v>
      </c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5" t="s">
        <v>507</v>
      </c>
      <c r="Q163" s="106" t="s">
        <v>507</v>
      </c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6" t="s">
        <v>507</v>
      </c>
      <c r="I164" s="106" t="s">
        <v>507</v>
      </c>
      <c r="J164" s="21" t="s">
        <v>2079</v>
      </c>
      <c r="K164" s="21" t="s">
        <v>1481</v>
      </c>
      <c r="L164" s="76" t="s">
        <v>2080</v>
      </c>
      <c r="M164" s="106" t="s">
        <v>507</v>
      </c>
      <c r="N164" s="106" t="s">
        <v>507</v>
      </c>
      <c r="O164" s="106" t="s">
        <v>507</v>
      </c>
      <c r="P164" s="21" t="s">
        <v>2467</v>
      </c>
      <c r="Q164" s="106" t="s">
        <v>507</v>
      </c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6" t="s">
        <v>507</v>
      </c>
      <c r="I165" s="106" t="s">
        <v>507</v>
      </c>
      <c r="J165" s="21" t="s">
        <v>2081</v>
      </c>
      <c r="K165" s="21" t="s">
        <v>1476</v>
      </c>
      <c r="L165" s="76" t="s">
        <v>2082</v>
      </c>
      <c r="M165" s="106" t="s">
        <v>507</v>
      </c>
      <c r="N165" s="106" t="s">
        <v>507</v>
      </c>
      <c r="O165" s="106" t="s">
        <v>507</v>
      </c>
      <c r="P165" s="21" t="s">
        <v>2467</v>
      </c>
      <c r="Q165" s="106" t="s">
        <v>507</v>
      </c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6" t="s">
        <v>507</v>
      </c>
      <c r="I166" s="106" t="s">
        <v>507</v>
      </c>
      <c r="J166" s="21" t="s">
        <v>2083</v>
      </c>
      <c r="K166" s="21" t="s">
        <v>1478</v>
      </c>
      <c r="L166" s="76" t="s">
        <v>2084</v>
      </c>
      <c r="M166" s="106" t="s">
        <v>507</v>
      </c>
      <c r="N166" s="106" t="s">
        <v>507</v>
      </c>
      <c r="O166" s="106" t="s">
        <v>507</v>
      </c>
      <c r="P166" s="21" t="s">
        <v>2553</v>
      </c>
      <c r="Q166" s="106" t="s">
        <v>507</v>
      </c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5" t="s">
        <v>507</v>
      </c>
      <c r="Q167" s="106" t="s">
        <v>507</v>
      </c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5" t="s">
        <v>507</v>
      </c>
      <c r="Q168" s="106" t="s">
        <v>507</v>
      </c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6" t="s">
        <v>507</v>
      </c>
      <c r="I169" s="106" t="s">
        <v>507</v>
      </c>
      <c r="J169" s="21" t="s">
        <v>2095</v>
      </c>
      <c r="K169" s="21" t="s">
        <v>2096</v>
      </c>
      <c r="L169" s="76" t="s">
        <v>1550</v>
      </c>
      <c r="M169" s="106" t="s">
        <v>507</v>
      </c>
      <c r="N169" s="106" t="s">
        <v>507</v>
      </c>
      <c r="O169" s="106" t="s">
        <v>507</v>
      </c>
      <c r="P169" s="21" t="s">
        <v>2097</v>
      </c>
      <c r="Q169" s="106" t="s">
        <v>507</v>
      </c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6" t="s">
        <v>507</v>
      </c>
      <c r="I170" s="106" t="s">
        <v>507</v>
      </c>
      <c r="J170" s="21" t="s">
        <v>2099</v>
      </c>
      <c r="K170" s="21" t="s">
        <v>1499</v>
      </c>
      <c r="L170" s="76" t="s">
        <v>2100</v>
      </c>
      <c r="M170" s="106" t="s">
        <v>507</v>
      </c>
      <c r="N170" s="106" t="s">
        <v>507</v>
      </c>
      <c r="O170" s="106" t="s">
        <v>507</v>
      </c>
      <c r="P170" s="21" t="s">
        <v>2949</v>
      </c>
      <c r="Q170" s="106" t="s">
        <v>507</v>
      </c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2861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2950</v>
      </c>
      <c r="N171" s="76" t="s">
        <v>2862</v>
      </c>
      <c r="O171" s="76">
        <v>41012</v>
      </c>
      <c r="P171" s="105" t="s">
        <v>507</v>
      </c>
      <c r="Q171" s="106" t="s">
        <v>507</v>
      </c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5" t="s">
        <v>507</v>
      </c>
      <c r="Q172" s="106" t="s">
        <v>507</v>
      </c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5" t="s">
        <v>507</v>
      </c>
      <c r="Q173" s="106" t="s">
        <v>507</v>
      </c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6" t="s">
        <v>507</v>
      </c>
      <c r="I174" s="106" t="s">
        <v>507</v>
      </c>
      <c r="J174" s="21" t="s">
        <v>2112</v>
      </c>
      <c r="K174" s="21" t="s">
        <v>1498</v>
      </c>
      <c r="L174" s="76" t="s">
        <v>2113</v>
      </c>
      <c r="M174" s="106" t="s">
        <v>507</v>
      </c>
      <c r="N174" s="106" t="s">
        <v>507</v>
      </c>
      <c r="O174" s="106" t="s">
        <v>507</v>
      </c>
      <c r="P174" s="21" t="s">
        <v>2558</v>
      </c>
      <c r="Q174" s="106" t="s">
        <v>507</v>
      </c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6" t="s">
        <v>507</v>
      </c>
      <c r="I175" s="106" t="s">
        <v>507</v>
      </c>
      <c r="J175" s="21" t="s">
        <v>1167</v>
      </c>
      <c r="K175" s="21" t="s">
        <v>1168</v>
      </c>
      <c r="L175" s="76" t="s">
        <v>1169</v>
      </c>
      <c r="M175" s="106" t="s">
        <v>507</v>
      </c>
      <c r="N175" s="106" t="s">
        <v>507</v>
      </c>
      <c r="O175" s="106" t="s">
        <v>507</v>
      </c>
      <c r="P175" s="21" t="s">
        <v>2559</v>
      </c>
      <c r="Q175" s="106" t="s">
        <v>507</v>
      </c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6" t="s">
        <v>507</v>
      </c>
      <c r="I176" s="106" t="s">
        <v>507</v>
      </c>
      <c r="J176" s="21" t="s">
        <v>1102</v>
      </c>
      <c r="K176" s="21" t="s">
        <v>1103</v>
      </c>
      <c r="L176" s="76" t="s">
        <v>1104</v>
      </c>
      <c r="M176" s="106" t="s">
        <v>507</v>
      </c>
      <c r="N176" s="106" t="s">
        <v>507</v>
      </c>
      <c r="O176" s="106" t="s">
        <v>507</v>
      </c>
      <c r="P176" s="21" t="s">
        <v>2470</v>
      </c>
      <c r="Q176" s="106" t="s">
        <v>507</v>
      </c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6" t="s">
        <v>507</v>
      </c>
      <c r="N177" s="106" t="s">
        <v>507</v>
      </c>
      <c r="O177" s="106" t="s">
        <v>507</v>
      </c>
      <c r="P177" s="21" t="s">
        <v>3341</v>
      </c>
      <c r="Q177" s="106" t="s">
        <v>507</v>
      </c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6" t="s">
        <v>507</v>
      </c>
      <c r="I178" s="106" t="s">
        <v>507</v>
      </c>
      <c r="J178" s="21" t="s">
        <v>1112</v>
      </c>
      <c r="K178" s="21" t="s">
        <v>1113</v>
      </c>
      <c r="L178" s="76" t="s">
        <v>1114</v>
      </c>
      <c r="M178" s="106" t="s">
        <v>507</v>
      </c>
      <c r="N178" s="106" t="s">
        <v>507</v>
      </c>
      <c r="O178" s="106" t="s">
        <v>507</v>
      </c>
      <c r="P178" s="21" t="s">
        <v>2559</v>
      </c>
      <c r="Q178" s="106" t="s">
        <v>507</v>
      </c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2854</v>
      </c>
      <c r="N179" s="76" t="s">
        <v>1673</v>
      </c>
      <c r="O179" s="76">
        <v>41010</v>
      </c>
      <c r="P179" s="105" t="s">
        <v>507</v>
      </c>
      <c r="Q179" s="106" t="s">
        <v>507</v>
      </c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6" t="s">
        <v>507</v>
      </c>
      <c r="N180" s="106" t="s">
        <v>507</v>
      </c>
      <c r="O180" s="106" t="s">
        <v>507</v>
      </c>
      <c r="P180" s="21" t="s">
        <v>2419</v>
      </c>
      <c r="Q180" s="106" t="s">
        <v>507</v>
      </c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6" t="s">
        <v>507</v>
      </c>
      <c r="I181" s="106" t="s">
        <v>507</v>
      </c>
      <c r="J181" s="21" t="s">
        <v>1128</v>
      </c>
      <c r="K181" s="21" t="s">
        <v>1127</v>
      </c>
      <c r="L181" s="76" t="s">
        <v>1129</v>
      </c>
      <c r="M181" s="106" t="s">
        <v>507</v>
      </c>
      <c r="N181" s="106" t="s">
        <v>507</v>
      </c>
      <c r="O181" s="106" t="s">
        <v>507</v>
      </c>
      <c r="P181" s="21" t="s">
        <v>2559</v>
      </c>
      <c r="Q181" s="106" t="s">
        <v>507</v>
      </c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6" t="s">
        <v>507</v>
      </c>
      <c r="I182" s="106" t="s">
        <v>507</v>
      </c>
      <c r="J182" s="21" t="s">
        <v>1132</v>
      </c>
      <c r="K182" s="21" t="s">
        <v>1133</v>
      </c>
      <c r="L182" s="76" t="s">
        <v>1134</v>
      </c>
      <c r="M182" s="106" t="s">
        <v>507</v>
      </c>
      <c r="N182" s="106" t="s">
        <v>507</v>
      </c>
      <c r="O182" s="106" t="s">
        <v>507</v>
      </c>
      <c r="P182" s="105" t="s">
        <v>507</v>
      </c>
      <c r="Q182" s="106" t="s">
        <v>507</v>
      </c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6" t="s">
        <v>507</v>
      </c>
      <c r="I183" s="106" t="s">
        <v>507</v>
      </c>
      <c r="J183" s="21" t="s">
        <v>1137</v>
      </c>
      <c r="K183" s="21" t="s">
        <v>1138</v>
      </c>
      <c r="L183" s="76" t="s">
        <v>1139</v>
      </c>
      <c r="M183" s="106" t="s">
        <v>507</v>
      </c>
      <c r="N183" s="106" t="s">
        <v>507</v>
      </c>
      <c r="O183" s="106" t="s">
        <v>507</v>
      </c>
      <c r="P183" s="21" t="s">
        <v>2470</v>
      </c>
      <c r="Q183" s="106" t="s">
        <v>507</v>
      </c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6" t="s">
        <v>507</v>
      </c>
      <c r="I184" s="106" t="s">
        <v>507</v>
      </c>
      <c r="J184" s="21" t="s">
        <v>1142</v>
      </c>
      <c r="K184" s="21" t="s">
        <v>1143</v>
      </c>
      <c r="L184" s="76" t="s">
        <v>1144</v>
      </c>
      <c r="M184" s="106" t="s">
        <v>507</v>
      </c>
      <c r="N184" s="106" t="s">
        <v>507</v>
      </c>
      <c r="O184" s="106" t="s">
        <v>507</v>
      </c>
      <c r="P184" s="105" t="s">
        <v>507</v>
      </c>
      <c r="Q184" s="106" t="s">
        <v>507</v>
      </c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6" t="s">
        <v>507</v>
      </c>
      <c r="I185" s="106" t="s">
        <v>507</v>
      </c>
      <c r="J185" s="21" t="s">
        <v>1147</v>
      </c>
      <c r="K185" s="21" t="s">
        <v>1148</v>
      </c>
      <c r="L185" s="76" t="s">
        <v>1149</v>
      </c>
      <c r="M185" s="106" t="s">
        <v>507</v>
      </c>
      <c r="N185" s="106" t="s">
        <v>507</v>
      </c>
      <c r="O185" s="106" t="s">
        <v>507</v>
      </c>
      <c r="P185" s="21" t="s">
        <v>2559</v>
      </c>
      <c r="Q185" s="106" t="s">
        <v>507</v>
      </c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2571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2572</v>
      </c>
      <c r="N186" s="76" t="s">
        <v>2573</v>
      </c>
      <c r="O186" s="76">
        <v>40996</v>
      </c>
      <c r="P186" s="105" t="s">
        <v>507</v>
      </c>
      <c r="Q186" s="106" t="s">
        <v>507</v>
      </c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6" t="s">
        <v>507</v>
      </c>
      <c r="I187" s="106" t="s">
        <v>507</v>
      </c>
      <c r="J187" s="21" t="s">
        <v>1157</v>
      </c>
      <c r="K187" s="21" t="s">
        <v>1158</v>
      </c>
      <c r="L187" s="76" t="s">
        <v>1159</v>
      </c>
      <c r="M187" s="106" t="s">
        <v>507</v>
      </c>
      <c r="N187" s="106" t="s">
        <v>507</v>
      </c>
      <c r="O187" s="106" t="s">
        <v>507</v>
      </c>
      <c r="P187" s="21" t="s">
        <v>2559</v>
      </c>
      <c r="Q187" s="106" t="s">
        <v>507</v>
      </c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6" t="s">
        <v>507</v>
      </c>
      <c r="I188" s="106" t="s">
        <v>507</v>
      </c>
      <c r="J188" s="21" t="s">
        <v>1162</v>
      </c>
      <c r="K188" s="21" t="s">
        <v>1163</v>
      </c>
      <c r="L188" s="76" t="s">
        <v>1164</v>
      </c>
      <c r="M188" s="106" t="s">
        <v>507</v>
      </c>
      <c r="N188" s="106" t="s">
        <v>507</v>
      </c>
      <c r="O188" s="106" t="s">
        <v>507</v>
      </c>
      <c r="P188" s="105" t="s">
        <v>507</v>
      </c>
      <c r="Q188" s="106" t="s">
        <v>507</v>
      </c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6" t="s">
        <v>507</v>
      </c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6" t="s">
        <v>507</v>
      </c>
      <c r="I190" s="106" t="s">
        <v>507</v>
      </c>
      <c r="J190" s="21" t="s">
        <v>2135</v>
      </c>
      <c r="K190" s="21" t="s">
        <v>2136</v>
      </c>
      <c r="L190" s="76" t="s">
        <v>2137</v>
      </c>
      <c r="M190" s="106" t="s">
        <v>507</v>
      </c>
      <c r="N190" s="106" t="s">
        <v>507</v>
      </c>
      <c r="O190" s="106" t="s">
        <v>507</v>
      </c>
      <c r="P190" s="21" t="s">
        <v>2560</v>
      </c>
      <c r="Q190" s="106" t="s">
        <v>507</v>
      </c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6" t="s">
        <v>507</v>
      </c>
      <c r="I191" s="106" t="s">
        <v>507</v>
      </c>
      <c r="J191" s="21" t="s">
        <v>2139</v>
      </c>
      <c r="K191" s="21" t="s">
        <v>2140</v>
      </c>
      <c r="L191" s="76" t="s">
        <v>2141</v>
      </c>
      <c r="M191" s="106" t="s">
        <v>507</v>
      </c>
      <c r="N191" s="106" t="s">
        <v>507</v>
      </c>
      <c r="O191" s="106" t="s">
        <v>507</v>
      </c>
      <c r="P191" s="21" t="s">
        <v>2468</v>
      </c>
      <c r="Q191" s="106" t="s">
        <v>507</v>
      </c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6" t="s">
        <v>507</v>
      </c>
      <c r="I192" s="106" t="s">
        <v>507</v>
      </c>
      <c r="J192" s="21" t="s">
        <v>2143</v>
      </c>
      <c r="K192" s="21" t="s">
        <v>2144</v>
      </c>
      <c r="L192" s="76" t="s">
        <v>2145</v>
      </c>
      <c r="M192" s="106" t="s">
        <v>507</v>
      </c>
      <c r="N192" s="106" t="s">
        <v>507</v>
      </c>
      <c r="O192" s="106" t="s">
        <v>507</v>
      </c>
      <c r="P192" s="21" t="s">
        <v>2561</v>
      </c>
      <c r="Q192" s="106" t="s">
        <v>507</v>
      </c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5" t="s">
        <v>507</v>
      </c>
      <c r="Q193" s="106" t="s">
        <v>507</v>
      </c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6" t="s">
        <v>507</v>
      </c>
      <c r="I194" s="106" t="s">
        <v>507</v>
      </c>
      <c r="J194" s="21" t="s">
        <v>2153</v>
      </c>
      <c r="K194" s="21" t="s">
        <v>2154</v>
      </c>
      <c r="L194" s="76" t="s">
        <v>2155</v>
      </c>
      <c r="M194" s="106" t="s">
        <v>507</v>
      </c>
      <c r="N194" s="106" t="s">
        <v>507</v>
      </c>
      <c r="O194" s="106" t="s">
        <v>507</v>
      </c>
      <c r="P194" s="21" t="s">
        <v>2561</v>
      </c>
      <c r="Q194" s="106" t="s">
        <v>507</v>
      </c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6" t="s">
        <v>507</v>
      </c>
      <c r="I195" s="106" t="s">
        <v>507</v>
      </c>
      <c r="J195" s="21" t="s">
        <v>2157</v>
      </c>
      <c r="K195" s="21" t="s">
        <v>1449</v>
      </c>
      <c r="L195" s="76" t="s">
        <v>1519</v>
      </c>
      <c r="M195" s="106" t="s">
        <v>507</v>
      </c>
      <c r="N195" s="106" t="s">
        <v>507</v>
      </c>
      <c r="O195" s="106" t="s">
        <v>507</v>
      </c>
      <c r="P195" s="21" t="s">
        <v>2562</v>
      </c>
      <c r="Q195" s="106" t="s">
        <v>507</v>
      </c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5" t="s">
        <v>507</v>
      </c>
      <c r="Q196" s="106" t="s">
        <v>507</v>
      </c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6" t="s">
        <v>507</v>
      </c>
      <c r="I197" s="106" t="s">
        <v>507</v>
      </c>
      <c r="J197" s="21" t="s">
        <v>2163</v>
      </c>
      <c r="K197" s="21" t="s">
        <v>2164</v>
      </c>
      <c r="L197" s="76" t="s">
        <v>2165</v>
      </c>
      <c r="M197" s="106" t="s">
        <v>507</v>
      </c>
      <c r="N197" s="106" t="s">
        <v>507</v>
      </c>
      <c r="O197" s="106" t="s">
        <v>507</v>
      </c>
      <c r="P197" s="21" t="s">
        <v>2470</v>
      </c>
      <c r="Q197" s="106" t="s">
        <v>507</v>
      </c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6" t="s">
        <v>507</v>
      </c>
      <c r="I198" s="106" t="s">
        <v>507</v>
      </c>
      <c r="J198" s="21" t="s">
        <v>2167</v>
      </c>
      <c r="K198" s="21" t="s">
        <v>2168</v>
      </c>
      <c r="L198" s="76" t="s">
        <v>2169</v>
      </c>
      <c r="M198" s="106" t="s">
        <v>507</v>
      </c>
      <c r="N198" s="106" t="s">
        <v>507</v>
      </c>
      <c r="O198" s="106" t="s">
        <v>507</v>
      </c>
      <c r="P198" s="21" t="s">
        <v>2559</v>
      </c>
      <c r="Q198" s="106" t="s">
        <v>507</v>
      </c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6" t="s">
        <v>507</v>
      </c>
      <c r="I199" s="106" t="s">
        <v>507</v>
      </c>
      <c r="J199" s="21" t="s">
        <v>2171</v>
      </c>
      <c r="K199" s="21" t="s">
        <v>2172</v>
      </c>
      <c r="L199" s="76" t="s">
        <v>2173</v>
      </c>
      <c r="M199" s="106" t="s">
        <v>507</v>
      </c>
      <c r="N199" s="106" t="s">
        <v>507</v>
      </c>
      <c r="O199" s="106" t="s">
        <v>507</v>
      </c>
      <c r="P199" s="21" t="s">
        <v>2559</v>
      </c>
      <c r="Q199" s="106" t="s">
        <v>507</v>
      </c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6" t="s">
        <v>507</v>
      </c>
      <c r="I200" s="106" t="s">
        <v>507</v>
      </c>
      <c r="J200" s="21" t="s">
        <v>2175</v>
      </c>
      <c r="K200" s="21" t="s">
        <v>2176</v>
      </c>
      <c r="L200" s="76" t="s">
        <v>2177</v>
      </c>
      <c r="M200" s="106" t="s">
        <v>507</v>
      </c>
      <c r="N200" s="106" t="s">
        <v>507</v>
      </c>
      <c r="O200" s="106" t="s">
        <v>507</v>
      </c>
      <c r="P200" s="21" t="s">
        <v>2559</v>
      </c>
      <c r="Q200" s="106" t="s">
        <v>507</v>
      </c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6" t="s">
        <v>507</v>
      </c>
      <c r="I201" s="106" t="s">
        <v>507</v>
      </c>
      <c r="J201" s="21" t="s">
        <v>2179</v>
      </c>
      <c r="K201" s="21" t="s">
        <v>2180</v>
      </c>
      <c r="L201" s="76" t="s">
        <v>2181</v>
      </c>
      <c r="M201" s="106" t="s">
        <v>507</v>
      </c>
      <c r="N201" s="106" t="s">
        <v>507</v>
      </c>
      <c r="O201" s="106" t="s">
        <v>507</v>
      </c>
      <c r="P201" s="21" t="s">
        <v>2554</v>
      </c>
      <c r="Q201" s="106" t="s">
        <v>507</v>
      </c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6" t="s">
        <v>507</v>
      </c>
      <c r="I202" s="106" t="s">
        <v>507</v>
      </c>
      <c r="J202" s="21" t="s">
        <v>2183</v>
      </c>
      <c r="K202" s="21" t="s">
        <v>2184</v>
      </c>
      <c r="L202" s="76" t="s">
        <v>2185</v>
      </c>
      <c r="M202" s="106" t="s">
        <v>507</v>
      </c>
      <c r="N202" s="106" t="s">
        <v>507</v>
      </c>
      <c r="O202" s="106" t="s">
        <v>507</v>
      </c>
      <c r="P202" s="21" t="s">
        <v>2560</v>
      </c>
      <c r="Q202" s="106" t="s">
        <v>507</v>
      </c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6" t="s">
        <v>507</v>
      </c>
      <c r="I203" s="106" t="s">
        <v>507</v>
      </c>
      <c r="J203" s="21" t="s">
        <v>2187</v>
      </c>
      <c r="K203" s="21" t="s">
        <v>2188</v>
      </c>
      <c r="L203" s="76" t="s">
        <v>2189</v>
      </c>
      <c r="M203" s="106" t="s">
        <v>507</v>
      </c>
      <c r="N203" s="106" t="s">
        <v>507</v>
      </c>
      <c r="O203" s="106" t="s">
        <v>507</v>
      </c>
      <c r="P203" s="21" t="s">
        <v>2559</v>
      </c>
      <c r="Q203" s="106" t="s">
        <v>507</v>
      </c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6" t="s">
        <v>507</v>
      </c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6" t="s">
        <v>507</v>
      </c>
      <c r="I205" s="106" t="s">
        <v>507</v>
      </c>
      <c r="J205" s="21" t="s">
        <v>2194</v>
      </c>
      <c r="K205" s="21" t="s">
        <v>2195</v>
      </c>
      <c r="L205" s="76" t="s">
        <v>2196</v>
      </c>
      <c r="M205" s="106" t="s">
        <v>507</v>
      </c>
      <c r="N205" s="106" t="s">
        <v>507</v>
      </c>
      <c r="O205" s="106" t="s">
        <v>507</v>
      </c>
      <c r="P205" s="21" t="s">
        <v>2561</v>
      </c>
      <c r="Q205" s="106" t="s">
        <v>507</v>
      </c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6" t="s">
        <v>507</v>
      </c>
      <c r="I206" s="106" t="s">
        <v>507</v>
      </c>
      <c r="J206" s="21" t="s">
        <v>2198</v>
      </c>
      <c r="K206" s="21" t="s">
        <v>2199</v>
      </c>
      <c r="L206" s="76" t="s">
        <v>2200</v>
      </c>
      <c r="M206" s="106" t="s">
        <v>507</v>
      </c>
      <c r="N206" s="106" t="s">
        <v>507</v>
      </c>
      <c r="O206" s="106" t="s">
        <v>507</v>
      </c>
      <c r="P206" s="21" t="s">
        <v>2470</v>
      </c>
      <c r="Q206" s="106" t="s">
        <v>507</v>
      </c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6" t="s">
        <v>507</v>
      </c>
      <c r="I207" s="106" t="s">
        <v>507</v>
      </c>
      <c r="J207" s="21" t="s">
        <v>2202</v>
      </c>
      <c r="K207" s="21" t="s">
        <v>2203</v>
      </c>
      <c r="L207" s="76" t="s">
        <v>2204</v>
      </c>
      <c r="M207" s="106" t="s">
        <v>507</v>
      </c>
      <c r="N207" s="106" t="s">
        <v>507</v>
      </c>
      <c r="O207" s="106" t="s">
        <v>507</v>
      </c>
      <c r="P207" s="21" t="s">
        <v>2559</v>
      </c>
      <c r="Q207" s="106" t="s">
        <v>507</v>
      </c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6" t="s">
        <v>507</v>
      </c>
      <c r="I208" s="106" t="s">
        <v>507</v>
      </c>
      <c r="J208" s="21" t="s">
        <v>2206</v>
      </c>
      <c r="K208" s="21" t="s">
        <v>2207</v>
      </c>
      <c r="L208" s="76" t="s">
        <v>1518</v>
      </c>
      <c r="M208" s="106" t="s">
        <v>507</v>
      </c>
      <c r="N208" s="106" t="s">
        <v>507</v>
      </c>
      <c r="O208" s="106" t="s">
        <v>507</v>
      </c>
      <c r="P208" s="21" t="s">
        <v>2557</v>
      </c>
      <c r="Q208" s="106" t="s">
        <v>507</v>
      </c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5" t="s">
        <v>507</v>
      </c>
      <c r="Q209" s="106" t="s">
        <v>507</v>
      </c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5" t="s">
        <v>507</v>
      </c>
      <c r="Q210" s="106" t="s">
        <v>507</v>
      </c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6" t="s">
        <v>507</v>
      </c>
      <c r="I211" s="106" t="s">
        <v>507</v>
      </c>
      <c r="J211" s="21" t="s">
        <v>2217</v>
      </c>
      <c r="K211" s="21" t="s">
        <v>1448</v>
      </c>
      <c r="L211" s="76" t="s">
        <v>2218</v>
      </c>
      <c r="M211" s="106" t="s">
        <v>507</v>
      </c>
      <c r="N211" s="106" t="s">
        <v>507</v>
      </c>
      <c r="O211" s="106" t="s">
        <v>507</v>
      </c>
      <c r="P211" s="105" t="s">
        <v>507</v>
      </c>
      <c r="Q211" s="106" t="s">
        <v>507</v>
      </c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6" t="s">
        <v>507</v>
      </c>
      <c r="I212" s="106" t="s">
        <v>507</v>
      </c>
      <c r="J212" s="21" t="s">
        <v>2220</v>
      </c>
      <c r="K212" s="21" t="s">
        <v>2221</v>
      </c>
      <c r="L212" s="76" t="s">
        <v>2222</v>
      </c>
      <c r="M212" s="106" t="s">
        <v>507</v>
      </c>
      <c r="N212" s="106" t="s">
        <v>507</v>
      </c>
      <c r="O212" s="106" t="s">
        <v>507</v>
      </c>
      <c r="P212" s="21" t="s">
        <v>2470</v>
      </c>
      <c r="Q212" s="106" t="s">
        <v>507</v>
      </c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6" t="s">
        <v>507</v>
      </c>
      <c r="I213" s="106" t="s">
        <v>507</v>
      </c>
      <c r="J213" s="21" t="s">
        <v>2224</v>
      </c>
      <c r="K213" s="21" t="s">
        <v>2225</v>
      </c>
      <c r="L213" s="76" t="s">
        <v>2226</v>
      </c>
      <c r="M213" s="106" t="s">
        <v>507</v>
      </c>
      <c r="N213" s="106" t="s">
        <v>507</v>
      </c>
      <c r="O213" s="106" t="s">
        <v>507</v>
      </c>
      <c r="P213" s="21" t="s">
        <v>2468</v>
      </c>
      <c r="Q213" s="106" t="s">
        <v>507</v>
      </c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6" t="s">
        <v>507</v>
      </c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2672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2678</v>
      </c>
      <c r="N215" s="76" t="s">
        <v>1712</v>
      </c>
      <c r="O215" s="76">
        <v>41002</v>
      </c>
      <c r="P215" s="21" t="s">
        <v>2554</v>
      </c>
      <c r="Q215" s="106" t="s">
        <v>507</v>
      </c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6" t="s">
        <v>507</v>
      </c>
      <c r="I216" s="106" t="s">
        <v>507</v>
      </c>
      <c r="J216" s="21" t="s">
        <v>2236</v>
      </c>
      <c r="K216" s="21" t="s">
        <v>2237</v>
      </c>
      <c r="L216" s="76" t="s">
        <v>2238</v>
      </c>
      <c r="M216" s="106" t="s">
        <v>507</v>
      </c>
      <c r="N216" s="106" t="s">
        <v>507</v>
      </c>
      <c r="O216" s="106" t="s">
        <v>507</v>
      </c>
      <c r="P216" s="21" t="s">
        <v>2468</v>
      </c>
      <c r="Q216" s="106" t="s">
        <v>507</v>
      </c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6" t="s">
        <v>507</v>
      </c>
      <c r="I217" s="106" t="s">
        <v>507</v>
      </c>
      <c r="J217" s="21" t="s">
        <v>2240</v>
      </c>
      <c r="K217" s="21" t="s">
        <v>2241</v>
      </c>
      <c r="L217" s="76" t="s">
        <v>2242</v>
      </c>
      <c r="M217" s="106" t="s">
        <v>507</v>
      </c>
      <c r="N217" s="106" t="s">
        <v>507</v>
      </c>
      <c r="O217" s="106" t="s">
        <v>507</v>
      </c>
      <c r="P217" s="21" t="s">
        <v>2561</v>
      </c>
      <c r="Q217" s="106" t="s">
        <v>507</v>
      </c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6" t="s">
        <v>507</v>
      </c>
      <c r="I218" s="106" t="s">
        <v>507</v>
      </c>
      <c r="J218" s="21" t="s">
        <v>2244</v>
      </c>
      <c r="K218" s="21" t="s">
        <v>2245</v>
      </c>
      <c r="L218" s="76" t="s">
        <v>2246</v>
      </c>
      <c r="M218" s="106" t="s">
        <v>507</v>
      </c>
      <c r="N218" s="106" t="s">
        <v>507</v>
      </c>
      <c r="O218" s="106" t="s">
        <v>507</v>
      </c>
      <c r="P218" s="21" t="s">
        <v>2559</v>
      </c>
      <c r="Q218" s="106" t="s">
        <v>507</v>
      </c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6" t="s">
        <v>507</v>
      </c>
      <c r="I219" s="106" t="s">
        <v>507</v>
      </c>
      <c r="J219" s="21" t="s">
        <v>2248</v>
      </c>
      <c r="K219" s="21" t="s">
        <v>2249</v>
      </c>
      <c r="L219" s="76" t="s">
        <v>2250</v>
      </c>
      <c r="M219" s="106" t="s">
        <v>507</v>
      </c>
      <c r="N219" s="106" t="s">
        <v>507</v>
      </c>
      <c r="O219" s="106" t="s">
        <v>507</v>
      </c>
      <c r="P219" s="21" t="s">
        <v>2559</v>
      </c>
      <c r="Q219" s="106" t="s">
        <v>507</v>
      </c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6" t="s">
        <v>507</v>
      </c>
      <c r="I220" s="106" t="s">
        <v>507</v>
      </c>
      <c r="J220" s="21" t="s">
        <v>2252</v>
      </c>
      <c r="K220" s="21" t="s">
        <v>2253</v>
      </c>
      <c r="L220" s="76" t="s">
        <v>2254</v>
      </c>
      <c r="M220" s="106" t="s">
        <v>507</v>
      </c>
      <c r="N220" s="106" t="s">
        <v>507</v>
      </c>
      <c r="O220" s="106" t="s">
        <v>507</v>
      </c>
      <c r="P220" s="21" t="s">
        <v>2563</v>
      </c>
      <c r="Q220" s="106" t="s">
        <v>507</v>
      </c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6" t="s">
        <v>507</v>
      </c>
      <c r="I221" s="106" t="s">
        <v>507</v>
      </c>
      <c r="J221" s="21" t="s">
        <v>2256</v>
      </c>
      <c r="K221" s="21" t="s">
        <v>2257</v>
      </c>
      <c r="L221" s="76" t="s">
        <v>1517</v>
      </c>
      <c r="M221" s="106" t="s">
        <v>507</v>
      </c>
      <c r="N221" s="106" t="s">
        <v>507</v>
      </c>
      <c r="O221" s="106" t="s">
        <v>507</v>
      </c>
      <c r="P221" s="21" t="s">
        <v>2557</v>
      </c>
      <c r="Q221" s="106" t="s">
        <v>507</v>
      </c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6" t="s">
        <v>507</v>
      </c>
      <c r="I222" s="106" t="s">
        <v>507</v>
      </c>
      <c r="J222" s="21" t="s">
        <v>2259</v>
      </c>
      <c r="K222" s="21" t="s">
        <v>2260</v>
      </c>
      <c r="L222" s="76" t="s">
        <v>2261</v>
      </c>
      <c r="M222" s="106" t="s">
        <v>507</v>
      </c>
      <c r="N222" s="106" t="s">
        <v>507</v>
      </c>
      <c r="O222" s="106" t="s">
        <v>507</v>
      </c>
      <c r="P222" s="21" t="s">
        <v>2470</v>
      </c>
      <c r="Q222" s="106" t="s">
        <v>507</v>
      </c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3241</v>
      </c>
      <c r="M223" s="76" t="s">
        <v>2548</v>
      </c>
      <c r="N223" s="76" t="s">
        <v>2366</v>
      </c>
      <c r="O223" s="76">
        <v>40991</v>
      </c>
      <c r="P223" s="21" t="s">
        <v>2564</v>
      </c>
      <c r="Q223" s="106" t="s">
        <v>507</v>
      </c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5" t="s">
        <v>507</v>
      </c>
      <c r="Q224" s="106" t="s">
        <v>507</v>
      </c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6" t="s">
        <v>507</v>
      </c>
      <c r="I225" s="106" t="s">
        <v>507</v>
      </c>
      <c r="J225" s="21" t="s">
        <v>2270</v>
      </c>
      <c r="K225" s="21" t="s">
        <v>2271</v>
      </c>
      <c r="L225" s="76" t="s">
        <v>2272</v>
      </c>
      <c r="M225" s="106" t="s">
        <v>507</v>
      </c>
      <c r="N225" s="106" t="s">
        <v>507</v>
      </c>
      <c r="O225" s="106" t="s">
        <v>507</v>
      </c>
      <c r="P225" s="21" t="s">
        <v>2559</v>
      </c>
      <c r="Q225" s="106" t="s">
        <v>507</v>
      </c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6" t="s">
        <v>507</v>
      </c>
      <c r="I226" s="106" t="s">
        <v>507</v>
      </c>
      <c r="J226" s="21" t="s">
        <v>2274</v>
      </c>
      <c r="K226" s="21" t="s">
        <v>2275</v>
      </c>
      <c r="L226" s="76" t="s">
        <v>2276</v>
      </c>
      <c r="M226" s="106" t="s">
        <v>507</v>
      </c>
      <c r="N226" s="106" t="s">
        <v>507</v>
      </c>
      <c r="O226" s="106" t="s">
        <v>507</v>
      </c>
      <c r="P226" s="21" t="s">
        <v>2559</v>
      </c>
      <c r="Q226" s="106" t="s">
        <v>507</v>
      </c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6" t="s">
        <v>507</v>
      </c>
      <c r="I227" s="106" t="s">
        <v>507</v>
      </c>
      <c r="J227" s="21" t="s">
        <v>2278</v>
      </c>
      <c r="K227" s="21" t="s">
        <v>2279</v>
      </c>
      <c r="L227" s="76" t="s">
        <v>2280</v>
      </c>
      <c r="M227" s="106" t="s">
        <v>507</v>
      </c>
      <c r="N227" s="106" t="s">
        <v>507</v>
      </c>
      <c r="O227" s="106" t="s">
        <v>507</v>
      </c>
      <c r="P227" s="105" t="s">
        <v>507</v>
      </c>
      <c r="Q227" s="106" t="s">
        <v>507</v>
      </c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6" t="s">
        <v>507</v>
      </c>
      <c r="I228" s="106" t="s">
        <v>507</v>
      </c>
      <c r="J228" s="21" t="s">
        <v>2282</v>
      </c>
      <c r="K228" s="21" t="s">
        <v>2283</v>
      </c>
      <c r="L228" s="76" t="s">
        <v>2284</v>
      </c>
      <c r="M228" s="106" t="s">
        <v>507</v>
      </c>
      <c r="N228" s="106" t="s">
        <v>507</v>
      </c>
      <c r="O228" s="106" t="s">
        <v>507</v>
      </c>
      <c r="P228" s="21" t="s">
        <v>2470</v>
      </c>
      <c r="Q228" s="106" t="s">
        <v>507</v>
      </c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6" t="s">
        <v>507</v>
      </c>
      <c r="I229" s="106" t="s">
        <v>507</v>
      </c>
      <c r="J229" s="21" t="s">
        <v>2286</v>
      </c>
      <c r="K229" s="21" t="s">
        <v>2287</v>
      </c>
      <c r="L229" s="76" t="s">
        <v>2288</v>
      </c>
      <c r="M229" s="106" t="s">
        <v>507</v>
      </c>
      <c r="N229" s="106" t="s">
        <v>507</v>
      </c>
      <c r="O229" s="106" t="s">
        <v>507</v>
      </c>
      <c r="P229" s="21" t="s">
        <v>2559</v>
      </c>
      <c r="Q229" s="106" t="s">
        <v>507</v>
      </c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2622</v>
      </c>
      <c r="I230" s="76">
        <v>41002</v>
      </c>
      <c r="J230" s="21" t="s">
        <v>2289</v>
      </c>
      <c r="K230" s="21" t="s">
        <v>2290</v>
      </c>
      <c r="L230" s="76" t="s">
        <v>3388</v>
      </c>
      <c r="M230" s="76" t="s">
        <v>2679</v>
      </c>
      <c r="N230" s="76" t="s">
        <v>2363</v>
      </c>
      <c r="O230" s="76">
        <v>41002</v>
      </c>
      <c r="P230" s="21" t="s">
        <v>2560</v>
      </c>
      <c r="Q230" s="106" t="s">
        <v>507</v>
      </c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6" t="s">
        <v>507</v>
      </c>
      <c r="I231" s="106" t="s">
        <v>507</v>
      </c>
      <c r="J231" s="21" t="s">
        <v>2291</v>
      </c>
      <c r="K231" s="21" t="s">
        <v>2292</v>
      </c>
      <c r="L231" s="76" t="s">
        <v>2293</v>
      </c>
      <c r="M231" s="106" t="s">
        <v>507</v>
      </c>
      <c r="N231" s="106" t="s">
        <v>507</v>
      </c>
      <c r="O231" s="106" t="s">
        <v>507</v>
      </c>
      <c r="P231" s="21" t="s">
        <v>2559</v>
      </c>
      <c r="Q231" s="106" t="s">
        <v>507</v>
      </c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6" t="s">
        <v>507</v>
      </c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6" t="s">
        <v>507</v>
      </c>
      <c r="I233" s="106" t="s">
        <v>507</v>
      </c>
      <c r="J233" s="21" t="s">
        <v>2298</v>
      </c>
      <c r="K233" s="21" t="s">
        <v>2299</v>
      </c>
      <c r="L233" s="76" t="s">
        <v>2300</v>
      </c>
      <c r="M233" s="106" t="s">
        <v>507</v>
      </c>
      <c r="N233" s="106" t="s">
        <v>507</v>
      </c>
      <c r="O233" s="106" t="s">
        <v>507</v>
      </c>
      <c r="P233" s="21" t="s">
        <v>2559</v>
      </c>
      <c r="Q233" s="106" t="s">
        <v>507</v>
      </c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6" t="s">
        <v>507</v>
      </c>
      <c r="I234" s="106" t="s">
        <v>507</v>
      </c>
      <c r="J234" s="21" t="s">
        <v>2301</v>
      </c>
      <c r="K234" s="21" t="s">
        <v>2302</v>
      </c>
      <c r="L234" s="76" t="s">
        <v>2303</v>
      </c>
      <c r="M234" s="106" t="s">
        <v>507</v>
      </c>
      <c r="N234" s="106" t="s">
        <v>507</v>
      </c>
      <c r="O234" s="106" t="s">
        <v>507</v>
      </c>
      <c r="P234" s="21" t="s">
        <v>2565</v>
      </c>
      <c r="Q234" s="106" t="s">
        <v>507</v>
      </c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6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6" t="s">
        <v>507</v>
      </c>
      <c r="N235" s="106" t="s">
        <v>507</v>
      </c>
      <c r="O235" s="106" t="s">
        <v>507</v>
      </c>
      <c r="P235" s="21" t="s">
        <v>2566</v>
      </c>
      <c r="Q235" s="106" t="s">
        <v>507</v>
      </c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6" t="s">
        <v>507</v>
      </c>
      <c r="I236" s="106" t="s">
        <v>507</v>
      </c>
      <c r="J236" s="21" t="s">
        <v>2307</v>
      </c>
      <c r="K236" s="21" t="s">
        <v>2308</v>
      </c>
      <c r="L236" s="76" t="s">
        <v>2309</v>
      </c>
      <c r="M236" s="106" t="s">
        <v>507</v>
      </c>
      <c r="N236" s="106" t="s">
        <v>507</v>
      </c>
      <c r="O236" s="106" t="s">
        <v>507</v>
      </c>
      <c r="P236" s="21" t="s">
        <v>2559</v>
      </c>
      <c r="Q236" s="106" t="s">
        <v>507</v>
      </c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6" t="s">
        <v>507</v>
      </c>
      <c r="I237" s="106" t="s">
        <v>507</v>
      </c>
      <c r="J237" s="21" t="s">
        <v>2311</v>
      </c>
      <c r="K237" s="21" t="s">
        <v>2312</v>
      </c>
      <c r="L237" s="76" t="s">
        <v>2313</v>
      </c>
      <c r="M237" s="106" t="s">
        <v>507</v>
      </c>
      <c r="N237" s="106" t="s">
        <v>507</v>
      </c>
      <c r="O237" s="106" t="s">
        <v>507</v>
      </c>
      <c r="P237" s="21" t="s">
        <v>2559</v>
      </c>
      <c r="Q237" s="106" t="s">
        <v>507</v>
      </c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6" t="s">
        <v>507</v>
      </c>
      <c r="I238" s="106" t="s">
        <v>507</v>
      </c>
      <c r="J238" s="21" t="s">
        <v>2314</v>
      </c>
      <c r="K238" s="21" t="s">
        <v>2315</v>
      </c>
      <c r="L238" s="76" t="s">
        <v>2316</v>
      </c>
      <c r="M238" s="106" t="s">
        <v>507</v>
      </c>
      <c r="N238" s="106" t="s">
        <v>507</v>
      </c>
      <c r="O238" s="106" t="s">
        <v>507</v>
      </c>
      <c r="P238" s="21" t="s">
        <v>2470</v>
      </c>
      <c r="Q238" s="106" t="s">
        <v>507</v>
      </c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6" t="s">
        <v>507</v>
      </c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2680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3342</v>
      </c>
      <c r="N240" s="76" t="s">
        <v>3343</v>
      </c>
      <c r="O240" s="76">
        <v>41031</v>
      </c>
      <c r="P240" s="21" t="s">
        <v>2322</v>
      </c>
      <c r="Q240" s="106" t="s">
        <v>507</v>
      </c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5" t="s">
        <v>507</v>
      </c>
      <c r="Q241" s="106" t="s">
        <v>507</v>
      </c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2591</v>
      </c>
      <c r="N242" s="76" t="s">
        <v>2411</v>
      </c>
      <c r="O242" s="76">
        <v>40991</v>
      </c>
      <c r="P242" s="21" t="s">
        <v>2389</v>
      </c>
      <c r="Q242" s="106" t="s">
        <v>507</v>
      </c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6" t="s">
        <v>507</v>
      </c>
      <c r="N243" s="76" t="s">
        <v>1598</v>
      </c>
      <c r="O243" s="76">
        <v>40996</v>
      </c>
      <c r="P243" s="21" t="s">
        <v>2392</v>
      </c>
      <c r="Q243" s="106" t="s">
        <v>507</v>
      </c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2574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2601</v>
      </c>
      <c r="N244" s="76" t="s">
        <v>2363</v>
      </c>
      <c r="O244" s="76">
        <v>40996</v>
      </c>
      <c r="P244" s="21" t="s">
        <v>2395</v>
      </c>
      <c r="Q244" s="106" t="s">
        <v>507</v>
      </c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2575</v>
      </c>
      <c r="N245" s="76" t="s">
        <v>2013</v>
      </c>
      <c r="O245" s="76">
        <v>40994</v>
      </c>
      <c r="P245" s="21" t="s">
        <v>2576</v>
      </c>
      <c r="Q245" s="106" t="s">
        <v>507</v>
      </c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2577</v>
      </c>
      <c r="N246" s="76" t="s">
        <v>1611</v>
      </c>
      <c r="O246" s="76">
        <v>40996</v>
      </c>
      <c r="P246" s="21" t="s">
        <v>2400</v>
      </c>
      <c r="Q246" s="106" t="s">
        <v>507</v>
      </c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2592</v>
      </c>
      <c r="N247" s="76" t="s">
        <v>1673</v>
      </c>
      <c r="O247" s="76">
        <v>40996</v>
      </c>
      <c r="P247" s="21" t="s">
        <v>2403</v>
      </c>
      <c r="Q247" s="106" t="s">
        <v>507</v>
      </c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6" t="s">
        <v>507</v>
      </c>
      <c r="I248" s="106" t="s">
        <v>507</v>
      </c>
      <c r="J248" s="21" t="s">
        <v>2412</v>
      </c>
      <c r="K248" s="21" t="s">
        <v>2413</v>
      </c>
      <c r="L248" s="76" t="s">
        <v>2414</v>
      </c>
      <c r="M248" s="106" t="s">
        <v>507</v>
      </c>
      <c r="N248" s="106" t="s">
        <v>507</v>
      </c>
      <c r="O248" s="106" t="s">
        <v>507</v>
      </c>
      <c r="P248" s="21" t="s">
        <v>3344</v>
      </c>
      <c r="Q248" s="106" t="s">
        <v>507</v>
      </c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6" t="s">
        <v>507</v>
      </c>
      <c r="I249" s="106" t="s">
        <v>507</v>
      </c>
      <c r="J249" s="21" t="s">
        <v>2472</v>
      </c>
      <c r="K249" s="21" t="s">
        <v>2473</v>
      </c>
      <c r="L249" s="76" t="s">
        <v>2474</v>
      </c>
      <c r="M249" s="106" t="s">
        <v>507</v>
      </c>
      <c r="N249" s="106" t="s">
        <v>507</v>
      </c>
      <c r="O249" s="106" t="s">
        <v>507</v>
      </c>
      <c r="P249" s="21" t="s">
        <v>3345</v>
      </c>
      <c r="Q249" s="106" t="s">
        <v>507</v>
      </c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2578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2579</v>
      </c>
      <c r="N250" s="76" t="s">
        <v>1605</v>
      </c>
      <c r="O250" s="76">
        <v>40996</v>
      </c>
      <c r="P250" s="105" t="s">
        <v>507</v>
      </c>
      <c r="Q250" s="106" t="s">
        <v>507</v>
      </c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6" t="s">
        <v>507</v>
      </c>
      <c r="I251" s="106" t="s">
        <v>507</v>
      </c>
      <c r="J251" s="76" t="s">
        <v>2478</v>
      </c>
      <c r="K251" s="76" t="s">
        <v>2479</v>
      </c>
      <c r="L251" s="76" t="s">
        <v>2480</v>
      </c>
      <c r="M251" s="106" t="s">
        <v>507</v>
      </c>
      <c r="N251" s="106" t="s">
        <v>507</v>
      </c>
      <c r="O251" s="106" t="s">
        <v>507</v>
      </c>
      <c r="P251" s="21" t="s">
        <v>2783</v>
      </c>
      <c r="Q251" s="106" t="s">
        <v>507</v>
      </c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2549</v>
      </c>
      <c r="H252" s="76" t="s">
        <v>2567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2580</v>
      </c>
      <c r="N252" s="76" t="s">
        <v>2411</v>
      </c>
      <c r="O252" s="76">
        <v>40996</v>
      </c>
      <c r="P252" s="105" t="s">
        <v>507</v>
      </c>
      <c r="Q252" s="106" t="s">
        <v>507</v>
      </c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2581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2602</v>
      </c>
      <c r="N253" s="76" t="s">
        <v>2411</v>
      </c>
      <c r="O253" s="76">
        <v>40998</v>
      </c>
      <c r="P253" s="105" t="s">
        <v>507</v>
      </c>
      <c r="Q253" s="106" t="s">
        <v>507</v>
      </c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6" t="s">
        <v>507</v>
      </c>
      <c r="I254" s="106" t="s">
        <v>507</v>
      </c>
      <c r="J254" s="76" t="s">
        <v>2487</v>
      </c>
      <c r="K254" s="76" t="s">
        <v>2488</v>
      </c>
      <c r="L254" s="76" t="s">
        <v>2489</v>
      </c>
      <c r="M254" s="106" t="s">
        <v>507</v>
      </c>
      <c r="N254" s="106" t="s">
        <v>507</v>
      </c>
      <c r="O254" s="106" t="s">
        <v>507</v>
      </c>
      <c r="P254" s="21" t="s">
        <v>3346</v>
      </c>
      <c r="Q254" s="106" t="s">
        <v>507</v>
      </c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3302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3347</v>
      </c>
      <c r="N255" s="76" t="s">
        <v>1863</v>
      </c>
      <c r="O255" s="76">
        <v>41031</v>
      </c>
      <c r="P255" s="105" t="s">
        <v>507</v>
      </c>
      <c r="Q255" s="106" t="s">
        <v>507</v>
      </c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6" t="s">
        <v>507</v>
      </c>
      <c r="I256" s="106" t="s">
        <v>507</v>
      </c>
      <c r="J256" s="76" t="s">
        <v>2493</v>
      </c>
      <c r="K256" s="76" t="s">
        <v>2494</v>
      </c>
      <c r="L256" s="76" t="s">
        <v>2495</v>
      </c>
      <c r="M256" s="106" t="s">
        <v>507</v>
      </c>
      <c r="N256" s="106" t="s">
        <v>507</v>
      </c>
      <c r="O256" s="106" t="s">
        <v>507</v>
      </c>
      <c r="P256" s="21" t="s">
        <v>3227</v>
      </c>
      <c r="Q256" s="106" t="s">
        <v>507</v>
      </c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6" t="s">
        <v>507</v>
      </c>
      <c r="I257" s="106" t="s">
        <v>507</v>
      </c>
      <c r="J257" s="76" t="s">
        <v>2496</v>
      </c>
      <c r="K257" s="76" t="s">
        <v>2497</v>
      </c>
      <c r="L257" s="76" t="s">
        <v>2498</v>
      </c>
      <c r="M257" s="106" t="s">
        <v>507</v>
      </c>
      <c r="N257" s="106" t="s">
        <v>507</v>
      </c>
      <c r="O257" s="106" t="s">
        <v>507</v>
      </c>
      <c r="P257" s="21" t="s">
        <v>3348</v>
      </c>
      <c r="Q257" s="106" t="s">
        <v>507</v>
      </c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2845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2846</v>
      </c>
      <c r="N258" s="76" t="s">
        <v>2363</v>
      </c>
      <c r="O258" s="76">
        <v>41010</v>
      </c>
      <c r="P258" s="21" t="s">
        <v>2951</v>
      </c>
      <c r="Q258" s="106" t="s">
        <v>507</v>
      </c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2534</v>
      </c>
      <c r="H259" s="76" t="s">
        <v>2603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2604</v>
      </c>
      <c r="N259" s="76" t="s">
        <v>1712</v>
      </c>
      <c r="O259" s="76">
        <v>41002</v>
      </c>
      <c r="P259" s="105" t="s">
        <v>507</v>
      </c>
      <c r="Q259" s="106" t="s">
        <v>507</v>
      </c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6" t="s">
        <v>507</v>
      </c>
      <c r="I260" s="106" t="s">
        <v>507</v>
      </c>
      <c r="J260" s="76" t="s">
        <v>2505</v>
      </c>
      <c r="K260" s="76" t="s">
        <v>2506</v>
      </c>
      <c r="L260" s="76" t="s">
        <v>2507</v>
      </c>
      <c r="M260" s="106" t="s">
        <v>507</v>
      </c>
      <c r="N260" s="106" t="s">
        <v>507</v>
      </c>
      <c r="O260" s="106" t="s">
        <v>507</v>
      </c>
      <c r="P260" s="21" t="s">
        <v>3349</v>
      </c>
      <c r="Q260" s="106" t="s">
        <v>507</v>
      </c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2623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2673</v>
      </c>
      <c r="N261" s="76" t="s">
        <v>1712</v>
      </c>
      <c r="O261" s="76">
        <v>41002</v>
      </c>
      <c r="P261" s="105" t="s">
        <v>507</v>
      </c>
      <c r="Q261" s="106" t="s">
        <v>507</v>
      </c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2550</v>
      </c>
      <c r="H262" s="76" t="s">
        <v>2870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2880</v>
      </c>
      <c r="N262" s="76" t="s">
        <v>2363</v>
      </c>
      <c r="O262" s="76">
        <v>41016</v>
      </c>
      <c r="P262" s="105" t="s">
        <v>507</v>
      </c>
      <c r="Q262" s="106" t="s">
        <v>507</v>
      </c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2582</v>
      </c>
      <c r="H263" s="76" t="s">
        <v>2583</v>
      </c>
      <c r="I263" s="76">
        <v>40995</v>
      </c>
      <c r="J263" s="76" t="s">
        <v>2584</v>
      </c>
      <c r="K263" s="76" t="s">
        <v>2585</v>
      </c>
      <c r="L263" s="76">
        <v>33213213</v>
      </c>
      <c r="M263" s="76" t="s">
        <v>2586</v>
      </c>
      <c r="N263" s="76" t="s">
        <v>2587</v>
      </c>
      <c r="O263" s="106" t="s">
        <v>507</v>
      </c>
      <c r="P263" s="21" t="s">
        <v>1989</v>
      </c>
      <c r="Q263" s="106" t="s">
        <v>507</v>
      </c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2593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2594</v>
      </c>
      <c r="H264" s="106" t="s">
        <v>507</v>
      </c>
      <c r="I264" s="106" t="s">
        <v>507</v>
      </c>
      <c r="J264" s="76" t="s">
        <v>2605</v>
      </c>
      <c r="K264" s="76" t="s">
        <v>2606</v>
      </c>
      <c r="L264" s="76" t="s">
        <v>2607</v>
      </c>
      <c r="M264" s="106" t="s">
        <v>507</v>
      </c>
      <c r="N264" s="106" t="s">
        <v>507</v>
      </c>
      <c r="O264" s="106" t="s">
        <v>507</v>
      </c>
      <c r="P264" s="21" t="s">
        <v>2952</v>
      </c>
      <c r="Q264" s="106" t="s">
        <v>507</v>
      </c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2624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2625</v>
      </c>
      <c r="H265" s="76" t="s">
        <v>2681</v>
      </c>
      <c r="I265" s="76">
        <v>41003</v>
      </c>
      <c r="J265" s="76" t="s">
        <v>2626</v>
      </c>
      <c r="K265" s="76" t="s">
        <v>2627</v>
      </c>
      <c r="L265" s="76" t="s">
        <v>2628</v>
      </c>
      <c r="M265" s="76" t="s">
        <v>2797</v>
      </c>
      <c r="N265" s="76" t="s">
        <v>1673</v>
      </c>
      <c r="O265" s="76">
        <v>41003</v>
      </c>
      <c r="P265" s="105" t="s">
        <v>507</v>
      </c>
      <c r="Q265" s="106" t="s">
        <v>507</v>
      </c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2629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2630</v>
      </c>
      <c r="H266" s="106" t="s">
        <v>507</v>
      </c>
      <c r="I266" s="106" t="s">
        <v>507</v>
      </c>
      <c r="J266" s="76" t="s">
        <v>2631</v>
      </c>
      <c r="K266" s="76" t="s">
        <v>2632</v>
      </c>
      <c r="L266" s="76" t="s">
        <v>2633</v>
      </c>
      <c r="M266" s="106" t="s">
        <v>507</v>
      </c>
      <c r="N266" s="106" t="s">
        <v>507</v>
      </c>
      <c r="O266" s="106" t="s">
        <v>507</v>
      </c>
      <c r="P266" s="21" t="s">
        <v>2793</v>
      </c>
      <c r="Q266" s="106" t="s">
        <v>507</v>
      </c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2634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2635</v>
      </c>
      <c r="H267" s="106" t="s">
        <v>507</v>
      </c>
      <c r="I267" s="106" t="s">
        <v>507</v>
      </c>
      <c r="J267" s="76" t="s">
        <v>2636</v>
      </c>
      <c r="K267" s="76" t="s">
        <v>2637</v>
      </c>
      <c r="L267" s="76" t="s">
        <v>2638</v>
      </c>
      <c r="M267" s="106" t="s">
        <v>507</v>
      </c>
      <c r="N267" s="106" t="s">
        <v>507</v>
      </c>
      <c r="O267" s="106" t="s">
        <v>507</v>
      </c>
      <c r="P267" s="21" t="s">
        <v>2953</v>
      </c>
      <c r="Q267" s="106" t="s">
        <v>507</v>
      </c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2639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2640</v>
      </c>
      <c r="H268" s="76" t="s">
        <v>3303</v>
      </c>
      <c r="I268" s="76">
        <v>41026</v>
      </c>
      <c r="J268" s="76" t="s">
        <v>2641</v>
      </c>
      <c r="K268" s="76" t="s">
        <v>2642</v>
      </c>
      <c r="L268" s="76" t="s">
        <v>2643</v>
      </c>
      <c r="M268" s="76" t="s">
        <v>3338</v>
      </c>
      <c r="N268" s="76" t="s">
        <v>2007</v>
      </c>
      <c r="O268" s="76">
        <v>41026</v>
      </c>
      <c r="P268" s="105" t="s">
        <v>507</v>
      </c>
      <c r="Q268" s="106" t="s">
        <v>507</v>
      </c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2644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6" t="s">
        <v>507</v>
      </c>
      <c r="I269" s="106" t="s">
        <v>507</v>
      </c>
      <c r="J269" s="76" t="s">
        <v>2645</v>
      </c>
      <c r="K269" s="76" t="s">
        <v>2646</v>
      </c>
      <c r="L269" s="76" t="s">
        <v>2647</v>
      </c>
      <c r="M269" s="106" t="s">
        <v>507</v>
      </c>
      <c r="N269" s="106" t="s">
        <v>507</v>
      </c>
      <c r="O269" s="106" t="s">
        <v>507</v>
      </c>
      <c r="P269" s="21" t="s">
        <v>2954</v>
      </c>
      <c r="Q269" s="106" t="s">
        <v>507</v>
      </c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2655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2648</v>
      </c>
      <c r="H270" s="76" t="s">
        <v>2994</v>
      </c>
      <c r="I270" s="76">
        <v>41024</v>
      </c>
      <c r="J270" s="76" t="s">
        <v>2649</v>
      </c>
      <c r="K270" s="76" t="s">
        <v>2650</v>
      </c>
      <c r="L270" s="76" t="s">
        <v>2651</v>
      </c>
      <c r="M270" s="76" t="s">
        <v>3242</v>
      </c>
      <c r="N270" s="76" t="s">
        <v>1712</v>
      </c>
      <c r="O270" s="76">
        <v>41024</v>
      </c>
      <c r="P270" s="105" t="s">
        <v>507</v>
      </c>
      <c r="Q270" s="106" t="s">
        <v>507</v>
      </c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2656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2871</v>
      </c>
      <c r="H271" s="76" t="s">
        <v>2794</v>
      </c>
      <c r="I271" s="76">
        <v>41022</v>
      </c>
      <c r="J271" s="76" t="s">
        <v>2652</v>
      </c>
      <c r="K271" s="76" t="s">
        <v>2653</v>
      </c>
      <c r="L271" s="76" t="s">
        <v>2654</v>
      </c>
      <c r="M271" s="76" t="s">
        <v>3197</v>
      </c>
      <c r="N271" s="76" t="s">
        <v>2331</v>
      </c>
      <c r="O271" s="76">
        <v>41023</v>
      </c>
      <c r="P271" s="105" t="s">
        <v>507</v>
      </c>
      <c r="Q271" s="106" t="s">
        <v>507</v>
      </c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2760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2847</v>
      </c>
      <c r="I272" s="76">
        <v>41011</v>
      </c>
      <c r="J272" s="76" t="s">
        <v>2682</v>
      </c>
      <c r="K272" s="76" t="s">
        <v>2683</v>
      </c>
      <c r="L272" s="76" t="s">
        <v>2684</v>
      </c>
      <c r="M272" s="76" t="s">
        <v>2857</v>
      </c>
      <c r="N272" s="76" t="s">
        <v>2858</v>
      </c>
      <c r="O272" s="76">
        <v>41011</v>
      </c>
      <c r="P272" s="105" t="s">
        <v>507</v>
      </c>
      <c r="Q272" s="106" t="s">
        <v>507</v>
      </c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2761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2848</v>
      </c>
      <c r="I273" s="76">
        <v>41010</v>
      </c>
      <c r="J273" s="76" t="s">
        <v>2685</v>
      </c>
      <c r="K273" s="76" t="s">
        <v>2686</v>
      </c>
      <c r="L273" s="76" t="s">
        <v>2687</v>
      </c>
      <c r="M273" s="76" t="s">
        <v>2855</v>
      </c>
      <c r="N273" s="76" t="s">
        <v>2856</v>
      </c>
      <c r="O273" s="76">
        <v>41032</v>
      </c>
      <c r="P273" s="105" t="s">
        <v>507</v>
      </c>
      <c r="Q273" s="106" t="s">
        <v>507</v>
      </c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2762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2849</v>
      </c>
      <c r="I274" s="76">
        <v>41016</v>
      </c>
      <c r="J274" s="76" t="s">
        <v>2688</v>
      </c>
      <c r="K274" s="76" t="s">
        <v>2689</v>
      </c>
      <c r="L274" s="76" t="s">
        <v>2759</v>
      </c>
      <c r="M274" s="76" t="s">
        <v>2967</v>
      </c>
      <c r="N274" s="76" t="s">
        <v>1643</v>
      </c>
      <c r="O274" s="76">
        <v>41016</v>
      </c>
      <c r="P274" s="105" t="s">
        <v>507</v>
      </c>
      <c r="Q274" s="106" t="s">
        <v>507</v>
      </c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2763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6" t="s">
        <v>507</v>
      </c>
      <c r="I275" s="76">
        <v>41012</v>
      </c>
      <c r="J275" s="76" t="s">
        <v>2690</v>
      </c>
      <c r="K275" s="76" t="s">
        <v>2691</v>
      </c>
      <c r="L275" s="76" t="s">
        <v>2692</v>
      </c>
      <c r="M275" s="106" t="s">
        <v>507</v>
      </c>
      <c r="N275" s="106" t="s">
        <v>507</v>
      </c>
      <c r="O275" s="106" t="s">
        <v>507</v>
      </c>
      <c r="P275" s="21" t="s">
        <v>3350</v>
      </c>
      <c r="Q275" s="106" t="s">
        <v>507</v>
      </c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2764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2863</v>
      </c>
      <c r="I276" s="76">
        <v>41012</v>
      </c>
      <c r="J276" s="76" t="s">
        <v>2693</v>
      </c>
      <c r="K276" s="76" t="s">
        <v>2694</v>
      </c>
      <c r="L276" s="76" t="s">
        <v>2695</v>
      </c>
      <c r="M276" s="76" t="s">
        <v>2864</v>
      </c>
      <c r="N276" s="76" t="s">
        <v>2366</v>
      </c>
      <c r="O276" s="76">
        <v>41012</v>
      </c>
      <c r="P276" s="105" t="s">
        <v>507</v>
      </c>
      <c r="Q276" s="106" t="s">
        <v>507</v>
      </c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2996</v>
      </c>
      <c r="I277" s="21">
        <v>41017</v>
      </c>
      <c r="J277" s="76" t="s">
        <v>2696</v>
      </c>
      <c r="K277" s="76" t="s">
        <v>2697</v>
      </c>
      <c r="L277" s="76" t="s">
        <v>2698</v>
      </c>
      <c r="M277" s="76" t="s">
        <v>2997</v>
      </c>
      <c r="N277" s="76" t="s">
        <v>2212</v>
      </c>
      <c r="O277" s="76">
        <v>41019</v>
      </c>
      <c r="P277" s="105" t="s">
        <v>507</v>
      </c>
      <c r="Q277" s="106" t="s">
        <v>507</v>
      </c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2765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3059</v>
      </c>
      <c r="I278" s="76">
        <v>41019</v>
      </c>
      <c r="J278" s="76" t="s">
        <v>2699</v>
      </c>
      <c r="K278" s="76" t="s">
        <v>2700</v>
      </c>
      <c r="L278" s="76" t="s">
        <v>2701</v>
      </c>
      <c r="M278" s="76" t="s">
        <v>3060</v>
      </c>
      <c r="N278" s="76" t="s">
        <v>2882</v>
      </c>
      <c r="O278" s="76">
        <v>41019</v>
      </c>
      <c r="P278" s="105" t="s">
        <v>507</v>
      </c>
      <c r="Q278" s="106" t="s">
        <v>507</v>
      </c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2766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6" t="s">
        <v>507</v>
      </c>
      <c r="I279" s="106" t="s">
        <v>507</v>
      </c>
      <c r="J279" s="76" t="s">
        <v>2702</v>
      </c>
      <c r="K279" s="76" t="s">
        <v>2703</v>
      </c>
      <c r="L279" s="76" t="s">
        <v>2704</v>
      </c>
      <c r="M279" s="106" t="s">
        <v>507</v>
      </c>
      <c r="N279" s="106" t="s">
        <v>507</v>
      </c>
      <c r="O279" s="106" t="s">
        <v>507</v>
      </c>
      <c r="P279" s="21" t="s">
        <v>2955</v>
      </c>
      <c r="Q279" s="106" t="s">
        <v>507</v>
      </c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2767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2872</v>
      </c>
      <c r="I280" s="76">
        <v>41017</v>
      </c>
      <c r="J280" s="76" t="s">
        <v>2705</v>
      </c>
      <c r="K280" s="76" t="s">
        <v>2706</v>
      </c>
      <c r="L280" s="76" t="s">
        <v>2707</v>
      </c>
      <c r="M280" s="76" t="s">
        <v>2998</v>
      </c>
      <c r="N280" s="76" t="s">
        <v>2024</v>
      </c>
      <c r="O280" s="76">
        <v>41017</v>
      </c>
      <c r="P280" s="105" t="s">
        <v>507</v>
      </c>
      <c r="Q280" s="106" t="s">
        <v>507</v>
      </c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6" t="s">
        <v>507</v>
      </c>
      <c r="I281" s="106" t="s">
        <v>507</v>
      </c>
      <c r="J281" s="76" t="s">
        <v>2708</v>
      </c>
      <c r="K281" s="76" t="s">
        <v>2709</v>
      </c>
      <c r="L281" s="76" t="s">
        <v>2710</v>
      </c>
      <c r="M281" s="106" t="s">
        <v>507</v>
      </c>
      <c r="N281" s="106" t="s">
        <v>507</v>
      </c>
      <c r="O281" s="106" t="s">
        <v>507</v>
      </c>
      <c r="P281" s="105" t="s">
        <v>507</v>
      </c>
      <c r="Q281" s="106" t="s">
        <v>507</v>
      </c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2768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2873</v>
      </c>
      <c r="I282" s="76">
        <v>41015</v>
      </c>
      <c r="J282" s="76" t="s">
        <v>2711</v>
      </c>
      <c r="K282" s="76" t="s">
        <v>2712</v>
      </c>
      <c r="L282" s="76" t="s">
        <v>2713</v>
      </c>
      <c r="M282" s="76" t="s">
        <v>2881</v>
      </c>
      <c r="N282" s="76" t="s">
        <v>2882</v>
      </c>
      <c r="O282" s="76">
        <v>41015</v>
      </c>
      <c r="P282" s="105" t="s">
        <v>507</v>
      </c>
      <c r="Q282" s="106" t="s">
        <v>507</v>
      </c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2769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2956</v>
      </c>
      <c r="I283" s="76">
        <v>41018</v>
      </c>
      <c r="J283" s="76" t="s">
        <v>2714</v>
      </c>
      <c r="K283" s="76" t="s">
        <v>2715</v>
      </c>
      <c r="L283" s="76" t="s">
        <v>2716</v>
      </c>
      <c r="M283" s="76" t="s">
        <v>3061</v>
      </c>
      <c r="N283" s="76" t="s">
        <v>1611</v>
      </c>
      <c r="O283" s="76">
        <v>41018</v>
      </c>
      <c r="P283" s="21" t="s">
        <v>2957</v>
      </c>
      <c r="Q283" s="106" t="s">
        <v>507</v>
      </c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2770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2865</v>
      </c>
      <c r="I284" s="76">
        <v>41012</v>
      </c>
      <c r="J284" s="76" t="s">
        <v>2717</v>
      </c>
      <c r="K284" s="76" t="s">
        <v>2718</v>
      </c>
      <c r="L284" s="76" t="s">
        <v>2719</v>
      </c>
      <c r="M284" s="76" t="s">
        <v>2866</v>
      </c>
      <c r="N284" s="76" t="s">
        <v>1643</v>
      </c>
      <c r="O284" s="76">
        <v>41012</v>
      </c>
      <c r="P284" s="105" t="s">
        <v>507</v>
      </c>
      <c r="Q284" s="106" t="s">
        <v>507</v>
      </c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6" t="s">
        <v>3402</v>
      </c>
      <c r="I285" s="106">
        <v>41038</v>
      </c>
      <c r="J285" s="76" t="s">
        <v>2720</v>
      </c>
      <c r="K285" s="76" t="s">
        <v>2721</v>
      </c>
      <c r="L285" s="76" t="s">
        <v>2722</v>
      </c>
      <c r="M285" s="106" t="s">
        <v>3403</v>
      </c>
      <c r="N285" s="106" t="s">
        <v>1857</v>
      </c>
      <c r="O285" s="106">
        <v>41038</v>
      </c>
      <c r="P285" s="105" t="s">
        <v>507</v>
      </c>
      <c r="Q285" s="106" t="s">
        <v>507</v>
      </c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2771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2874</v>
      </c>
      <c r="I286" s="76">
        <v>41016</v>
      </c>
      <c r="J286" s="76" t="s">
        <v>2723</v>
      </c>
      <c r="K286" s="76" t="s">
        <v>2724</v>
      </c>
      <c r="L286" s="76" t="s">
        <v>2725</v>
      </c>
      <c r="M286" s="76" t="s">
        <v>2958</v>
      </c>
      <c r="N286" s="76" t="s">
        <v>2366</v>
      </c>
      <c r="O286" s="76">
        <v>41016</v>
      </c>
      <c r="P286" s="105" t="s">
        <v>507</v>
      </c>
      <c r="Q286" s="106" t="s">
        <v>507</v>
      </c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2772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3198</v>
      </c>
      <c r="I287" s="76">
        <v>41023</v>
      </c>
      <c r="J287" s="76" t="s">
        <v>2726</v>
      </c>
      <c r="K287" s="76" t="s">
        <v>2727</v>
      </c>
      <c r="L287" s="76" t="s">
        <v>2728</v>
      </c>
      <c r="M287" s="76" t="s">
        <v>3236</v>
      </c>
      <c r="N287" s="76" t="s">
        <v>2024</v>
      </c>
      <c r="O287" s="76">
        <v>41023</v>
      </c>
      <c r="P287" s="21" t="s">
        <v>2959</v>
      </c>
      <c r="Q287" s="106" t="s">
        <v>507</v>
      </c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2773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2960</v>
      </c>
      <c r="I288" s="76">
        <v>41023</v>
      </c>
      <c r="J288" s="76" t="s">
        <v>2729</v>
      </c>
      <c r="K288" s="76" t="s">
        <v>2730</v>
      </c>
      <c r="L288" s="76" t="s">
        <v>2731</v>
      </c>
      <c r="M288" s="76" t="s">
        <v>3237</v>
      </c>
      <c r="N288" s="76" t="s">
        <v>2858</v>
      </c>
      <c r="O288" s="76">
        <v>41023</v>
      </c>
      <c r="P288" s="21" t="s">
        <v>2961</v>
      </c>
      <c r="Q288" s="106" t="s">
        <v>507</v>
      </c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2774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2999</v>
      </c>
      <c r="I289" s="76">
        <v>41019</v>
      </c>
      <c r="J289" s="76" t="s">
        <v>2732</v>
      </c>
      <c r="K289" s="76" t="s">
        <v>2733</v>
      </c>
      <c r="L289" s="76" t="s">
        <v>2734</v>
      </c>
      <c r="M289" s="76" t="s">
        <v>3062</v>
      </c>
      <c r="N289" s="76" t="s">
        <v>2600</v>
      </c>
      <c r="O289" s="76">
        <v>41023</v>
      </c>
      <c r="P289" s="105" t="s">
        <v>507</v>
      </c>
      <c r="Q289" s="106" t="s">
        <v>507</v>
      </c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6" t="s">
        <v>507</v>
      </c>
      <c r="I290" s="106" t="s">
        <v>507</v>
      </c>
      <c r="J290" s="76" t="s">
        <v>2735</v>
      </c>
      <c r="K290" s="76" t="s">
        <v>2736</v>
      </c>
      <c r="L290" s="76" t="s">
        <v>2737</v>
      </c>
      <c r="M290" s="106" t="s">
        <v>507</v>
      </c>
      <c r="N290" s="106" t="s">
        <v>507</v>
      </c>
      <c r="O290" s="106" t="s">
        <v>507</v>
      </c>
      <c r="P290" s="105" t="s">
        <v>507</v>
      </c>
      <c r="Q290" s="106" t="s">
        <v>507</v>
      </c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2775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2867</v>
      </c>
      <c r="I291" s="76">
        <v>41012</v>
      </c>
      <c r="J291" s="76" t="s">
        <v>2738</v>
      </c>
      <c r="K291" s="76" t="s">
        <v>2739</v>
      </c>
      <c r="L291" s="76" t="s">
        <v>2740</v>
      </c>
      <c r="M291" s="76" t="s">
        <v>2868</v>
      </c>
      <c r="N291" s="76" t="s">
        <v>1673</v>
      </c>
      <c r="O291" s="76">
        <v>41012</v>
      </c>
      <c r="P291" s="105" t="s">
        <v>507</v>
      </c>
      <c r="Q291" s="106" t="s">
        <v>507</v>
      </c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2776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6" t="s">
        <v>507</v>
      </c>
      <c r="I292" s="106" t="s">
        <v>507</v>
      </c>
      <c r="J292" s="76" t="s">
        <v>2741</v>
      </c>
      <c r="K292" s="76" t="s">
        <v>2742</v>
      </c>
      <c r="L292" s="76" t="s">
        <v>2743</v>
      </c>
      <c r="M292" s="106" t="s">
        <v>507</v>
      </c>
      <c r="N292" s="106" t="s">
        <v>507</v>
      </c>
      <c r="O292" s="106" t="s">
        <v>507</v>
      </c>
      <c r="P292" s="21" t="s">
        <v>2962</v>
      </c>
      <c r="Q292" s="106" t="s">
        <v>507</v>
      </c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2777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3000</v>
      </c>
      <c r="I293" s="76">
        <v>41019</v>
      </c>
      <c r="J293" s="76" t="s">
        <v>2744</v>
      </c>
      <c r="K293" s="76" t="s">
        <v>2745</v>
      </c>
      <c r="L293" s="76" t="s">
        <v>2746</v>
      </c>
      <c r="M293" s="76" t="s">
        <v>3063</v>
      </c>
      <c r="N293" s="76" t="s">
        <v>1618</v>
      </c>
      <c r="O293" s="76">
        <v>41025</v>
      </c>
      <c r="P293" s="105" t="s">
        <v>507</v>
      </c>
      <c r="Q293" s="106" t="s">
        <v>507</v>
      </c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2778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6" t="s">
        <v>507</v>
      </c>
      <c r="I294" s="106" t="s">
        <v>507</v>
      </c>
      <c r="J294" s="76" t="s">
        <v>2747</v>
      </c>
      <c r="K294" s="76" t="s">
        <v>2748</v>
      </c>
      <c r="L294" s="76" t="s">
        <v>2749</v>
      </c>
      <c r="M294" s="106" t="s">
        <v>507</v>
      </c>
      <c r="N294" s="106" t="s">
        <v>507</v>
      </c>
      <c r="O294" s="106" t="s">
        <v>507</v>
      </c>
      <c r="P294" s="21" t="s">
        <v>3064</v>
      </c>
      <c r="Q294" s="106" t="s">
        <v>507</v>
      </c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2779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2875</v>
      </c>
      <c r="I295" s="76">
        <v>41022</v>
      </c>
      <c r="J295" s="76" t="s">
        <v>2750</v>
      </c>
      <c r="K295" s="76" t="s">
        <v>2751</v>
      </c>
      <c r="L295" s="76" t="s">
        <v>2752</v>
      </c>
      <c r="M295" s="76" t="s">
        <v>3199</v>
      </c>
      <c r="N295" s="76" t="s">
        <v>1598</v>
      </c>
      <c r="O295" s="76">
        <v>41023</v>
      </c>
      <c r="P295" s="105" t="s">
        <v>507</v>
      </c>
      <c r="Q295" s="106" t="s">
        <v>507</v>
      </c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2780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2753</v>
      </c>
      <c r="H296" s="76" t="s">
        <v>3389</v>
      </c>
      <c r="I296" s="76">
        <v>41039</v>
      </c>
      <c r="J296" s="76" t="s">
        <v>2754</v>
      </c>
      <c r="K296" s="76" t="s">
        <v>3200</v>
      </c>
      <c r="L296" s="76" t="s">
        <v>2755</v>
      </c>
      <c r="M296" s="106" t="s">
        <v>3472</v>
      </c>
      <c r="N296" s="106" t="s">
        <v>1601</v>
      </c>
      <c r="O296" s="106">
        <v>41039</v>
      </c>
      <c r="P296" s="105" t="s">
        <v>507</v>
      </c>
      <c r="Q296" s="106" t="s">
        <v>507</v>
      </c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2781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2876</v>
      </c>
      <c r="I297" s="76">
        <v>41019</v>
      </c>
      <c r="J297" s="76" t="s">
        <v>2756</v>
      </c>
      <c r="K297" s="76" t="s">
        <v>2757</v>
      </c>
      <c r="L297" s="76" t="s">
        <v>2758</v>
      </c>
      <c r="M297" s="76" t="s">
        <v>3065</v>
      </c>
      <c r="N297" s="76" t="s">
        <v>1598</v>
      </c>
      <c r="O297" s="76">
        <v>41032</v>
      </c>
      <c r="P297" s="105" t="s">
        <v>507</v>
      </c>
      <c r="Q297" s="106" t="s">
        <v>507</v>
      </c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2798</v>
      </c>
      <c r="H298" s="76" t="s">
        <v>2877</v>
      </c>
      <c r="I298" s="76">
        <v>41015</v>
      </c>
      <c r="J298" s="76" t="s">
        <v>2799</v>
      </c>
      <c r="K298" s="76" t="s">
        <v>2800</v>
      </c>
      <c r="L298" s="76" t="s">
        <v>2801</v>
      </c>
      <c r="M298" s="76" t="s">
        <v>2883</v>
      </c>
      <c r="N298" s="76" t="s">
        <v>2878</v>
      </c>
      <c r="O298" s="76">
        <v>41015</v>
      </c>
      <c r="P298" s="105" t="s">
        <v>507</v>
      </c>
      <c r="Q298" s="106" t="s">
        <v>507</v>
      </c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2802</v>
      </c>
      <c r="H299" s="106" t="s">
        <v>507</v>
      </c>
      <c r="I299" s="106" t="s">
        <v>507</v>
      </c>
      <c r="J299" s="76" t="s">
        <v>2803</v>
      </c>
      <c r="K299" s="76" t="s">
        <v>2804</v>
      </c>
      <c r="L299" s="76" t="s">
        <v>2805</v>
      </c>
      <c r="M299" s="106" t="s">
        <v>507</v>
      </c>
      <c r="N299" s="106" t="s">
        <v>507</v>
      </c>
      <c r="O299" s="106" t="s">
        <v>507</v>
      </c>
      <c r="P299" s="21" t="s">
        <v>2963</v>
      </c>
      <c r="Q299" s="106" t="s">
        <v>507</v>
      </c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2806</v>
      </c>
      <c r="H300" s="106" t="s">
        <v>507</v>
      </c>
      <c r="I300" s="106" t="s">
        <v>507</v>
      </c>
      <c r="J300" s="76" t="s">
        <v>2807</v>
      </c>
      <c r="K300" s="76" t="s">
        <v>2808</v>
      </c>
      <c r="L300" s="76" t="s">
        <v>2809</v>
      </c>
      <c r="M300" s="106" t="s">
        <v>507</v>
      </c>
      <c r="N300" s="106" t="s">
        <v>507</v>
      </c>
      <c r="O300" s="106" t="s">
        <v>507</v>
      </c>
      <c r="P300" s="21" t="s">
        <v>2964</v>
      </c>
      <c r="Q300" s="106" t="s">
        <v>507</v>
      </c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2810</v>
      </c>
      <c r="H301" s="106" t="s">
        <v>507</v>
      </c>
      <c r="I301" s="106" t="s">
        <v>507</v>
      </c>
      <c r="J301" t="s">
        <v>2811</v>
      </c>
      <c r="K301" t="s">
        <v>2812</v>
      </c>
      <c r="L301" t="s">
        <v>2813</v>
      </c>
      <c r="M301" s="106" t="s">
        <v>507</v>
      </c>
      <c r="N301" s="106" t="s">
        <v>507</v>
      </c>
      <c r="O301" s="106" t="s">
        <v>507</v>
      </c>
      <c r="P301" s="21" t="s">
        <v>2965</v>
      </c>
      <c r="Q301" s="106" t="s">
        <v>507</v>
      </c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2814</v>
      </c>
      <c r="H302" s="76" t="s">
        <v>3243</v>
      </c>
      <c r="I302" s="76">
        <v>41026</v>
      </c>
      <c r="J302" t="s">
        <v>2815</v>
      </c>
      <c r="K302" t="s">
        <v>2816</v>
      </c>
      <c r="L302" t="s">
        <v>2817</v>
      </c>
      <c r="M302" s="76" t="s">
        <v>3324</v>
      </c>
      <c r="N302" s="76" t="s">
        <v>1673</v>
      </c>
      <c r="O302" s="76">
        <v>41026</v>
      </c>
      <c r="P302" s="105" t="s">
        <v>507</v>
      </c>
      <c r="Q302" s="106" t="s">
        <v>507</v>
      </c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2818</v>
      </c>
      <c r="H303" s="76" t="s">
        <v>3001</v>
      </c>
      <c r="I303" s="76">
        <v>41018</v>
      </c>
      <c r="J303" t="s">
        <v>2819</v>
      </c>
      <c r="K303" t="s">
        <v>2820</v>
      </c>
      <c r="L303" t="s">
        <v>2821</v>
      </c>
      <c r="M303" s="76" t="s">
        <v>3066</v>
      </c>
      <c r="N303" s="76" t="s">
        <v>3067</v>
      </c>
      <c r="O303" s="76">
        <v>41018</v>
      </c>
      <c r="P303" s="105" t="s">
        <v>507</v>
      </c>
      <c r="Q303" s="106" t="s">
        <v>507</v>
      </c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2818</v>
      </c>
      <c r="H304" s="76" t="s">
        <v>2879</v>
      </c>
      <c r="I304" s="76">
        <v>41017</v>
      </c>
      <c r="J304" t="s">
        <v>2819</v>
      </c>
      <c r="K304" t="s">
        <v>2822</v>
      </c>
      <c r="L304" t="s">
        <v>2821</v>
      </c>
      <c r="M304" s="76" t="s">
        <v>3002</v>
      </c>
      <c r="N304" s="76" t="s">
        <v>2013</v>
      </c>
      <c r="O304" s="76">
        <v>41017</v>
      </c>
      <c r="P304" s="105" t="s">
        <v>507</v>
      </c>
      <c r="Q304" s="106" t="s">
        <v>507</v>
      </c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2823</v>
      </c>
      <c r="H305" s="76" t="s">
        <v>2995</v>
      </c>
      <c r="I305" s="76">
        <v>41023</v>
      </c>
      <c r="J305" t="s">
        <v>2824</v>
      </c>
      <c r="K305" t="s">
        <v>2825</v>
      </c>
      <c r="L305" t="s">
        <v>2826</v>
      </c>
      <c r="M305" s="76" t="s">
        <v>3238</v>
      </c>
      <c r="N305" s="76" t="s">
        <v>1712</v>
      </c>
      <c r="O305" s="76">
        <v>41023</v>
      </c>
      <c r="P305" s="105" t="s">
        <v>507</v>
      </c>
      <c r="Q305" s="106" t="s">
        <v>507</v>
      </c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2842</v>
      </c>
      <c r="H306" s="106" t="s">
        <v>507</v>
      </c>
      <c r="I306" s="106" t="s">
        <v>507</v>
      </c>
      <c r="J306" t="s">
        <v>2850</v>
      </c>
      <c r="K306" t="s">
        <v>2851</v>
      </c>
      <c r="L306" t="s">
        <v>2852</v>
      </c>
      <c r="M306" s="106" t="s">
        <v>507</v>
      </c>
      <c r="N306" s="106" t="s">
        <v>507</v>
      </c>
      <c r="O306" s="106" t="s">
        <v>507</v>
      </c>
      <c r="P306" s="21" t="s">
        <v>2966</v>
      </c>
      <c r="Q306" s="106" t="s">
        <v>507</v>
      </c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2884</v>
      </c>
      <c r="H307" s="76" t="s">
        <v>3201</v>
      </c>
      <c r="I307" s="76">
        <v>41036</v>
      </c>
      <c r="J307" s="76" t="s">
        <v>2885</v>
      </c>
      <c r="K307" s="76" t="s">
        <v>2886</v>
      </c>
      <c r="L307" s="76" t="s">
        <v>2887</v>
      </c>
      <c r="M307" s="76" t="s">
        <v>3390</v>
      </c>
      <c r="N307" s="76" t="s">
        <v>2363</v>
      </c>
      <c r="O307" s="76">
        <v>41036</v>
      </c>
      <c r="P307" s="105" t="s">
        <v>507</v>
      </c>
      <c r="Q307" s="106" t="s">
        <v>507</v>
      </c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2888</v>
      </c>
      <c r="H308" s="106" t="s">
        <v>507</v>
      </c>
      <c r="I308" s="106" t="s">
        <v>507</v>
      </c>
      <c r="J308" s="76" t="s">
        <v>2889</v>
      </c>
      <c r="K308" s="76" t="s">
        <v>2890</v>
      </c>
      <c r="L308" s="76" t="s">
        <v>2891</v>
      </c>
      <c r="M308" s="106" t="s">
        <v>507</v>
      </c>
      <c r="N308" s="106" t="s">
        <v>507</v>
      </c>
      <c r="O308" s="106" t="s">
        <v>507</v>
      </c>
      <c r="P308" s="21" t="s">
        <v>3068</v>
      </c>
      <c r="Q308" s="106" t="s">
        <v>507</v>
      </c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6" t="s">
        <v>507</v>
      </c>
      <c r="I309" s="106" t="s">
        <v>507</v>
      </c>
      <c r="J309" s="76" t="s">
        <v>2892</v>
      </c>
      <c r="K309" s="76" t="s">
        <v>2893</v>
      </c>
      <c r="L309" s="76" t="s">
        <v>2894</v>
      </c>
      <c r="M309" s="106" t="s">
        <v>507</v>
      </c>
      <c r="N309" s="106" t="s">
        <v>507</v>
      </c>
      <c r="O309" s="106" t="s">
        <v>507</v>
      </c>
      <c r="P309" s="21" t="s">
        <v>3069</v>
      </c>
      <c r="Q309" s="106" t="s">
        <v>507</v>
      </c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2895</v>
      </c>
      <c r="H310" s="106" t="s">
        <v>507</v>
      </c>
      <c r="I310" s="106" t="s">
        <v>507</v>
      </c>
      <c r="J310" s="76" t="s">
        <v>2896</v>
      </c>
      <c r="K310" s="76" t="s">
        <v>2897</v>
      </c>
      <c r="L310" s="76" t="s">
        <v>2898</v>
      </c>
      <c r="M310" s="106" t="s">
        <v>507</v>
      </c>
      <c r="N310" s="106" t="s">
        <v>507</v>
      </c>
      <c r="O310" s="106" t="s">
        <v>507</v>
      </c>
      <c r="P310" s="21" t="s">
        <v>3070</v>
      </c>
      <c r="Q310" s="106" t="s">
        <v>507</v>
      </c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2899</v>
      </c>
      <c r="H311" s="76" t="s">
        <v>3391</v>
      </c>
      <c r="I311" s="76">
        <v>41033</v>
      </c>
      <c r="J311" s="76" t="s">
        <v>2900</v>
      </c>
      <c r="K311" s="76" t="s">
        <v>2901</v>
      </c>
      <c r="L311" s="76" t="s">
        <v>2902</v>
      </c>
      <c r="M311" s="76" t="s">
        <v>3392</v>
      </c>
      <c r="N311" s="76" t="s">
        <v>1673</v>
      </c>
      <c r="O311" s="76">
        <v>41033</v>
      </c>
      <c r="P311" s="105" t="s">
        <v>507</v>
      </c>
      <c r="Q311" s="106" t="s">
        <v>507</v>
      </c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2903</v>
      </c>
      <c r="H312" s="76" t="s">
        <v>3304</v>
      </c>
      <c r="I312" s="76">
        <v>41031</v>
      </c>
      <c r="J312" s="76" t="s">
        <v>2904</v>
      </c>
      <c r="K312" s="76" t="s">
        <v>2905</v>
      </c>
      <c r="L312" s="76" t="s">
        <v>2906</v>
      </c>
      <c r="M312" s="76" t="s">
        <v>3351</v>
      </c>
      <c r="N312" s="76" t="s">
        <v>2013</v>
      </c>
      <c r="O312" s="76">
        <v>41031</v>
      </c>
      <c r="P312" s="105" t="s">
        <v>507</v>
      </c>
      <c r="Q312" s="106" t="s">
        <v>507</v>
      </c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2907</v>
      </c>
      <c r="H313" s="76" t="s">
        <v>3202</v>
      </c>
      <c r="I313" s="76">
        <v>41032</v>
      </c>
      <c r="J313" s="76" t="s">
        <v>2908</v>
      </c>
      <c r="K313" s="76" t="s">
        <v>2909</v>
      </c>
      <c r="L313" s="76" t="s">
        <v>2910</v>
      </c>
      <c r="M313" s="76" t="s">
        <v>3377</v>
      </c>
      <c r="N313" s="76" t="s">
        <v>2331</v>
      </c>
      <c r="O313" s="76">
        <v>41032</v>
      </c>
      <c r="P313" s="105" t="s">
        <v>507</v>
      </c>
      <c r="Q313" s="106" t="s">
        <v>507</v>
      </c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2911</v>
      </c>
      <c r="H314" s="106" t="s">
        <v>507</v>
      </c>
      <c r="I314" s="106" t="s">
        <v>507</v>
      </c>
      <c r="J314" s="76" t="s">
        <v>2912</v>
      </c>
      <c r="K314" s="76" t="s">
        <v>2913</v>
      </c>
      <c r="L314" s="76" t="s">
        <v>2914</v>
      </c>
      <c r="M314" s="106" t="s">
        <v>507</v>
      </c>
      <c r="N314" s="106" t="s">
        <v>507</v>
      </c>
      <c r="O314" s="106" t="s">
        <v>507</v>
      </c>
      <c r="P314" s="21" t="s">
        <v>3071</v>
      </c>
      <c r="Q314" s="106" t="s">
        <v>507</v>
      </c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2915</v>
      </c>
      <c r="H315" s="106" t="s">
        <v>507</v>
      </c>
      <c r="I315" s="106" t="s">
        <v>507</v>
      </c>
      <c r="J315" s="76" t="s">
        <v>2916</v>
      </c>
      <c r="K315" s="76" t="s">
        <v>3393</v>
      </c>
      <c r="L315" s="76" t="s">
        <v>2918</v>
      </c>
      <c r="M315" s="106" t="s">
        <v>507</v>
      </c>
      <c r="N315" s="106" t="s">
        <v>507</v>
      </c>
      <c r="O315" s="106" t="s">
        <v>507</v>
      </c>
      <c r="P315" s="21" t="s">
        <v>3072</v>
      </c>
      <c r="Q315" s="106" t="s">
        <v>507</v>
      </c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2919</v>
      </c>
      <c r="H316" s="106" t="s">
        <v>507</v>
      </c>
      <c r="I316" s="106" t="s">
        <v>507</v>
      </c>
      <c r="J316" s="76" t="s">
        <v>2920</v>
      </c>
      <c r="K316" s="76" t="s">
        <v>2921</v>
      </c>
      <c r="L316" s="76" t="s">
        <v>2922</v>
      </c>
      <c r="M316" s="106" t="s">
        <v>507</v>
      </c>
      <c r="N316" s="106" t="s">
        <v>507</v>
      </c>
      <c r="O316" s="106" t="s">
        <v>507</v>
      </c>
      <c r="P316" s="21" t="s">
        <v>3352</v>
      </c>
      <c r="Q316" s="106" t="s">
        <v>507</v>
      </c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2968</v>
      </c>
      <c r="H317" s="106" t="s">
        <v>507</v>
      </c>
      <c r="I317" s="106" t="s">
        <v>507</v>
      </c>
      <c r="J317" t="s">
        <v>2969</v>
      </c>
      <c r="K317" t="s">
        <v>2970</v>
      </c>
      <c r="L317" t="s">
        <v>2971</v>
      </c>
      <c r="M317" s="106" t="s">
        <v>507</v>
      </c>
      <c r="N317" s="106" t="s">
        <v>507</v>
      </c>
      <c r="O317" s="106" t="s">
        <v>507</v>
      </c>
      <c r="P317" s="21" t="s">
        <v>3353</v>
      </c>
      <c r="Q317" s="106" t="s">
        <v>507</v>
      </c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2972</v>
      </c>
      <c r="H318" s="106" t="s">
        <v>507</v>
      </c>
      <c r="I318" s="106" t="s">
        <v>507</v>
      </c>
      <c r="J318" t="s">
        <v>2973</v>
      </c>
      <c r="K318" t="s">
        <v>2974</v>
      </c>
      <c r="L318" t="s">
        <v>2975</v>
      </c>
      <c r="M318" s="106" t="s">
        <v>507</v>
      </c>
      <c r="N318" s="106" t="s">
        <v>507</v>
      </c>
      <c r="O318" s="106" t="s">
        <v>507</v>
      </c>
      <c r="P318" s="105" t="s">
        <v>507</v>
      </c>
      <c r="Q318" s="106" t="s">
        <v>507</v>
      </c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2976</v>
      </c>
      <c r="H319" s="76" t="s">
        <v>3354</v>
      </c>
      <c r="I319" s="76">
        <v>41047</v>
      </c>
      <c r="J319" t="s">
        <v>2977</v>
      </c>
      <c r="K319" t="s">
        <v>2978</v>
      </c>
      <c r="L319" t="s">
        <v>2979</v>
      </c>
      <c r="M319" s="106" t="s">
        <v>507</v>
      </c>
      <c r="N319" s="106" t="s">
        <v>507</v>
      </c>
      <c r="O319" s="106" t="s">
        <v>507</v>
      </c>
      <c r="P319" s="105" t="s">
        <v>507</v>
      </c>
      <c r="Q319" s="106" t="s">
        <v>507</v>
      </c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2980</v>
      </c>
      <c r="H320" s="76" t="s">
        <v>3203</v>
      </c>
      <c r="I320" s="76">
        <v>41023</v>
      </c>
      <c r="J320" t="s">
        <v>2981</v>
      </c>
      <c r="K320" t="s">
        <v>2982</v>
      </c>
      <c r="L320" t="s">
        <v>2983</v>
      </c>
      <c r="M320" s="76" t="s">
        <v>3239</v>
      </c>
      <c r="N320" s="76" t="s">
        <v>3240</v>
      </c>
      <c r="O320" s="76">
        <v>41023</v>
      </c>
      <c r="P320" s="105" t="s">
        <v>507</v>
      </c>
      <c r="Q320" s="106" t="s">
        <v>507</v>
      </c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3004</v>
      </c>
      <c r="H321" s="76" t="s">
        <v>3244</v>
      </c>
      <c r="I321" s="76">
        <v>41032</v>
      </c>
      <c r="J321" t="s">
        <v>3005</v>
      </c>
      <c r="K321" t="s">
        <v>3006</v>
      </c>
      <c r="L321" t="s">
        <v>3007</v>
      </c>
      <c r="M321" s="76" t="s">
        <v>3378</v>
      </c>
      <c r="N321" s="76" t="s">
        <v>3379</v>
      </c>
      <c r="O321" s="76">
        <v>41032</v>
      </c>
      <c r="P321" s="105" t="s">
        <v>507</v>
      </c>
      <c r="Q321" s="106" t="s">
        <v>507</v>
      </c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3008</v>
      </c>
      <c r="H322" s="106" t="s">
        <v>507</v>
      </c>
      <c r="I322" s="106" t="s">
        <v>507</v>
      </c>
      <c r="J322" t="s">
        <v>3009</v>
      </c>
      <c r="K322" t="s">
        <v>3010</v>
      </c>
      <c r="L322" t="s">
        <v>3011</v>
      </c>
      <c r="M322" s="106" t="s">
        <v>507</v>
      </c>
      <c r="N322" s="106" t="s">
        <v>507</v>
      </c>
      <c r="O322" s="106" t="s">
        <v>507</v>
      </c>
      <c r="P322" s="21" t="s">
        <v>3355</v>
      </c>
      <c r="Q322" s="106" t="s">
        <v>507</v>
      </c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3012</v>
      </c>
      <c r="H323" s="106" t="s">
        <v>507</v>
      </c>
      <c r="I323" s="106" t="s">
        <v>507</v>
      </c>
      <c r="J323" t="s">
        <v>3013</v>
      </c>
      <c r="K323" t="s">
        <v>3014</v>
      </c>
      <c r="L323" t="s">
        <v>3015</v>
      </c>
      <c r="M323" s="106" t="s">
        <v>507</v>
      </c>
      <c r="N323" s="106" t="s">
        <v>507</v>
      </c>
      <c r="O323" s="106" t="s">
        <v>507</v>
      </c>
      <c r="P323" s="21" t="s">
        <v>3356</v>
      </c>
      <c r="Q323" s="106" t="s">
        <v>507</v>
      </c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3016</v>
      </c>
      <c r="H324" s="76" t="s">
        <v>3380</v>
      </c>
      <c r="I324" s="76">
        <v>41032</v>
      </c>
      <c r="J324" t="s">
        <v>3017</v>
      </c>
      <c r="K324" t="s">
        <v>3018</v>
      </c>
      <c r="L324" t="s">
        <v>3019</v>
      </c>
      <c r="M324" s="76" t="s">
        <v>3381</v>
      </c>
      <c r="N324" s="76" t="s">
        <v>1970</v>
      </c>
      <c r="O324" s="76">
        <v>41032</v>
      </c>
      <c r="P324" s="105" t="s">
        <v>507</v>
      </c>
      <c r="Q324" s="106" t="s">
        <v>507</v>
      </c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3020</v>
      </c>
      <c r="H325" s="106" t="s">
        <v>507</v>
      </c>
      <c r="I325" s="106" t="s">
        <v>507</v>
      </c>
      <c r="J325" t="s">
        <v>3021</v>
      </c>
      <c r="K325" t="s">
        <v>3022</v>
      </c>
      <c r="L325" t="s">
        <v>3023</v>
      </c>
      <c r="M325" s="106" t="s">
        <v>507</v>
      </c>
      <c r="N325" s="106" t="s">
        <v>507</v>
      </c>
      <c r="O325" s="106" t="s">
        <v>507</v>
      </c>
      <c r="P325" s="105" t="s">
        <v>507</v>
      </c>
      <c r="Q325" s="106" t="s">
        <v>507</v>
      </c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3024</v>
      </c>
      <c r="H326" s="76" t="s">
        <v>3357</v>
      </c>
      <c r="I326" s="76">
        <v>41032</v>
      </c>
      <c r="J326" t="s">
        <v>3025</v>
      </c>
      <c r="K326" t="s">
        <v>3026</v>
      </c>
      <c r="L326" t="s">
        <v>3027</v>
      </c>
      <c r="M326" s="76" t="s">
        <v>3382</v>
      </c>
      <c r="N326" s="76" t="s">
        <v>1673</v>
      </c>
      <c r="O326" s="76">
        <v>41032</v>
      </c>
      <c r="P326" s="105" t="s">
        <v>507</v>
      </c>
      <c r="Q326" s="106" t="s">
        <v>507</v>
      </c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3028</v>
      </c>
      <c r="H327" s="76" t="s">
        <v>3305</v>
      </c>
      <c r="I327" s="76">
        <v>41031</v>
      </c>
      <c r="J327" t="s">
        <v>3029</v>
      </c>
      <c r="K327" t="s">
        <v>3030</v>
      </c>
      <c r="L327" t="s">
        <v>3031</v>
      </c>
      <c r="M327" s="76" t="s">
        <v>3358</v>
      </c>
      <c r="N327" s="76" t="s">
        <v>3359</v>
      </c>
      <c r="O327" s="76">
        <v>41031</v>
      </c>
      <c r="P327" s="21" t="s">
        <v>3306</v>
      </c>
      <c r="Q327" s="106" t="s">
        <v>507</v>
      </c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3032</v>
      </c>
      <c r="H328" s="106" t="s">
        <v>507</v>
      </c>
      <c r="I328" s="106" t="s">
        <v>507</v>
      </c>
      <c r="J328" t="s">
        <v>3033</v>
      </c>
      <c r="K328" t="s">
        <v>3034</v>
      </c>
      <c r="L328" t="s">
        <v>3035</v>
      </c>
      <c r="M328" s="106" t="s">
        <v>507</v>
      </c>
      <c r="N328" s="106" t="s">
        <v>507</v>
      </c>
      <c r="O328" s="106" t="s">
        <v>507</v>
      </c>
      <c r="P328" s="21" t="s">
        <v>3360</v>
      </c>
      <c r="Q328" s="106" t="s">
        <v>507</v>
      </c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3073</v>
      </c>
      <c r="H329" s="106" t="s">
        <v>507</v>
      </c>
      <c r="I329" s="106" t="s">
        <v>507</v>
      </c>
      <c r="J329" t="s">
        <v>3074</v>
      </c>
      <c r="K329" t="s">
        <v>3075</v>
      </c>
      <c r="L329" t="s">
        <v>3076</v>
      </c>
      <c r="M329" s="106" t="s">
        <v>507</v>
      </c>
      <c r="N329" s="106" t="s">
        <v>507</v>
      </c>
      <c r="O329" s="106" t="s">
        <v>507</v>
      </c>
      <c r="P329" s="21" t="s">
        <v>3361</v>
      </c>
      <c r="Q329" s="106" t="s">
        <v>507</v>
      </c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3077</v>
      </c>
      <c r="H330" s="106" t="s">
        <v>507</v>
      </c>
      <c r="I330" s="106" t="s">
        <v>507</v>
      </c>
      <c r="J330" t="s">
        <v>3078</v>
      </c>
      <c r="K330" t="s">
        <v>3079</v>
      </c>
      <c r="L330" t="s">
        <v>3080</v>
      </c>
      <c r="M330" s="106" t="s">
        <v>507</v>
      </c>
      <c r="N330" s="106" t="s">
        <v>507</v>
      </c>
      <c r="O330" s="106" t="s">
        <v>507</v>
      </c>
      <c r="P330" s="21" t="s">
        <v>3362</v>
      </c>
      <c r="Q330" s="106" t="s">
        <v>507</v>
      </c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3081</v>
      </c>
      <c r="H331" s="106" t="s">
        <v>507</v>
      </c>
      <c r="I331" s="106" t="s">
        <v>507</v>
      </c>
      <c r="J331" t="s">
        <v>3082</v>
      </c>
      <c r="K331" t="s">
        <v>3083</v>
      </c>
      <c r="L331" t="s">
        <v>3084</v>
      </c>
      <c r="M331" s="106" t="s">
        <v>507</v>
      </c>
      <c r="N331" s="106" t="s">
        <v>507</v>
      </c>
      <c r="O331" s="106" t="s">
        <v>507</v>
      </c>
      <c r="P331" s="21" t="s">
        <v>3363</v>
      </c>
      <c r="Q331" s="106" t="s">
        <v>507</v>
      </c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3085</v>
      </c>
      <c r="H332" s="76" t="s">
        <v>3364</v>
      </c>
      <c r="I332" s="76">
        <v>41033</v>
      </c>
      <c r="J332" t="s">
        <v>3086</v>
      </c>
      <c r="K332" t="s">
        <v>3087</v>
      </c>
      <c r="L332" t="s">
        <v>3088</v>
      </c>
      <c r="M332" s="76" t="s">
        <v>3394</v>
      </c>
      <c r="N332" s="76" t="s">
        <v>1601</v>
      </c>
      <c r="O332" s="76">
        <v>41036</v>
      </c>
      <c r="P332" s="105" t="s">
        <v>507</v>
      </c>
      <c r="Q332" s="106" t="s">
        <v>507</v>
      </c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3089</v>
      </c>
      <c r="H333" s="76" t="s">
        <v>3245</v>
      </c>
      <c r="I333" s="76">
        <v>41038</v>
      </c>
      <c r="J333" t="s">
        <v>3090</v>
      </c>
      <c r="K333" t="s">
        <v>3091</v>
      </c>
      <c r="L333" t="s">
        <v>3092</v>
      </c>
      <c r="M333" s="106" t="s">
        <v>3473</v>
      </c>
      <c r="N333" s="106" t="s">
        <v>3474</v>
      </c>
      <c r="O333" s="106">
        <v>41038</v>
      </c>
      <c r="P333" s="105" t="s">
        <v>507</v>
      </c>
      <c r="Q333" s="106" t="s">
        <v>507</v>
      </c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3089</v>
      </c>
      <c r="H334" s="76" t="s">
        <v>3246</v>
      </c>
      <c r="I334" s="76">
        <v>41040</v>
      </c>
      <c r="J334" t="s">
        <v>3093</v>
      </c>
      <c r="K334" t="s">
        <v>3094</v>
      </c>
      <c r="L334" t="s">
        <v>3095</v>
      </c>
      <c r="M334" s="106" t="s">
        <v>3484</v>
      </c>
      <c r="N334" s="106" t="s">
        <v>763</v>
      </c>
      <c r="O334" s="106">
        <v>41040</v>
      </c>
      <c r="P334" s="105" t="s">
        <v>507</v>
      </c>
      <c r="Q334" s="106" t="s">
        <v>507</v>
      </c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3089</v>
      </c>
      <c r="H335" s="76" t="s">
        <v>3365</v>
      </c>
      <c r="I335" s="76">
        <v>41030</v>
      </c>
      <c r="J335" t="s">
        <v>3096</v>
      </c>
      <c r="K335" t="s">
        <v>3097</v>
      </c>
      <c r="L335" t="s">
        <v>3095</v>
      </c>
      <c r="M335" s="106" t="s">
        <v>507</v>
      </c>
      <c r="N335" s="106" t="s">
        <v>507</v>
      </c>
      <c r="O335" s="106" t="s">
        <v>507</v>
      </c>
      <c r="P335" s="21" t="s">
        <v>3366</v>
      </c>
      <c r="Q335" s="106" t="s">
        <v>507</v>
      </c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3089</v>
      </c>
      <c r="H336" s="76" t="s">
        <v>3367</v>
      </c>
      <c r="I336" s="76">
        <v>41040</v>
      </c>
      <c r="J336" t="s">
        <v>3098</v>
      </c>
      <c r="K336" t="s">
        <v>3099</v>
      </c>
      <c r="L336" t="s">
        <v>3095</v>
      </c>
      <c r="M336" s="106" t="s">
        <v>3485</v>
      </c>
      <c r="N336" s="106" t="s">
        <v>2331</v>
      </c>
      <c r="O336" s="106">
        <v>41040</v>
      </c>
      <c r="P336" s="105" t="s">
        <v>507</v>
      </c>
      <c r="Q336" s="106" t="s">
        <v>507</v>
      </c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3089</v>
      </c>
      <c r="H337" s="76" t="s">
        <v>3368</v>
      </c>
      <c r="I337" s="76">
        <v>41039</v>
      </c>
      <c r="J337" t="s">
        <v>3100</v>
      </c>
      <c r="K337" t="s">
        <v>3101</v>
      </c>
      <c r="L337" t="s">
        <v>3102</v>
      </c>
      <c r="M337" s="106" t="s">
        <v>3475</v>
      </c>
      <c r="N337" s="106" t="s">
        <v>2363</v>
      </c>
      <c r="O337" s="106">
        <v>41039</v>
      </c>
      <c r="P337" s="105" t="s">
        <v>507</v>
      </c>
      <c r="Q337" s="106" t="s">
        <v>507</v>
      </c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2842</v>
      </c>
      <c r="H338" s="76" t="s">
        <v>3369</v>
      </c>
      <c r="I338" s="76">
        <v>41043</v>
      </c>
      <c r="J338" t="s">
        <v>3103</v>
      </c>
      <c r="K338" t="s">
        <v>3104</v>
      </c>
      <c r="L338" t="s">
        <v>3105</v>
      </c>
      <c r="M338" s="106" t="s">
        <v>507</v>
      </c>
      <c r="N338" s="106" t="s">
        <v>507</v>
      </c>
      <c r="O338" s="106" t="s">
        <v>507</v>
      </c>
      <c r="P338" s="105" t="s">
        <v>507</v>
      </c>
      <c r="Q338" s="106" t="s">
        <v>507</v>
      </c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2842</v>
      </c>
      <c r="H339" s="106" t="s">
        <v>3396</v>
      </c>
      <c r="I339" s="76">
        <v>41045</v>
      </c>
      <c r="J339" t="s">
        <v>3106</v>
      </c>
      <c r="K339" t="s">
        <v>3107</v>
      </c>
      <c r="L339" t="s">
        <v>3108</v>
      </c>
      <c r="M339" s="106" t="s">
        <v>507</v>
      </c>
      <c r="N339" s="106" t="s">
        <v>507</v>
      </c>
      <c r="O339" s="106" t="s">
        <v>507</v>
      </c>
      <c r="P339" s="105" t="s">
        <v>507</v>
      </c>
      <c r="Q339" s="106" t="s">
        <v>507</v>
      </c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2842</v>
      </c>
      <c r="H340" s="76" t="s">
        <v>3370</v>
      </c>
      <c r="I340" s="76">
        <v>41046</v>
      </c>
      <c r="J340" t="s">
        <v>3109</v>
      </c>
      <c r="K340" t="s">
        <v>3110</v>
      </c>
      <c r="L340" t="s">
        <v>3111</v>
      </c>
      <c r="M340" s="106" t="s">
        <v>507</v>
      </c>
      <c r="N340" s="106" t="s">
        <v>507</v>
      </c>
      <c r="O340" s="106" t="s">
        <v>507</v>
      </c>
      <c r="P340" s="105" t="s">
        <v>507</v>
      </c>
      <c r="Q340" s="106" t="s">
        <v>507</v>
      </c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3371</v>
      </c>
      <c r="I341" s="76">
        <v>41047</v>
      </c>
      <c r="J341" t="s">
        <v>3112</v>
      </c>
      <c r="K341" t="s">
        <v>3113</v>
      </c>
      <c r="L341" t="s">
        <v>3114</v>
      </c>
      <c r="M341" s="106" t="s">
        <v>507</v>
      </c>
      <c r="N341" s="106" t="s">
        <v>507</v>
      </c>
      <c r="O341" s="106" t="s">
        <v>507</v>
      </c>
      <c r="P341" s="105" t="s">
        <v>507</v>
      </c>
      <c r="Q341" s="106" t="s">
        <v>507</v>
      </c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6" t="s">
        <v>507</v>
      </c>
      <c r="I342" s="106" t="s">
        <v>507</v>
      </c>
      <c r="J342" t="s">
        <v>3115</v>
      </c>
      <c r="K342" t="s">
        <v>3116</v>
      </c>
      <c r="L342" t="s">
        <v>3117</v>
      </c>
      <c r="M342" s="106" t="s">
        <v>507</v>
      </c>
      <c r="N342" s="106" t="s">
        <v>507</v>
      </c>
      <c r="O342" s="106" t="s">
        <v>507</v>
      </c>
      <c r="P342" s="105" t="s">
        <v>507</v>
      </c>
      <c r="Q342" s="106" t="s">
        <v>507</v>
      </c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3204</v>
      </c>
      <c r="H343" s="106" t="s">
        <v>3404</v>
      </c>
      <c r="I343" s="106">
        <v>41039</v>
      </c>
      <c r="J343" t="s">
        <v>3205</v>
      </c>
      <c r="K343" t="s">
        <v>3206</v>
      </c>
      <c r="L343" t="s">
        <v>3207</v>
      </c>
      <c r="M343" s="106" t="s">
        <v>3486</v>
      </c>
      <c r="N343" s="106" t="s">
        <v>2882</v>
      </c>
      <c r="O343" s="106">
        <v>41040</v>
      </c>
      <c r="P343" s="105" t="s">
        <v>507</v>
      </c>
      <c r="Q343" s="106" t="s">
        <v>507</v>
      </c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3204</v>
      </c>
      <c r="H344" s="106" t="s">
        <v>3405</v>
      </c>
      <c r="I344" s="106">
        <v>41038</v>
      </c>
      <c r="J344" t="s">
        <v>3208</v>
      </c>
      <c r="K344" t="s">
        <v>3209</v>
      </c>
      <c r="L344" t="s">
        <v>3210</v>
      </c>
      <c r="M344" s="106" t="s">
        <v>3476</v>
      </c>
      <c r="N344" s="106" t="s">
        <v>2882</v>
      </c>
      <c r="O344" s="106">
        <v>41039</v>
      </c>
      <c r="P344" s="105" t="s">
        <v>507</v>
      </c>
      <c r="Q344" s="106" t="s">
        <v>507</v>
      </c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1646</v>
      </c>
      <c r="F345" t="s">
        <v>1581</v>
      </c>
      <c r="G345" t="s">
        <v>3211</v>
      </c>
      <c r="H345" s="106" t="s">
        <v>3487</v>
      </c>
      <c r="I345" s="106">
        <v>41045</v>
      </c>
      <c r="J345" t="s">
        <v>3212</v>
      </c>
      <c r="K345" t="s">
        <v>3213</v>
      </c>
      <c r="L345" t="s">
        <v>3214</v>
      </c>
      <c r="M345" s="106" t="s">
        <v>507</v>
      </c>
      <c r="N345" s="106" t="s">
        <v>507</v>
      </c>
      <c r="O345" s="106" t="s">
        <v>507</v>
      </c>
      <c r="P345" s="105" t="s">
        <v>507</v>
      </c>
      <c r="Q345" s="106" t="s">
        <v>507</v>
      </c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3211</v>
      </c>
      <c r="H346" s="106" t="s">
        <v>3518</v>
      </c>
      <c r="I346" s="106">
        <v>41046</v>
      </c>
      <c r="J346" t="s">
        <v>3215</v>
      </c>
      <c r="K346" t="s">
        <v>3216</v>
      </c>
      <c r="L346" t="s">
        <v>3217</v>
      </c>
      <c r="M346" s="106" t="s">
        <v>507</v>
      </c>
      <c r="N346" s="106" t="s">
        <v>507</v>
      </c>
      <c r="O346" s="106" t="s">
        <v>507</v>
      </c>
      <c r="P346" s="105" t="s">
        <v>507</v>
      </c>
      <c r="Q346" s="106" t="s">
        <v>507</v>
      </c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3247</v>
      </c>
      <c r="H347" s="76" t="s">
        <v>3383</v>
      </c>
      <c r="I347" s="76">
        <v>41038</v>
      </c>
      <c r="J347" t="s">
        <v>3248</v>
      </c>
      <c r="K347" t="s">
        <v>3249</v>
      </c>
      <c r="L347" t="s">
        <v>3250</v>
      </c>
      <c r="M347" s="106" t="s">
        <v>3477</v>
      </c>
      <c r="N347" s="106" t="s">
        <v>1673</v>
      </c>
      <c r="O347" s="106">
        <v>41038</v>
      </c>
      <c r="P347" s="105" t="s">
        <v>507</v>
      </c>
      <c r="Q347" s="106" t="s">
        <v>507</v>
      </c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3247</v>
      </c>
      <c r="H348" s="76" t="s">
        <v>3384</v>
      </c>
      <c r="I348" s="76">
        <v>41039</v>
      </c>
      <c r="J348" t="s">
        <v>3251</v>
      </c>
      <c r="K348" t="s">
        <v>3252</v>
      </c>
      <c r="L348" t="s">
        <v>3253</v>
      </c>
      <c r="M348" s="106" t="s">
        <v>3478</v>
      </c>
      <c r="N348" s="106" t="s">
        <v>3479</v>
      </c>
      <c r="O348" s="106">
        <v>41039</v>
      </c>
      <c r="P348" s="105" t="s">
        <v>507</v>
      </c>
      <c r="Q348" s="106" t="s">
        <v>507</v>
      </c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3254</v>
      </c>
      <c r="H349" s="76" t="s">
        <v>3385</v>
      </c>
      <c r="I349" s="76">
        <v>41039</v>
      </c>
      <c r="J349" t="s">
        <v>3255</v>
      </c>
      <c r="K349" t="s">
        <v>3256</v>
      </c>
      <c r="L349" t="s">
        <v>3257</v>
      </c>
      <c r="M349" s="106" t="s">
        <v>3488</v>
      </c>
      <c r="N349" s="106" t="s">
        <v>2007</v>
      </c>
      <c r="O349" s="106">
        <v>41040</v>
      </c>
      <c r="P349" s="105" t="s">
        <v>507</v>
      </c>
      <c r="Q349" s="106" t="s">
        <v>507</v>
      </c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3254</v>
      </c>
      <c r="H350" s="106" t="s">
        <v>3480</v>
      </c>
      <c r="I350" s="76">
        <v>41039</v>
      </c>
      <c r="J350" t="s">
        <v>3258</v>
      </c>
      <c r="K350" t="s">
        <v>3259</v>
      </c>
      <c r="L350" t="s">
        <v>3260</v>
      </c>
      <c r="M350" s="106" t="s">
        <v>3489</v>
      </c>
      <c r="N350" s="106" t="s">
        <v>2366</v>
      </c>
      <c r="O350" s="106">
        <v>41043</v>
      </c>
      <c r="P350" s="105" t="s">
        <v>507</v>
      </c>
      <c r="Q350" s="106" t="s">
        <v>507</v>
      </c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3261</v>
      </c>
      <c r="H351" s="106" t="s">
        <v>3490</v>
      </c>
      <c r="I351" s="106">
        <v>41043</v>
      </c>
      <c r="J351" t="s">
        <v>3262</v>
      </c>
      <c r="K351" t="s">
        <v>3263</v>
      </c>
      <c r="L351" t="s">
        <v>3264</v>
      </c>
      <c r="M351" s="106" t="s">
        <v>3519</v>
      </c>
      <c r="N351" s="106" t="s">
        <v>3520</v>
      </c>
      <c r="O351" s="106">
        <v>41043</v>
      </c>
      <c r="P351" s="105" t="s">
        <v>507</v>
      </c>
      <c r="Q351" s="106" t="s">
        <v>507</v>
      </c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3261</v>
      </c>
      <c r="H352" s="106" t="s">
        <v>507</v>
      </c>
      <c r="I352" s="106" t="s">
        <v>507</v>
      </c>
      <c r="J352" t="s">
        <v>3265</v>
      </c>
      <c r="K352" t="s">
        <v>3266</v>
      </c>
      <c r="L352" t="s">
        <v>3267</v>
      </c>
      <c r="M352" s="106" t="s">
        <v>507</v>
      </c>
      <c r="N352" s="106" t="s">
        <v>507</v>
      </c>
      <c r="O352" s="106" t="s">
        <v>507</v>
      </c>
      <c r="P352" s="105" t="s">
        <v>507</v>
      </c>
      <c r="Q352" s="106" t="s">
        <v>507</v>
      </c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3247</v>
      </c>
      <c r="H353" s="76" t="s">
        <v>3386</v>
      </c>
      <c r="I353" s="76">
        <v>41040</v>
      </c>
      <c r="J353" t="s">
        <v>3268</v>
      </c>
      <c r="K353" t="s">
        <v>3269</v>
      </c>
      <c r="L353" t="s">
        <v>3270</v>
      </c>
      <c r="M353" s="106" t="s">
        <v>3491</v>
      </c>
      <c r="N353" s="106" t="s">
        <v>1598</v>
      </c>
      <c r="O353" s="106">
        <v>41040</v>
      </c>
      <c r="P353" s="105" t="s">
        <v>507</v>
      </c>
      <c r="Q353" s="106" t="s">
        <v>507</v>
      </c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1646</v>
      </c>
      <c r="F354" t="s">
        <v>1581</v>
      </c>
      <c r="G354" t="s">
        <v>3247</v>
      </c>
      <c r="H354" s="106" t="s">
        <v>507</v>
      </c>
      <c r="I354" s="106">
        <v>41047</v>
      </c>
      <c r="J354" t="s">
        <v>3307</v>
      </c>
      <c r="K354" t="s">
        <v>3308</v>
      </c>
      <c r="L354" t="s">
        <v>3250</v>
      </c>
      <c r="M354" s="106" t="s">
        <v>507</v>
      </c>
      <c r="N354" s="106" t="s">
        <v>507</v>
      </c>
      <c r="O354" s="106" t="s">
        <v>507</v>
      </c>
      <c r="P354" s="105" t="s">
        <v>507</v>
      </c>
      <c r="Q354" s="106" t="s">
        <v>507</v>
      </c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1646</v>
      </c>
      <c r="F355" t="s">
        <v>1581</v>
      </c>
      <c r="G355" t="s">
        <v>188</v>
      </c>
      <c r="H355" s="106" t="s">
        <v>507</v>
      </c>
      <c r="I355" s="106">
        <v>41045</v>
      </c>
      <c r="J355" t="s">
        <v>3309</v>
      </c>
      <c r="K355" t="s">
        <v>3310</v>
      </c>
      <c r="L355" t="s">
        <v>3311</v>
      </c>
      <c r="M355" s="106" t="s">
        <v>507</v>
      </c>
      <c r="N355" s="106" t="s">
        <v>507</v>
      </c>
      <c r="O355" s="106" t="s">
        <v>507</v>
      </c>
      <c r="P355" s="105" t="s">
        <v>507</v>
      </c>
      <c r="Q355" s="106" t="s">
        <v>507</v>
      </c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1646</v>
      </c>
      <c r="F356" t="s">
        <v>1581</v>
      </c>
      <c r="G356" t="s">
        <v>188</v>
      </c>
      <c r="H356" s="106" t="s">
        <v>507</v>
      </c>
      <c r="I356" s="106">
        <v>41046</v>
      </c>
      <c r="J356" t="s">
        <v>3312</v>
      </c>
      <c r="K356" t="s">
        <v>3313</v>
      </c>
      <c r="L356" t="s">
        <v>3314</v>
      </c>
      <c r="M356" s="106" t="s">
        <v>507</v>
      </c>
      <c r="N356" s="106" t="s">
        <v>507</v>
      </c>
      <c r="O356" s="106" t="s">
        <v>507</v>
      </c>
      <c r="P356" s="105" t="s">
        <v>507</v>
      </c>
      <c r="Q356" s="106" t="s">
        <v>507</v>
      </c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06" t="s">
        <v>507</v>
      </c>
      <c r="I357" s="106" t="s">
        <v>507</v>
      </c>
      <c r="J357" t="s">
        <v>3315</v>
      </c>
      <c r="K357" t="s">
        <v>3316</v>
      </c>
      <c r="L357" t="s">
        <v>3317</v>
      </c>
      <c r="M357" s="106" t="s">
        <v>507</v>
      </c>
      <c r="N357" s="106" t="s">
        <v>507</v>
      </c>
      <c r="O357" s="106" t="s">
        <v>507</v>
      </c>
      <c r="P357" s="105" t="s">
        <v>507</v>
      </c>
      <c r="Q357" s="106" t="s">
        <v>507</v>
      </c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3318</v>
      </c>
      <c r="H358" s="106" t="s">
        <v>507</v>
      </c>
      <c r="I358" s="106" t="s">
        <v>507</v>
      </c>
      <c r="J358" t="s">
        <v>3319</v>
      </c>
      <c r="K358" t="s">
        <v>3320</v>
      </c>
      <c r="L358" t="s">
        <v>3321</v>
      </c>
      <c r="M358" s="106" t="s">
        <v>507</v>
      </c>
      <c r="N358" s="106" t="s">
        <v>507</v>
      </c>
      <c r="O358" s="106" t="s">
        <v>507</v>
      </c>
      <c r="P358" s="105" t="s">
        <v>507</v>
      </c>
      <c r="Q358" s="106" t="s">
        <v>507</v>
      </c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3318</v>
      </c>
      <c r="H359" s="106" t="s">
        <v>507</v>
      </c>
      <c r="I359" s="106" t="s">
        <v>507</v>
      </c>
      <c r="J359" t="s">
        <v>3322</v>
      </c>
      <c r="K359" t="s">
        <v>3323</v>
      </c>
      <c r="L359" t="s">
        <v>3321</v>
      </c>
      <c r="M359" s="106" t="s">
        <v>507</v>
      </c>
      <c r="N359" s="106" t="s">
        <v>507</v>
      </c>
      <c r="O359" s="106" t="s">
        <v>507</v>
      </c>
      <c r="P359" s="105" t="s">
        <v>507</v>
      </c>
      <c r="Q359" s="106" t="s">
        <v>507</v>
      </c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3406</v>
      </c>
      <c r="H360" s="106" t="s">
        <v>507</v>
      </c>
      <c r="I360" s="106">
        <v>41057</v>
      </c>
      <c r="J360" t="s">
        <v>3407</v>
      </c>
      <c r="K360" t="s">
        <v>3408</v>
      </c>
      <c r="L360" t="s">
        <v>3409</v>
      </c>
      <c r="M360" s="106" t="s">
        <v>507</v>
      </c>
      <c r="N360" s="106" t="s">
        <v>507</v>
      </c>
      <c r="O360" s="106" t="s">
        <v>507</v>
      </c>
      <c r="P360" s="105" t="s">
        <v>507</v>
      </c>
      <c r="Q360" s="106" t="s">
        <v>507</v>
      </c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6" t="s">
        <v>507</v>
      </c>
      <c r="I361" s="106">
        <v>41057</v>
      </c>
      <c r="J361" t="s">
        <v>3410</v>
      </c>
      <c r="K361" t="s">
        <v>3411</v>
      </c>
      <c r="L361" t="s">
        <v>3412</v>
      </c>
      <c r="M361" s="106" t="s">
        <v>507</v>
      </c>
      <c r="N361" s="106" t="s">
        <v>507</v>
      </c>
      <c r="O361" s="106" t="s">
        <v>507</v>
      </c>
      <c r="P361" s="105" t="s">
        <v>507</v>
      </c>
      <c r="Q361" s="106" t="s">
        <v>507</v>
      </c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1033</v>
      </c>
      <c r="H362" s="106" t="s">
        <v>507</v>
      </c>
      <c r="I362" s="106">
        <v>41045</v>
      </c>
      <c r="J362" t="s">
        <v>3413</v>
      </c>
      <c r="K362" t="s">
        <v>3414</v>
      </c>
      <c r="L362" t="s">
        <v>3415</v>
      </c>
      <c r="M362" s="106" t="s">
        <v>507</v>
      </c>
      <c r="N362" s="106" t="s">
        <v>507</v>
      </c>
      <c r="O362" s="106" t="s">
        <v>507</v>
      </c>
      <c r="P362" s="105" t="s">
        <v>3492</v>
      </c>
      <c r="Q362" s="106" t="s">
        <v>507</v>
      </c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6" t="s">
        <v>507</v>
      </c>
      <c r="I363" s="106">
        <v>41046</v>
      </c>
      <c r="J363" t="s">
        <v>3416</v>
      </c>
      <c r="K363" t="s">
        <v>3417</v>
      </c>
      <c r="L363" t="s">
        <v>3415</v>
      </c>
      <c r="M363" s="106" t="s">
        <v>507</v>
      </c>
      <c r="N363" s="106" t="s">
        <v>507</v>
      </c>
      <c r="O363" s="106" t="s">
        <v>507</v>
      </c>
      <c r="P363" s="105" t="s">
        <v>507</v>
      </c>
      <c r="Q363" s="106" t="s">
        <v>507</v>
      </c>
    </row>
    <row r="364" spans="1:17" ht="18" customHeight="1">
      <c r="A364">
        <v>3449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6" t="s">
        <v>507</v>
      </c>
      <c r="I364" s="106">
        <v>41057</v>
      </c>
      <c r="J364" t="s">
        <v>3418</v>
      </c>
      <c r="K364" t="s">
        <v>3419</v>
      </c>
      <c r="L364" t="s">
        <v>3420</v>
      </c>
      <c r="M364" s="106" t="s">
        <v>507</v>
      </c>
      <c r="N364" s="106" t="s">
        <v>507</v>
      </c>
      <c r="O364" s="106" t="s">
        <v>507</v>
      </c>
      <c r="P364" s="105" t="s">
        <v>3493</v>
      </c>
      <c r="Q364" s="106" t="s">
        <v>507</v>
      </c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6" t="s">
        <v>507</v>
      </c>
      <c r="I365" s="106">
        <v>41057</v>
      </c>
      <c r="J365" t="s">
        <v>3421</v>
      </c>
      <c r="K365" t="s">
        <v>3422</v>
      </c>
      <c r="L365" t="s">
        <v>3423</v>
      </c>
      <c r="M365" s="106" t="s">
        <v>507</v>
      </c>
      <c r="N365" s="106" t="s">
        <v>507</v>
      </c>
      <c r="O365" s="106" t="s">
        <v>507</v>
      </c>
      <c r="P365" s="105" t="s">
        <v>507</v>
      </c>
      <c r="Q365" s="106" t="s">
        <v>507</v>
      </c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1737</v>
      </c>
      <c r="F366" t="s">
        <v>1581</v>
      </c>
      <c r="G366" t="s">
        <v>121</v>
      </c>
      <c r="H366" s="106" t="s">
        <v>507</v>
      </c>
      <c r="I366" s="106" t="s">
        <v>507</v>
      </c>
      <c r="J366" t="s">
        <v>3424</v>
      </c>
      <c r="K366" t="s">
        <v>3425</v>
      </c>
      <c r="L366" t="s">
        <v>3426</v>
      </c>
      <c r="M366" s="106" t="s">
        <v>507</v>
      </c>
      <c r="N366" s="106" t="s">
        <v>507</v>
      </c>
      <c r="O366" s="106" t="s">
        <v>507</v>
      </c>
      <c r="P366" s="105" t="s">
        <v>507</v>
      </c>
      <c r="Q366" s="106" t="s">
        <v>507</v>
      </c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1737</v>
      </c>
      <c r="F367" t="s">
        <v>1581</v>
      </c>
      <c r="G367" t="s">
        <v>2197</v>
      </c>
      <c r="H367" s="106" t="s">
        <v>507</v>
      </c>
      <c r="I367" s="106" t="s">
        <v>507</v>
      </c>
      <c r="J367" t="s">
        <v>3427</v>
      </c>
      <c r="K367" t="s">
        <v>3428</v>
      </c>
      <c r="L367" t="s">
        <v>3429</v>
      </c>
      <c r="M367" s="106" t="s">
        <v>507</v>
      </c>
      <c r="N367" s="106" t="s">
        <v>507</v>
      </c>
      <c r="O367" s="106" t="s">
        <v>507</v>
      </c>
      <c r="P367" s="105" t="s">
        <v>507</v>
      </c>
      <c r="Q367" s="106" t="s">
        <v>507</v>
      </c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1737</v>
      </c>
      <c r="F368" t="s">
        <v>1581</v>
      </c>
      <c r="G368" t="s">
        <v>2197</v>
      </c>
      <c r="H368" s="106" t="s">
        <v>507</v>
      </c>
      <c r="I368" s="106" t="s">
        <v>507</v>
      </c>
      <c r="J368" t="s">
        <v>3430</v>
      </c>
      <c r="K368" t="s">
        <v>3431</v>
      </c>
      <c r="L368" t="s">
        <v>3432</v>
      </c>
      <c r="M368" s="106" t="s">
        <v>507</v>
      </c>
      <c r="N368" s="106" t="s">
        <v>507</v>
      </c>
      <c r="O368" s="106" t="s">
        <v>507</v>
      </c>
      <c r="P368" s="105" t="s">
        <v>507</v>
      </c>
      <c r="Q368" s="106" t="s">
        <v>507</v>
      </c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1737</v>
      </c>
      <c r="F369" t="s">
        <v>1581</v>
      </c>
      <c r="G369" t="s">
        <v>2197</v>
      </c>
      <c r="H369" s="106" t="s">
        <v>507</v>
      </c>
      <c r="I369" s="106" t="s">
        <v>507</v>
      </c>
      <c r="J369" t="s">
        <v>3433</v>
      </c>
      <c r="K369" t="s">
        <v>3434</v>
      </c>
      <c r="L369" t="s">
        <v>3435</v>
      </c>
      <c r="M369" s="106" t="s">
        <v>507</v>
      </c>
      <c r="N369" s="106" t="s">
        <v>507</v>
      </c>
      <c r="O369" s="106" t="s">
        <v>507</v>
      </c>
      <c r="P369" s="105" t="s">
        <v>507</v>
      </c>
      <c r="Q369" s="106" t="s">
        <v>507</v>
      </c>
    </row>
    <row r="370" spans="1:17" ht="18" customHeight="1">
      <c r="A370">
        <v>3441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6" t="s">
        <v>507</v>
      </c>
      <c r="I370" s="106" t="s">
        <v>507</v>
      </c>
      <c r="J370" t="s">
        <v>3436</v>
      </c>
      <c r="K370" t="s">
        <v>3437</v>
      </c>
      <c r="L370" t="s">
        <v>3438</v>
      </c>
      <c r="M370" s="106" t="s">
        <v>507</v>
      </c>
      <c r="N370" s="106" t="s">
        <v>507</v>
      </c>
      <c r="O370" s="106" t="s">
        <v>507</v>
      </c>
      <c r="P370" s="105" t="s">
        <v>507</v>
      </c>
      <c r="Q370" s="106" t="s">
        <v>507</v>
      </c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1737</v>
      </c>
      <c r="F371" t="s">
        <v>1581</v>
      </c>
      <c r="G371" t="s">
        <v>3439</v>
      </c>
      <c r="H371" s="106" t="s">
        <v>507</v>
      </c>
      <c r="I371" s="106" t="s">
        <v>507</v>
      </c>
      <c r="J371" t="s">
        <v>3440</v>
      </c>
      <c r="K371" t="s">
        <v>3441</v>
      </c>
      <c r="L371" t="s">
        <v>3442</v>
      </c>
      <c r="M371" s="106" t="s">
        <v>507</v>
      </c>
      <c r="N371" s="106" t="s">
        <v>507</v>
      </c>
      <c r="O371" s="106" t="s">
        <v>507</v>
      </c>
      <c r="P371" s="105" t="s">
        <v>507</v>
      </c>
      <c r="Q371" s="106" t="s">
        <v>507</v>
      </c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1737</v>
      </c>
      <c r="F372" t="s">
        <v>1581</v>
      </c>
      <c r="G372" t="s">
        <v>1964</v>
      </c>
      <c r="H372" s="106" t="s">
        <v>507</v>
      </c>
      <c r="I372" s="106" t="s">
        <v>507</v>
      </c>
      <c r="J372" t="s">
        <v>3443</v>
      </c>
      <c r="K372" t="s">
        <v>3444</v>
      </c>
      <c r="L372" t="s">
        <v>3445</v>
      </c>
      <c r="M372" s="106" t="s">
        <v>507</v>
      </c>
      <c r="N372" s="106" t="s">
        <v>507</v>
      </c>
      <c r="O372" s="106" t="s">
        <v>507</v>
      </c>
      <c r="P372" s="105" t="s">
        <v>507</v>
      </c>
      <c r="Q372" s="106" t="s">
        <v>507</v>
      </c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1737</v>
      </c>
      <c r="F373" t="s">
        <v>1581</v>
      </c>
      <c r="G373" t="s">
        <v>3406</v>
      </c>
      <c r="H373" s="106" t="s">
        <v>507</v>
      </c>
      <c r="I373" s="106" t="s">
        <v>507</v>
      </c>
      <c r="J373" t="s">
        <v>3446</v>
      </c>
      <c r="K373" t="s">
        <v>3447</v>
      </c>
      <c r="L373" t="s">
        <v>3448</v>
      </c>
      <c r="M373" s="106" t="s">
        <v>507</v>
      </c>
      <c r="N373" s="106" t="s">
        <v>507</v>
      </c>
      <c r="O373" s="106" t="s">
        <v>507</v>
      </c>
      <c r="P373" s="105" t="s">
        <v>507</v>
      </c>
      <c r="Q373" s="106" t="s">
        <v>507</v>
      </c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1737</v>
      </c>
      <c r="F374" t="s">
        <v>1581</v>
      </c>
      <c r="G374" t="s">
        <v>3406</v>
      </c>
      <c r="H374" s="106" t="s">
        <v>507</v>
      </c>
      <c r="I374" s="106" t="s">
        <v>507</v>
      </c>
      <c r="J374" t="s">
        <v>3449</v>
      </c>
      <c r="K374" t="s">
        <v>3450</v>
      </c>
      <c r="L374" t="s">
        <v>3451</v>
      </c>
      <c r="M374" s="106" t="s">
        <v>507</v>
      </c>
      <c r="N374" s="106" t="s">
        <v>507</v>
      </c>
      <c r="O374" s="106" t="s">
        <v>507</v>
      </c>
      <c r="P374" s="105" t="s">
        <v>507</v>
      </c>
      <c r="Q374" s="106" t="s">
        <v>507</v>
      </c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1737</v>
      </c>
      <c r="F375" t="s">
        <v>1581</v>
      </c>
      <c r="G375" t="s">
        <v>1964</v>
      </c>
      <c r="H375" s="106" t="s">
        <v>507</v>
      </c>
      <c r="I375" s="106" t="s">
        <v>507</v>
      </c>
      <c r="J375" t="s">
        <v>3452</v>
      </c>
      <c r="K375" t="s">
        <v>3453</v>
      </c>
      <c r="L375" t="s">
        <v>3454</v>
      </c>
      <c r="M375" s="106" t="s">
        <v>507</v>
      </c>
      <c r="N375" s="106" t="s">
        <v>507</v>
      </c>
      <c r="O375" s="106" t="s">
        <v>507</v>
      </c>
      <c r="P375" s="105" t="s">
        <v>507</v>
      </c>
      <c r="Q375" s="106" t="s">
        <v>507</v>
      </c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1737</v>
      </c>
      <c r="F376" t="s">
        <v>1581</v>
      </c>
      <c r="G376" t="s">
        <v>1964</v>
      </c>
      <c r="H376" s="106" t="s">
        <v>507</v>
      </c>
      <c r="I376" s="106" t="s">
        <v>507</v>
      </c>
      <c r="J376" t="s">
        <v>3455</v>
      </c>
      <c r="K376" t="s">
        <v>3456</v>
      </c>
      <c r="L376" t="s">
        <v>3457</v>
      </c>
      <c r="M376" s="106" t="s">
        <v>507</v>
      </c>
      <c r="N376" s="106" t="s">
        <v>507</v>
      </c>
      <c r="O376" s="106" t="s">
        <v>507</v>
      </c>
      <c r="P376" s="105" t="s">
        <v>507</v>
      </c>
      <c r="Q376" s="106" t="s">
        <v>507</v>
      </c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1737</v>
      </c>
      <c r="F377" t="s">
        <v>1581</v>
      </c>
      <c r="G377" t="s">
        <v>1964</v>
      </c>
      <c r="H377" s="106" t="s">
        <v>507</v>
      </c>
      <c r="I377" s="106" t="s">
        <v>507</v>
      </c>
      <c r="J377" t="s">
        <v>3458</v>
      </c>
      <c r="K377" t="s">
        <v>3458</v>
      </c>
      <c r="L377" t="s">
        <v>3454</v>
      </c>
      <c r="M377" s="106" t="s">
        <v>507</v>
      </c>
      <c r="N377" s="106" t="s">
        <v>507</v>
      </c>
      <c r="O377" s="106" t="s">
        <v>507</v>
      </c>
      <c r="P377" s="105" t="s">
        <v>507</v>
      </c>
      <c r="Q377" s="106" t="s">
        <v>507</v>
      </c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1737</v>
      </c>
      <c r="F378" t="s">
        <v>1581</v>
      </c>
      <c r="G378" t="s">
        <v>1964</v>
      </c>
      <c r="H378" s="106" t="s">
        <v>507</v>
      </c>
      <c r="I378" s="106" t="s">
        <v>507</v>
      </c>
      <c r="J378" t="s">
        <v>3494</v>
      </c>
      <c r="K378" t="s">
        <v>3495</v>
      </c>
      <c r="L378" t="s">
        <v>3496</v>
      </c>
      <c r="M378" s="106" t="s">
        <v>507</v>
      </c>
      <c r="N378" s="106" t="s">
        <v>507</v>
      </c>
      <c r="O378" s="106" t="s">
        <v>507</v>
      </c>
      <c r="P378" s="105" t="s">
        <v>507</v>
      </c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6" t="s">
        <v>507</v>
      </c>
      <c r="I379" s="106" t="s">
        <v>507</v>
      </c>
      <c r="J379" t="s">
        <v>3497</v>
      </c>
      <c r="K379" t="s">
        <v>3498</v>
      </c>
      <c r="L379" t="s">
        <v>3499</v>
      </c>
      <c r="M379" s="106" t="s">
        <v>507</v>
      </c>
      <c r="N379" s="106" t="s">
        <v>507</v>
      </c>
      <c r="O379" s="106" t="s">
        <v>507</v>
      </c>
      <c r="P379" s="105" t="s">
        <v>3523</v>
      </c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1737</v>
      </c>
      <c r="F380" t="s">
        <v>1581</v>
      </c>
      <c r="G380" t="s">
        <v>1964</v>
      </c>
      <c r="H380" s="106" t="s">
        <v>507</v>
      </c>
      <c r="I380" s="106" t="s">
        <v>507</v>
      </c>
      <c r="J380" t="s">
        <v>3500</v>
      </c>
      <c r="K380" t="s">
        <v>3501</v>
      </c>
      <c r="L380" t="s">
        <v>3502</v>
      </c>
      <c r="M380" s="106" t="s">
        <v>507</v>
      </c>
      <c r="N380" s="106" t="s">
        <v>507</v>
      </c>
      <c r="O380" s="106" t="s">
        <v>507</v>
      </c>
      <c r="P380" s="105" t="s">
        <v>507</v>
      </c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1737</v>
      </c>
      <c r="F381" t="s">
        <v>1581</v>
      </c>
      <c r="G381" t="s">
        <v>1964</v>
      </c>
      <c r="H381" s="106" t="s">
        <v>507</v>
      </c>
      <c r="I381" s="106" t="s">
        <v>507</v>
      </c>
      <c r="J381" t="s">
        <v>3503</v>
      </c>
      <c r="K381" t="s">
        <v>3504</v>
      </c>
      <c r="L381" t="s">
        <v>3505</v>
      </c>
      <c r="M381" s="106" t="s">
        <v>507</v>
      </c>
      <c r="N381" s="106" t="s">
        <v>507</v>
      </c>
      <c r="O381" s="106" t="s">
        <v>507</v>
      </c>
      <c r="P381" s="105" t="s">
        <v>507</v>
      </c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1737</v>
      </c>
      <c r="F382" t="s">
        <v>1581</v>
      </c>
      <c r="G382" t="s">
        <v>1964</v>
      </c>
      <c r="H382" s="106" t="s">
        <v>507</v>
      </c>
      <c r="I382" s="106" t="s">
        <v>507</v>
      </c>
      <c r="J382" t="s">
        <v>3506</v>
      </c>
      <c r="K382" t="s">
        <v>3507</v>
      </c>
      <c r="L382" t="s">
        <v>3508</v>
      </c>
      <c r="M382" s="106" t="s">
        <v>507</v>
      </c>
      <c r="N382" s="106" t="s">
        <v>507</v>
      </c>
      <c r="O382" s="106" t="s">
        <v>507</v>
      </c>
      <c r="P382" s="105" t="s">
        <v>507</v>
      </c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1737</v>
      </c>
      <c r="F383" t="s">
        <v>1581</v>
      </c>
      <c r="G383" t="s">
        <v>1964</v>
      </c>
      <c r="H383" s="106" t="s">
        <v>507</v>
      </c>
      <c r="I383" s="106" t="s">
        <v>507</v>
      </c>
      <c r="J383" t="s">
        <v>3509</v>
      </c>
      <c r="K383" t="s">
        <v>3510</v>
      </c>
      <c r="L383" t="s">
        <v>3511</v>
      </c>
      <c r="M383" s="106" t="s">
        <v>507</v>
      </c>
      <c r="N383" s="106" t="s">
        <v>507</v>
      </c>
      <c r="O383" s="106" t="s">
        <v>507</v>
      </c>
      <c r="P383" s="105" t="s">
        <v>507</v>
      </c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6" t="s">
        <v>507</v>
      </c>
      <c r="I384" s="106" t="s">
        <v>507</v>
      </c>
      <c r="J384" t="s">
        <v>3512</v>
      </c>
      <c r="K384" t="s">
        <v>3513</v>
      </c>
      <c r="L384" t="s">
        <v>3514</v>
      </c>
      <c r="M384" s="106" t="s">
        <v>507</v>
      </c>
      <c r="N384" s="106" t="s">
        <v>507</v>
      </c>
      <c r="O384" s="106" t="s">
        <v>507</v>
      </c>
      <c r="P384" s="105" t="s">
        <v>3522</v>
      </c>
    </row>
    <row r="385" spans="1:16" ht="18" customHeight="1">
      <c r="A385">
        <v>3463</v>
      </c>
      <c r="B385">
        <v>3463</v>
      </c>
      <c r="C385" s="21">
        <v>41040</v>
      </c>
      <c r="D385">
        <v>41085</v>
      </c>
      <c r="E385" t="s">
        <v>1737</v>
      </c>
      <c r="F385" t="s">
        <v>1581</v>
      </c>
      <c r="G385" t="s">
        <v>1964</v>
      </c>
      <c r="H385" s="106" t="s">
        <v>507</v>
      </c>
      <c r="I385" s="106" t="s">
        <v>507</v>
      </c>
      <c r="J385" t="s">
        <v>3515</v>
      </c>
      <c r="K385" t="s">
        <v>3516</v>
      </c>
      <c r="L385" t="s">
        <v>3517</v>
      </c>
      <c r="M385" s="106" t="s">
        <v>507</v>
      </c>
      <c r="N385" s="106" t="s">
        <v>507</v>
      </c>
      <c r="O385" s="106" t="s">
        <v>507</v>
      </c>
      <c r="P385" s="105" t="s">
        <v>507</v>
      </c>
    </row>
    <row r="386" spans="1:16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6" t="s">
        <v>507</v>
      </c>
      <c r="I386" s="106" t="s">
        <v>507</v>
      </c>
      <c r="J386" t="s">
        <v>3524</v>
      </c>
      <c r="K386" t="s">
        <v>3525</v>
      </c>
      <c r="L386" t="s">
        <v>3526</v>
      </c>
      <c r="M386" s="106" t="s">
        <v>507</v>
      </c>
      <c r="N386" s="106" t="s">
        <v>507</v>
      </c>
      <c r="O386" s="106" t="s">
        <v>507</v>
      </c>
      <c r="P386" s="105" t="s">
        <v>507</v>
      </c>
    </row>
    <row r="387" spans="1:16" ht="18" customHeight="1">
      <c r="A387">
        <v>3487</v>
      </c>
      <c r="B387">
        <v>3487</v>
      </c>
      <c r="C387" s="21">
        <v>41044</v>
      </c>
      <c r="D387">
        <v>41089</v>
      </c>
      <c r="E387" t="s">
        <v>1737</v>
      </c>
      <c r="F387" t="s">
        <v>1827</v>
      </c>
      <c r="G387" t="s">
        <v>1400</v>
      </c>
      <c r="H387" s="106" t="s">
        <v>507</v>
      </c>
      <c r="I387" s="106" t="s">
        <v>507</v>
      </c>
      <c r="J387" t="s">
        <v>3527</v>
      </c>
      <c r="K387" t="s">
        <v>3528</v>
      </c>
      <c r="L387" t="s">
        <v>3529</v>
      </c>
      <c r="M387" s="106" t="s">
        <v>507</v>
      </c>
      <c r="N387" s="106" t="s">
        <v>507</v>
      </c>
      <c r="O387" s="106" t="s">
        <v>507</v>
      </c>
      <c r="P387" s="105" t="s">
        <v>507</v>
      </c>
    </row>
    <row r="388" spans="1:16" ht="18" customHeight="1">
      <c r="A388">
        <v>3488</v>
      </c>
      <c r="B388">
        <v>3488</v>
      </c>
      <c r="C388" s="21">
        <v>41044</v>
      </c>
      <c r="D388">
        <v>41089</v>
      </c>
      <c r="E388" t="s">
        <v>1737</v>
      </c>
      <c r="F388" t="s">
        <v>1827</v>
      </c>
      <c r="G388" t="s">
        <v>1400</v>
      </c>
      <c r="H388" s="106" t="s">
        <v>507</v>
      </c>
      <c r="I388" s="106" t="s">
        <v>507</v>
      </c>
      <c r="J388" t="s">
        <v>3530</v>
      </c>
      <c r="K388" t="s">
        <v>3531</v>
      </c>
      <c r="L388" t="s">
        <v>3529</v>
      </c>
      <c r="M388" s="106" t="s">
        <v>507</v>
      </c>
      <c r="N388" s="106" t="s">
        <v>507</v>
      </c>
      <c r="O388" s="106" t="s">
        <v>507</v>
      </c>
      <c r="P388" s="105" t="s">
        <v>507</v>
      </c>
    </row>
    <row r="389" spans="1:16" ht="18" customHeight="1">
      <c r="A389">
        <v>3489</v>
      </c>
      <c r="B389">
        <v>3489</v>
      </c>
      <c r="C389" s="21">
        <v>41044</v>
      </c>
      <c r="D389">
        <v>41089</v>
      </c>
      <c r="E389" t="s">
        <v>1737</v>
      </c>
      <c r="F389" t="s">
        <v>1827</v>
      </c>
      <c r="G389" t="s">
        <v>1400</v>
      </c>
      <c r="H389" s="106" t="s">
        <v>507</v>
      </c>
      <c r="I389" s="106" t="s">
        <v>507</v>
      </c>
      <c r="J389" t="s">
        <v>3532</v>
      </c>
      <c r="K389" t="s">
        <v>3533</v>
      </c>
      <c r="L389" t="s">
        <v>3529</v>
      </c>
      <c r="M389" s="106" t="s">
        <v>507</v>
      </c>
      <c r="N389" s="106" t="s">
        <v>507</v>
      </c>
      <c r="O389" s="106" t="s">
        <v>507</v>
      </c>
      <c r="P389" s="105" t="s">
        <v>507</v>
      </c>
    </row>
    <row r="390" spans="1:16" ht="18" customHeight="1">
      <c r="A390">
        <v>3513</v>
      </c>
      <c r="B390">
        <v>3513</v>
      </c>
      <c r="C390" s="21">
        <v>41044</v>
      </c>
      <c r="D390">
        <v>41089</v>
      </c>
      <c r="E390" t="s">
        <v>1737</v>
      </c>
      <c r="F390" t="s">
        <v>1827</v>
      </c>
      <c r="G390" t="s">
        <v>3534</v>
      </c>
      <c r="H390" s="106" t="s">
        <v>507</v>
      </c>
      <c r="I390" s="106" t="s">
        <v>507</v>
      </c>
      <c r="J390" t="s">
        <v>3535</v>
      </c>
      <c r="K390" t="s">
        <v>3536</v>
      </c>
      <c r="L390" t="s">
        <v>3537</v>
      </c>
      <c r="M390" s="106" t="s">
        <v>507</v>
      </c>
      <c r="N390" s="106" t="s">
        <v>507</v>
      </c>
      <c r="O390" s="106" t="s">
        <v>507</v>
      </c>
      <c r="P390" s="105" t="s">
        <v>507</v>
      </c>
    </row>
    <row r="391" spans="1:16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6" t="s">
        <v>507</v>
      </c>
      <c r="I391" s="106" t="s">
        <v>507</v>
      </c>
      <c r="J391" t="s">
        <v>3538</v>
      </c>
      <c r="K391" t="s">
        <v>3539</v>
      </c>
      <c r="L391" t="s">
        <v>3540</v>
      </c>
      <c r="M391" s="106" t="s">
        <v>507</v>
      </c>
      <c r="N391" s="106" t="s">
        <v>507</v>
      </c>
      <c r="O391" s="106" t="s">
        <v>507</v>
      </c>
      <c r="P391" s="105" t="s">
        <v>507</v>
      </c>
    </row>
    <row r="392" spans="1:16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6" t="s">
        <v>507</v>
      </c>
      <c r="I392" s="106" t="s">
        <v>507</v>
      </c>
      <c r="J392" t="s">
        <v>3541</v>
      </c>
      <c r="K392" t="s">
        <v>3542</v>
      </c>
      <c r="L392" t="s">
        <v>3543</v>
      </c>
      <c r="M392" s="106" t="s">
        <v>507</v>
      </c>
      <c r="N392" s="106" t="s">
        <v>507</v>
      </c>
      <c r="O392" s="106" t="s">
        <v>507</v>
      </c>
      <c r="P392" s="105" t="s">
        <v>507</v>
      </c>
    </row>
    <row r="393" spans="1:16" ht="18" customHeight="1">
      <c r="A393">
        <v>3503</v>
      </c>
      <c r="B393">
        <v>3503</v>
      </c>
      <c r="C393" s="21">
        <v>41044</v>
      </c>
      <c r="D393">
        <v>41089</v>
      </c>
      <c r="E393" t="s">
        <v>1737</v>
      </c>
      <c r="F393" t="s">
        <v>1827</v>
      </c>
      <c r="G393" t="s">
        <v>3544</v>
      </c>
      <c r="H393" s="106" t="s">
        <v>507</v>
      </c>
      <c r="I393" s="106" t="s">
        <v>507</v>
      </c>
      <c r="J393" t="s">
        <v>3545</v>
      </c>
      <c r="K393" t="s">
        <v>3546</v>
      </c>
      <c r="L393" t="s">
        <v>3547</v>
      </c>
      <c r="M393" s="106" t="s">
        <v>507</v>
      </c>
      <c r="N393" s="106" t="s">
        <v>507</v>
      </c>
      <c r="O393" s="106" t="s">
        <v>507</v>
      </c>
      <c r="P393" s="105" t="s">
        <v>507</v>
      </c>
    </row>
    <row r="394" spans="1:16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3544</v>
      </c>
      <c r="H394" s="106" t="s">
        <v>507</v>
      </c>
      <c r="I394" s="106" t="s">
        <v>507</v>
      </c>
      <c r="J394" t="s">
        <v>3548</v>
      </c>
      <c r="K394" t="s">
        <v>3549</v>
      </c>
      <c r="L394" t="s">
        <v>3550</v>
      </c>
      <c r="M394" s="106" t="s">
        <v>507</v>
      </c>
      <c r="N394" s="106" t="s">
        <v>507</v>
      </c>
      <c r="O394" s="106" t="s">
        <v>507</v>
      </c>
      <c r="P394" s="105" t="s">
        <v>507</v>
      </c>
    </row>
    <row r="395" spans="1:16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3544</v>
      </c>
      <c r="H395" s="106" t="s">
        <v>507</v>
      </c>
      <c r="I395" s="106" t="s">
        <v>507</v>
      </c>
      <c r="J395" t="s">
        <v>3551</v>
      </c>
      <c r="K395" t="s">
        <v>3552</v>
      </c>
      <c r="L395" t="s">
        <v>3553</v>
      </c>
      <c r="M395" s="106" t="s">
        <v>507</v>
      </c>
      <c r="N395" s="106" t="s">
        <v>507</v>
      </c>
      <c r="O395" s="106" t="s">
        <v>507</v>
      </c>
      <c r="P395" s="105" t="s">
        <v>507</v>
      </c>
    </row>
    <row r="396" spans="1:16" ht="18" customHeight="1">
      <c r="A396">
        <v>3506</v>
      </c>
      <c r="B396">
        <v>3506</v>
      </c>
      <c r="C396" s="21">
        <v>41044</v>
      </c>
      <c r="D396">
        <v>41089</v>
      </c>
      <c r="E396" t="s">
        <v>1737</v>
      </c>
      <c r="F396" t="s">
        <v>1827</v>
      </c>
      <c r="G396" t="s">
        <v>3554</v>
      </c>
      <c r="H396" s="106" t="s">
        <v>507</v>
      </c>
      <c r="I396" s="106" t="s">
        <v>507</v>
      </c>
      <c r="J396" t="s">
        <v>3555</v>
      </c>
      <c r="K396" t="s">
        <v>3556</v>
      </c>
      <c r="L396" t="s">
        <v>3557</v>
      </c>
      <c r="M396" s="106" t="s">
        <v>507</v>
      </c>
      <c r="N396" s="106" t="s">
        <v>507</v>
      </c>
      <c r="O396" s="106" t="s">
        <v>507</v>
      </c>
      <c r="P396" s="105" t="s">
        <v>507</v>
      </c>
    </row>
    <row r="397" spans="1:16" ht="18" customHeight="1">
      <c r="A397">
        <v>3507</v>
      </c>
      <c r="B397">
        <v>3507</v>
      </c>
      <c r="C397" s="21">
        <v>41044</v>
      </c>
      <c r="D397">
        <v>41089</v>
      </c>
      <c r="E397" t="s">
        <v>1737</v>
      </c>
      <c r="F397" t="s">
        <v>1827</v>
      </c>
      <c r="G397" t="s">
        <v>2911</v>
      </c>
      <c r="H397" s="106" t="s">
        <v>507</v>
      </c>
      <c r="I397" s="106" t="s">
        <v>507</v>
      </c>
      <c r="J397" t="s">
        <v>3558</v>
      </c>
      <c r="K397" t="s">
        <v>2913</v>
      </c>
      <c r="L397" t="s">
        <v>2914</v>
      </c>
      <c r="M397" s="106" t="s">
        <v>507</v>
      </c>
      <c r="N397" s="106" t="s">
        <v>507</v>
      </c>
      <c r="O397" s="106" t="s">
        <v>507</v>
      </c>
      <c r="P397" s="105" t="s">
        <v>507</v>
      </c>
    </row>
    <row r="398" spans="1:16" ht="18" customHeight="1">
      <c r="A398">
        <v>3508</v>
      </c>
      <c r="B398">
        <v>3508</v>
      </c>
      <c r="C398" s="21">
        <v>41044</v>
      </c>
      <c r="D398">
        <v>41044</v>
      </c>
      <c r="E398" t="s">
        <v>1737</v>
      </c>
      <c r="F398" t="s">
        <v>1827</v>
      </c>
      <c r="G398" t="s">
        <v>2103</v>
      </c>
      <c r="H398" s="106" t="s">
        <v>507</v>
      </c>
      <c r="I398" s="106" t="s">
        <v>507</v>
      </c>
      <c r="J398" t="s">
        <v>3559</v>
      </c>
      <c r="K398" t="s">
        <v>3560</v>
      </c>
      <c r="L398" t="s">
        <v>3540</v>
      </c>
      <c r="M398" s="106" t="s">
        <v>507</v>
      </c>
      <c r="N398" s="106" t="s">
        <v>507</v>
      </c>
      <c r="O398" s="106" t="s">
        <v>507</v>
      </c>
      <c r="P398" s="105" t="s">
        <v>507</v>
      </c>
    </row>
    <row r="399" spans="1:16" ht="18" customHeight="1">
      <c r="A399">
        <v>3509</v>
      </c>
      <c r="B399">
        <v>3509</v>
      </c>
      <c r="C399" s="21">
        <v>41044</v>
      </c>
      <c r="D399">
        <v>41089</v>
      </c>
      <c r="E399" t="s">
        <v>1737</v>
      </c>
      <c r="F399" t="s">
        <v>1827</v>
      </c>
      <c r="G399" t="s">
        <v>2103</v>
      </c>
      <c r="H399" s="106" t="s">
        <v>507</v>
      </c>
      <c r="I399" s="106" t="s">
        <v>507</v>
      </c>
      <c r="J399" t="s">
        <v>3561</v>
      </c>
      <c r="K399" t="s">
        <v>3562</v>
      </c>
      <c r="L399" t="s">
        <v>3563</v>
      </c>
      <c r="M399" s="106" t="s">
        <v>507</v>
      </c>
      <c r="N399" s="106" t="s">
        <v>507</v>
      </c>
      <c r="O399" s="106" t="s">
        <v>507</v>
      </c>
      <c r="P399" s="105" t="s">
        <v>507</v>
      </c>
    </row>
    <row r="400" spans="1:16" ht="18" customHeight="1">
      <c r="A400">
        <v>3510</v>
      </c>
      <c r="B400">
        <v>3510</v>
      </c>
      <c r="C400" s="21">
        <v>41044</v>
      </c>
      <c r="D400">
        <v>41089</v>
      </c>
      <c r="E400" t="s">
        <v>1737</v>
      </c>
      <c r="F400" t="s">
        <v>1827</v>
      </c>
      <c r="G400" t="s">
        <v>3554</v>
      </c>
      <c r="H400" s="106" t="s">
        <v>507</v>
      </c>
      <c r="I400" s="106" t="s">
        <v>507</v>
      </c>
      <c r="J400" t="s">
        <v>3564</v>
      </c>
      <c r="K400" t="s">
        <v>3565</v>
      </c>
      <c r="L400" t="s">
        <v>3566</v>
      </c>
      <c r="M400" s="106" t="s">
        <v>507</v>
      </c>
      <c r="N400" s="106" t="s">
        <v>507</v>
      </c>
      <c r="O400" s="106" t="s">
        <v>507</v>
      </c>
      <c r="P400" s="105" t="s">
        <v>507</v>
      </c>
    </row>
    <row r="401" spans="1:16" ht="18" customHeight="1">
      <c r="A401">
        <v>3511</v>
      </c>
      <c r="B401">
        <v>3511</v>
      </c>
      <c r="C401" s="21">
        <v>41044</v>
      </c>
      <c r="D401">
        <v>41089</v>
      </c>
      <c r="E401" t="s">
        <v>1737</v>
      </c>
      <c r="F401" t="s">
        <v>1827</v>
      </c>
      <c r="G401" t="s">
        <v>3554</v>
      </c>
      <c r="H401" s="106" t="s">
        <v>507</v>
      </c>
      <c r="I401" s="106" t="s">
        <v>507</v>
      </c>
      <c r="J401" t="s">
        <v>3567</v>
      </c>
      <c r="K401" t="s">
        <v>3568</v>
      </c>
      <c r="L401" t="s">
        <v>3569</v>
      </c>
      <c r="M401" s="106" t="s">
        <v>507</v>
      </c>
      <c r="N401" s="106" t="s">
        <v>507</v>
      </c>
      <c r="O401" s="106" t="s">
        <v>507</v>
      </c>
      <c r="P401" s="105" t="s">
        <v>507</v>
      </c>
    </row>
    <row r="402" spans="1:16" ht="18" customHeight="1">
      <c r="A402">
        <v>3516</v>
      </c>
      <c r="B402">
        <v>3516</v>
      </c>
      <c r="C402" s="21">
        <v>41044</v>
      </c>
      <c r="D402">
        <v>41089</v>
      </c>
      <c r="E402" t="s">
        <v>1737</v>
      </c>
      <c r="F402" t="s">
        <v>1827</v>
      </c>
      <c r="G402" t="s">
        <v>3261</v>
      </c>
      <c r="H402" s="106" t="s">
        <v>507</v>
      </c>
      <c r="I402" s="106" t="s">
        <v>507</v>
      </c>
      <c r="J402" t="s">
        <v>3570</v>
      </c>
      <c r="K402" t="s">
        <v>3571</v>
      </c>
      <c r="L402" t="s">
        <v>3572</v>
      </c>
      <c r="M402" s="106" t="s">
        <v>507</v>
      </c>
      <c r="N402" s="106" t="s">
        <v>507</v>
      </c>
      <c r="O402" s="106" t="s">
        <v>507</v>
      </c>
      <c r="P402" s="105" t="s">
        <v>507</v>
      </c>
    </row>
    <row r="403" spans="1:16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1827</v>
      </c>
      <c r="G403" t="s">
        <v>3261</v>
      </c>
      <c r="H403" s="106" t="s">
        <v>507</v>
      </c>
      <c r="I403" s="106" t="s">
        <v>507</v>
      </c>
      <c r="J403" t="s">
        <v>3573</v>
      </c>
      <c r="K403" t="s">
        <v>3574</v>
      </c>
      <c r="L403" t="s">
        <v>3575</v>
      </c>
      <c r="M403" s="106" t="s">
        <v>507</v>
      </c>
      <c r="N403" s="106" t="s">
        <v>507</v>
      </c>
      <c r="O403" s="106" t="s">
        <v>507</v>
      </c>
      <c r="P403" s="105" t="s">
        <v>507</v>
      </c>
    </row>
    <row r="404" spans="1:16" ht="18" customHeight="1">
      <c r="A404">
        <v>3514</v>
      </c>
      <c r="B404">
        <v>3514</v>
      </c>
      <c r="C404" s="21">
        <v>41044</v>
      </c>
      <c r="D404">
        <v>41089</v>
      </c>
      <c r="E404" t="s">
        <v>1737</v>
      </c>
      <c r="F404" t="s">
        <v>1827</v>
      </c>
      <c r="G404" t="s">
        <v>3534</v>
      </c>
      <c r="H404" s="106" t="s">
        <v>507</v>
      </c>
      <c r="I404" s="106" t="s">
        <v>507</v>
      </c>
      <c r="J404" t="s">
        <v>3576</v>
      </c>
      <c r="K404" t="s">
        <v>3577</v>
      </c>
      <c r="L404" t="s">
        <v>3578</v>
      </c>
      <c r="M404" s="106" t="s">
        <v>507</v>
      </c>
      <c r="N404" s="106" t="s">
        <v>507</v>
      </c>
      <c r="O404" s="106" t="s">
        <v>507</v>
      </c>
      <c r="P404" s="105" t="s">
        <v>507</v>
      </c>
    </row>
    <row r="405" spans="1:16" ht="18" customHeight="1">
      <c r="A405">
        <v>3490</v>
      </c>
      <c r="B405">
        <v>3490</v>
      </c>
      <c r="C405" s="21">
        <v>41044</v>
      </c>
      <c r="D405">
        <v>41089</v>
      </c>
      <c r="E405" t="s">
        <v>1737</v>
      </c>
      <c r="F405" t="s">
        <v>1827</v>
      </c>
      <c r="G405" t="s">
        <v>1400</v>
      </c>
      <c r="H405" s="106" t="s">
        <v>507</v>
      </c>
      <c r="I405" s="106" t="s">
        <v>507</v>
      </c>
      <c r="J405" t="s">
        <v>3579</v>
      </c>
      <c r="K405" t="s">
        <v>3580</v>
      </c>
      <c r="L405" t="s">
        <v>3529</v>
      </c>
      <c r="M405" s="106" t="s">
        <v>507</v>
      </c>
      <c r="N405" s="106" t="s">
        <v>507</v>
      </c>
      <c r="O405" s="106" t="s">
        <v>507</v>
      </c>
      <c r="P405" s="105" t="s">
        <v>507</v>
      </c>
    </row>
    <row r="406" spans="1:16" ht="18" customHeight="1">
      <c r="A406">
        <v>3491</v>
      </c>
      <c r="B406">
        <v>3491</v>
      </c>
      <c r="C406" s="21">
        <v>41044</v>
      </c>
      <c r="D406">
        <v>41089</v>
      </c>
      <c r="E406" t="s">
        <v>1737</v>
      </c>
      <c r="F406" t="s">
        <v>1827</v>
      </c>
      <c r="G406" t="s">
        <v>3581</v>
      </c>
      <c r="H406" s="106" t="s">
        <v>507</v>
      </c>
      <c r="I406" s="106" t="s">
        <v>507</v>
      </c>
      <c r="J406" t="s">
        <v>3582</v>
      </c>
      <c r="K406" t="s">
        <v>3583</v>
      </c>
      <c r="L406" t="s">
        <v>3584</v>
      </c>
      <c r="M406" s="106" t="s">
        <v>507</v>
      </c>
      <c r="N406" s="106" t="s">
        <v>507</v>
      </c>
      <c r="O406" s="106" t="s">
        <v>507</v>
      </c>
      <c r="P406" s="105" t="s">
        <v>507</v>
      </c>
    </row>
    <row r="407" spans="1:16" ht="18" customHeight="1">
      <c r="A407">
        <v>3492</v>
      </c>
      <c r="B407">
        <v>3492</v>
      </c>
      <c r="C407" s="21">
        <v>41044</v>
      </c>
      <c r="D407">
        <v>41089</v>
      </c>
      <c r="E407" t="s">
        <v>1737</v>
      </c>
      <c r="F407" t="s">
        <v>1827</v>
      </c>
      <c r="G407" t="s">
        <v>3581</v>
      </c>
      <c r="H407" s="106" t="s">
        <v>507</v>
      </c>
      <c r="I407" s="106" t="s">
        <v>507</v>
      </c>
      <c r="J407" t="s">
        <v>3585</v>
      </c>
      <c r="K407" t="s">
        <v>3586</v>
      </c>
      <c r="L407" t="s">
        <v>3587</v>
      </c>
      <c r="M407" s="106" t="s">
        <v>507</v>
      </c>
      <c r="N407" s="106" t="s">
        <v>507</v>
      </c>
      <c r="O407" s="106" t="s">
        <v>507</v>
      </c>
      <c r="P407" s="105" t="s">
        <v>507</v>
      </c>
    </row>
    <row r="408" spans="1:16" ht="18" customHeight="1">
      <c r="A408">
        <v>3493</v>
      </c>
      <c r="B408">
        <v>3493</v>
      </c>
      <c r="C408" s="21">
        <v>41044</v>
      </c>
      <c r="D408">
        <v>41089</v>
      </c>
      <c r="E408" t="s">
        <v>1737</v>
      </c>
      <c r="F408" t="s">
        <v>1827</v>
      </c>
      <c r="G408" t="s">
        <v>3581</v>
      </c>
      <c r="H408" s="106" t="s">
        <v>507</v>
      </c>
      <c r="I408" s="106" t="s">
        <v>507</v>
      </c>
      <c r="J408" t="s">
        <v>3588</v>
      </c>
      <c r="K408" t="s">
        <v>3589</v>
      </c>
      <c r="L408" t="s">
        <v>3590</v>
      </c>
      <c r="M408" s="106" t="s">
        <v>507</v>
      </c>
      <c r="N408" s="106" t="s">
        <v>507</v>
      </c>
      <c r="O408" s="106" t="s">
        <v>507</v>
      </c>
      <c r="P408" s="105" t="s">
        <v>507</v>
      </c>
    </row>
    <row r="409" spans="1:16" ht="18" customHeight="1">
      <c r="A409">
        <v>3494</v>
      </c>
      <c r="B409">
        <v>3494</v>
      </c>
      <c r="C409" s="21">
        <v>41044</v>
      </c>
      <c r="D409">
        <v>41089</v>
      </c>
      <c r="E409" t="s">
        <v>1737</v>
      </c>
      <c r="F409" t="s">
        <v>1827</v>
      </c>
      <c r="G409" t="s">
        <v>3581</v>
      </c>
      <c r="H409" s="106" t="s">
        <v>507</v>
      </c>
      <c r="I409" s="106" t="s">
        <v>507</v>
      </c>
      <c r="J409" t="s">
        <v>3591</v>
      </c>
      <c r="K409" t="s">
        <v>3592</v>
      </c>
      <c r="L409" t="s">
        <v>3593</v>
      </c>
      <c r="M409" s="106" t="s">
        <v>507</v>
      </c>
      <c r="N409" s="106" t="s">
        <v>507</v>
      </c>
      <c r="O409" s="106" t="s">
        <v>507</v>
      </c>
      <c r="P409" s="105" t="s">
        <v>507</v>
      </c>
    </row>
    <row r="410" spans="1:16" ht="18" customHeight="1">
      <c r="A410">
        <v>3495</v>
      </c>
      <c r="B410">
        <v>3495</v>
      </c>
      <c r="C410" s="21">
        <v>41044</v>
      </c>
      <c r="D410">
        <v>41089</v>
      </c>
      <c r="E410" t="s">
        <v>1737</v>
      </c>
      <c r="F410" t="s">
        <v>1827</v>
      </c>
      <c r="G410" t="s">
        <v>3581</v>
      </c>
      <c r="H410" s="106" t="s">
        <v>507</v>
      </c>
      <c r="I410" s="106" t="s">
        <v>507</v>
      </c>
      <c r="J410" t="s">
        <v>3594</v>
      </c>
      <c r="K410" t="s">
        <v>3595</v>
      </c>
      <c r="L410" t="s">
        <v>3596</v>
      </c>
      <c r="M410" s="106" t="s">
        <v>507</v>
      </c>
      <c r="N410" s="106" t="s">
        <v>507</v>
      </c>
      <c r="O410" s="106" t="s">
        <v>507</v>
      </c>
      <c r="P410" s="105" t="s">
        <v>507</v>
      </c>
    </row>
    <row r="411" spans="1:16" ht="18" customHeight="1">
      <c r="A411">
        <v>3496</v>
      </c>
      <c r="B411">
        <v>3496</v>
      </c>
      <c r="C411" s="21">
        <v>41044</v>
      </c>
      <c r="D411">
        <v>41089</v>
      </c>
      <c r="E411" t="s">
        <v>1737</v>
      </c>
      <c r="F411" t="s">
        <v>1827</v>
      </c>
      <c r="G411" t="s">
        <v>2640</v>
      </c>
      <c r="H411" s="106" t="s">
        <v>507</v>
      </c>
      <c r="I411" s="106" t="s">
        <v>507</v>
      </c>
      <c r="J411" t="s">
        <v>3597</v>
      </c>
      <c r="K411" t="s">
        <v>3598</v>
      </c>
      <c r="L411" t="s">
        <v>3599</v>
      </c>
      <c r="M411" s="106" t="s">
        <v>507</v>
      </c>
      <c r="N411" s="106" t="s">
        <v>507</v>
      </c>
      <c r="O411" s="106" t="s">
        <v>507</v>
      </c>
      <c r="P411" s="105" t="s">
        <v>507</v>
      </c>
    </row>
    <row r="412" spans="1:16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3600</v>
      </c>
      <c r="H412" s="106" t="s">
        <v>507</v>
      </c>
      <c r="I412" s="106" t="s">
        <v>507</v>
      </c>
      <c r="J412" t="s">
        <v>3601</v>
      </c>
      <c r="K412" t="s">
        <v>3602</v>
      </c>
      <c r="L412" t="s">
        <v>3603</v>
      </c>
      <c r="M412" s="106" t="s">
        <v>507</v>
      </c>
      <c r="N412" s="106" t="s">
        <v>507</v>
      </c>
      <c r="O412" s="106" t="s">
        <v>507</v>
      </c>
      <c r="P412" s="105" t="s">
        <v>507</v>
      </c>
    </row>
    <row r="413" spans="1:16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3600</v>
      </c>
      <c r="H413" s="106" t="s">
        <v>507</v>
      </c>
      <c r="I413" s="106" t="s">
        <v>507</v>
      </c>
      <c r="J413" t="s">
        <v>3604</v>
      </c>
      <c r="K413" t="s">
        <v>3605</v>
      </c>
      <c r="L413" t="s">
        <v>3603</v>
      </c>
      <c r="M413" s="106" t="s">
        <v>507</v>
      </c>
      <c r="N413" s="106" t="s">
        <v>507</v>
      </c>
      <c r="O413" s="106" t="s">
        <v>507</v>
      </c>
      <c r="P413" s="105" t="s">
        <v>507</v>
      </c>
    </row>
    <row r="414" spans="1:16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6" t="s">
        <v>507</v>
      </c>
      <c r="I414" s="106" t="s">
        <v>507</v>
      </c>
      <c r="J414" t="s">
        <v>3606</v>
      </c>
      <c r="K414" t="s">
        <v>3607</v>
      </c>
      <c r="L414" t="s">
        <v>3608</v>
      </c>
      <c r="M414" s="106" t="s">
        <v>507</v>
      </c>
      <c r="N414" s="106" t="s">
        <v>507</v>
      </c>
      <c r="O414" s="106" t="s">
        <v>507</v>
      </c>
      <c r="P414" s="105" t="s">
        <v>507</v>
      </c>
    </row>
    <row r="415" spans="1:16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6" t="s">
        <v>507</v>
      </c>
      <c r="I415" s="106" t="s">
        <v>507</v>
      </c>
      <c r="J415" t="s">
        <v>3609</v>
      </c>
      <c r="K415" t="s">
        <v>3610</v>
      </c>
      <c r="L415" t="s">
        <v>3611</v>
      </c>
      <c r="M415" s="106" t="s">
        <v>507</v>
      </c>
      <c r="N415" s="106" t="s">
        <v>507</v>
      </c>
      <c r="O415" s="106" t="s">
        <v>507</v>
      </c>
      <c r="P415" s="105" t="s">
        <v>507</v>
      </c>
    </row>
    <row r="416" spans="1:16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1827</v>
      </c>
      <c r="G416" t="s">
        <v>1964</v>
      </c>
      <c r="H416" s="106" t="s">
        <v>507</v>
      </c>
      <c r="I416" s="106" t="s">
        <v>507</v>
      </c>
      <c r="J416" t="s">
        <v>3612</v>
      </c>
      <c r="K416" t="s">
        <v>3613</v>
      </c>
      <c r="L416" t="s">
        <v>3614</v>
      </c>
      <c r="M416" s="106" t="s">
        <v>507</v>
      </c>
      <c r="N416" s="106" t="s">
        <v>507</v>
      </c>
      <c r="O416" s="106" t="s">
        <v>507</v>
      </c>
      <c r="P416" s="105" t="s">
        <v>507</v>
      </c>
    </row>
    <row r="417" spans="1:16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1827</v>
      </c>
      <c r="G417" t="s">
        <v>3637</v>
      </c>
      <c r="H417" s="106" t="s">
        <v>507</v>
      </c>
      <c r="I417" s="106" t="s">
        <v>507</v>
      </c>
      <c r="J417" t="s">
        <v>3638</v>
      </c>
      <c r="K417" t="s">
        <v>3639</v>
      </c>
      <c r="L417" t="s">
        <v>3640</v>
      </c>
      <c r="M417" s="106" t="s">
        <v>507</v>
      </c>
      <c r="N417" s="106" t="s">
        <v>507</v>
      </c>
      <c r="O417" s="106" t="s">
        <v>507</v>
      </c>
      <c r="P417" s="105" t="s">
        <v>507</v>
      </c>
    </row>
    <row r="418" spans="1:16" ht="18" customHeight="1">
      <c r="A418">
        <v>3486</v>
      </c>
      <c r="B418">
        <v>3486</v>
      </c>
      <c r="C418" s="21">
        <v>41044</v>
      </c>
      <c r="D418">
        <v>41089</v>
      </c>
      <c r="E418" t="s">
        <v>1737</v>
      </c>
      <c r="F418" t="s">
        <v>1827</v>
      </c>
      <c r="G418" t="s">
        <v>1400</v>
      </c>
      <c r="H418" s="106" t="s">
        <v>507</v>
      </c>
      <c r="I418" s="106" t="s">
        <v>507</v>
      </c>
      <c r="J418" t="s">
        <v>3641</v>
      </c>
      <c r="K418" t="s">
        <v>3642</v>
      </c>
      <c r="L418" t="s">
        <v>3529</v>
      </c>
      <c r="M418" s="106" t="s">
        <v>507</v>
      </c>
      <c r="N418" s="106" t="s">
        <v>507</v>
      </c>
      <c r="O418" s="106" t="s">
        <v>507</v>
      </c>
      <c r="P418" s="105" t="s">
        <v>507</v>
      </c>
    </row>
    <row r="419" spans="1:16" ht="18" customHeight="1">
      <c r="A419">
        <v>3478</v>
      </c>
      <c r="B419">
        <v>3478</v>
      </c>
      <c r="C419" s="21">
        <v>41044</v>
      </c>
      <c r="D419">
        <v>41089</v>
      </c>
      <c r="E419" t="s">
        <v>1737</v>
      </c>
      <c r="F419" t="s">
        <v>1827</v>
      </c>
      <c r="G419" t="s">
        <v>3439</v>
      </c>
      <c r="H419" s="106" t="s">
        <v>507</v>
      </c>
      <c r="I419" s="106" t="s">
        <v>507</v>
      </c>
      <c r="J419" t="s">
        <v>3643</v>
      </c>
      <c r="K419" t="s">
        <v>3644</v>
      </c>
      <c r="L419" t="s">
        <v>3645</v>
      </c>
      <c r="M419" s="106" t="s">
        <v>507</v>
      </c>
      <c r="N419" s="106" t="s">
        <v>507</v>
      </c>
      <c r="O419" s="106" t="s">
        <v>507</v>
      </c>
      <c r="P419" s="105" t="s">
        <v>507</v>
      </c>
    </row>
    <row r="420" spans="1:16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1827</v>
      </c>
      <c r="G420" t="s">
        <v>1400</v>
      </c>
      <c r="H420" s="106" t="s">
        <v>507</v>
      </c>
      <c r="I420" s="106" t="s">
        <v>507</v>
      </c>
      <c r="J420" t="s">
        <v>3646</v>
      </c>
      <c r="K420" t="s">
        <v>3647</v>
      </c>
      <c r="L420" t="s">
        <v>3529</v>
      </c>
      <c r="M420" s="106" t="s">
        <v>507</v>
      </c>
      <c r="N420" s="106" t="s">
        <v>507</v>
      </c>
      <c r="O420" s="106" t="s">
        <v>507</v>
      </c>
      <c r="P420" s="105" t="s">
        <v>507</v>
      </c>
    </row>
    <row r="421" spans="1:16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1827</v>
      </c>
      <c r="G421" t="s">
        <v>3648</v>
      </c>
      <c r="H421" s="106" t="s">
        <v>507</v>
      </c>
      <c r="I421" s="106" t="s">
        <v>507</v>
      </c>
      <c r="J421" t="s">
        <v>3649</v>
      </c>
      <c r="K421" t="s">
        <v>3650</v>
      </c>
      <c r="L421" t="s">
        <v>3651</v>
      </c>
      <c r="M421" s="106" t="s">
        <v>507</v>
      </c>
      <c r="N421" s="106" t="s">
        <v>507</v>
      </c>
      <c r="O421" s="106" t="s">
        <v>507</v>
      </c>
      <c r="P421" s="105" t="s">
        <v>507</v>
      </c>
    </row>
    <row r="422" spans="1:16" ht="18" customHeight="1">
      <c r="A422">
        <v>3480</v>
      </c>
      <c r="B422">
        <v>3480</v>
      </c>
      <c r="C422" s="21">
        <v>41044</v>
      </c>
      <c r="D422">
        <v>41089</v>
      </c>
      <c r="E422" t="s">
        <v>1737</v>
      </c>
      <c r="F422" t="s">
        <v>1827</v>
      </c>
      <c r="G422" t="s">
        <v>121</v>
      </c>
      <c r="H422" s="106" t="s">
        <v>507</v>
      </c>
      <c r="I422" s="106" t="s">
        <v>507</v>
      </c>
      <c r="J422" t="s">
        <v>3652</v>
      </c>
      <c r="K422" t="s">
        <v>3653</v>
      </c>
      <c r="L422" t="s">
        <v>3654</v>
      </c>
      <c r="M422" s="106" t="s">
        <v>507</v>
      </c>
      <c r="N422" s="106" t="s">
        <v>507</v>
      </c>
      <c r="O422" s="106" t="s">
        <v>507</v>
      </c>
      <c r="P422" s="105" t="s">
        <v>507</v>
      </c>
    </row>
    <row r="423" spans="1:16" ht="18" customHeight="1">
      <c r="A423">
        <v>3481</v>
      </c>
      <c r="B423">
        <v>3481</v>
      </c>
      <c r="C423" s="21">
        <v>41044</v>
      </c>
      <c r="D423">
        <v>41089</v>
      </c>
      <c r="E423" t="s">
        <v>1737</v>
      </c>
      <c r="F423" t="s">
        <v>1827</v>
      </c>
      <c r="G423" t="s">
        <v>121</v>
      </c>
      <c r="H423" s="106" t="s">
        <v>507</v>
      </c>
      <c r="I423" s="106" t="s">
        <v>507</v>
      </c>
      <c r="J423" t="s">
        <v>3655</v>
      </c>
      <c r="K423" t="s">
        <v>3656</v>
      </c>
      <c r="L423" t="s">
        <v>3657</v>
      </c>
      <c r="M423" s="106" t="s">
        <v>507</v>
      </c>
      <c r="N423" s="106" t="s">
        <v>507</v>
      </c>
      <c r="O423" s="106" t="s">
        <v>507</v>
      </c>
      <c r="P423" s="105" t="s">
        <v>507</v>
      </c>
    </row>
    <row r="424" spans="1:16" ht="18" customHeight="1">
      <c r="A424">
        <v>3482</v>
      </c>
      <c r="B424">
        <v>3482</v>
      </c>
      <c r="C424" s="21">
        <v>41044</v>
      </c>
      <c r="D424">
        <v>41089</v>
      </c>
      <c r="E424" t="s">
        <v>1737</v>
      </c>
      <c r="F424" t="s">
        <v>1827</v>
      </c>
      <c r="G424" t="s">
        <v>121</v>
      </c>
      <c r="H424" s="106" t="s">
        <v>507</v>
      </c>
      <c r="I424" s="106" t="s">
        <v>507</v>
      </c>
      <c r="J424" t="s">
        <v>3658</v>
      </c>
      <c r="K424" t="s">
        <v>3659</v>
      </c>
      <c r="L424" t="s">
        <v>3660</v>
      </c>
      <c r="M424" s="106" t="s">
        <v>507</v>
      </c>
      <c r="N424" s="106" t="s">
        <v>507</v>
      </c>
      <c r="O424" s="106" t="s">
        <v>507</v>
      </c>
      <c r="P424" s="105" t="s">
        <v>507</v>
      </c>
    </row>
    <row r="425" spans="1:16" ht="18" customHeight="1">
      <c r="A425">
        <v>3483</v>
      </c>
      <c r="B425">
        <v>3483</v>
      </c>
      <c r="C425" s="21">
        <v>41044</v>
      </c>
      <c r="D425">
        <v>41089</v>
      </c>
      <c r="E425" t="s">
        <v>1737</v>
      </c>
      <c r="F425" t="s">
        <v>1827</v>
      </c>
      <c r="G425" t="s">
        <v>121</v>
      </c>
      <c r="H425" s="106" t="s">
        <v>507</v>
      </c>
      <c r="I425" s="106" t="s">
        <v>507</v>
      </c>
      <c r="J425" t="s">
        <v>3661</v>
      </c>
      <c r="K425" t="s">
        <v>3662</v>
      </c>
      <c r="L425" t="s">
        <v>3663</v>
      </c>
      <c r="M425" s="106" t="s">
        <v>507</v>
      </c>
      <c r="N425" s="106" t="s">
        <v>507</v>
      </c>
      <c r="O425" s="106" t="s">
        <v>507</v>
      </c>
      <c r="P425" s="105" t="s">
        <v>507</v>
      </c>
    </row>
    <row r="426" spans="1:16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1827</v>
      </c>
      <c r="G426" t="s">
        <v>121</v>
      </c>
      <c r="H426" s="106" t="s">
        <v>507</v>
      </c>
      <c r="I426" s="106" t="s">
        <v>507</v>
      </c>
      <c r="J426" t="s">
        <v>3664</v>
      </c>
      <c r="K426" t="s">
        <v>3665</v>
      </c>
      <c r="L426" t="s">
        <v>3426</v>
      </c>
      <c r="M426" s="106" t="s">
        <v>507</v>
      </c>
      <c r="N426" s="106" t="s">
        <v>507</v>
      </c>
      <c r="O426" s="106" t="s">
        <v>507</v>
      </c>
      <c r="P426" s="105" t="s">
        <v>507</v>
      </c>
    </row>
  </sheetData>
  <autoFilter ref="A1:P377">
    <filterColumn colId="2"/>
  </autoFilter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3118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3119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3271</v>
      </c>
      <c r="G5" t="s">
        <v>501</v>
      </c>
      <c r="H5" t="s">
        <v>3120</v>
      </c>
      <c r="I5">
        <v>4033</v>
      </c>
      <c r="J5" t="s">
        <v>3271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3119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3119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3119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3119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3119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3119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3119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6" t="s">
        <v>3395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6" t="s">
        <v>3395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6" t="s">
        <v>3395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6" t="s">
        <v>3395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6" t="s">
        <v>3395</v>
      </c>
      <c r="I21">
        <v>4033</v>
      </c>
      <c r="J21" t="s">
        <v>696</v>
      </c>
    </row>
    <row r="22" spans="1:10">
      <c r="A22" t="s">
        <v>2455</v>
      </c>
      <c r="B22" t="s">
        <v>2541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3119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6" t="s">
        <v>3395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6" t="s">
        <v>3395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6" t="s">
        <v>3395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3119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3123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6" t="s">
        <v>3395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2619</v>
      </c>
      <c r="D49" t="s">
        <v>993</v>
      </c>
      <c r="E49">
        <v>41009</v>
      </c>
      <c r="F49" t="s">
        <v>501</v>
      </c>
      <c r="G49" t="s">
        <v>501</v>
      </c>
      <c r="H49" t="s">
        <v>3124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3119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3119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2656</v>
      </c>
      <c r="B63" t="s">
        <v>2871</v>
      </c>
      <c r="C63" t="s">
        <v>3125</v>
      </c>
      <c r="D63" t="s">
        <v>999</v>
      </c>
      <c r="E63">
        <v>41022</v>
      </c>
      <c r="F63" t="s">
        <v>501</v>
      </c>
      <c r="G63" t="s">
        <v>501</v>
      </c>
      <c r="H63" t="s">
        <v>3124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3119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3119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3119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3271</v>
      </c>
      <c r="G88" t="s">
        <v>501</v>
      </c>
      <c r="H88" t="s">
        <v>3120</v>
      </c>
      <c r="I88">
        <v>4033</v>
      </c>
      <c r="J88" t="s">
        <v>3271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3271</v>
      </c>
      <c r="G89" t="s">
        <v>501</v>
      </c>
      <c r="H89" s="76" t="s">
        <v>3120</v>
      </c>
      <c r="I89">
        <v>4033</v>
      </c>
      <c r="J89" t="s">
        <v>3271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6" t="s">
        <v>3395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3123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6" t="s">
        <v>3395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6" t="s">
        <v>3395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6" t="s">
        <v>3395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6" t="s">
        <v>3395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6" t="s">
        <v>3395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6" t="s">
        <v>3395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6" t="s">
        <v>3395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6" t="s">
        <v>3395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6" t="s">
        <v>3395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6" t="s">
        <v>3395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2552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6" t="s">
        <v>3395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6" t="s">
        <v>3395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6" t="s">
        <v>3395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6" t="s">
        <v>3395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6" t="s">
        <v>3395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6" t="s">
        <v>3395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6" t="s">
        <v>3395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6" t="s">
        <v>3395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6" t="s">
        <v>3395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6" t="s">
        <v>3395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6" t="s">
        <v>3395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6" t="s">
        <v>3395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6" t="s">
        <v>3395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6" t="s">
        <v>3395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6" t="s">
        <v>3395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6" t="s">
        <v>3395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6" t="s">
        <v>3395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6" t="s">
        <v>3395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6" t="s">
        <v>3395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6" t="s">
        <v>3395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6" t="s">
        <v>3395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6" t="s">
        <v>3395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6" t="s">
        <v>3395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6" t="s">
        <v>3395</v>
      </c>
      <c r="E175" s="76" t="s">
        <v>507</v>
      </c>
      <c r="F175" t="s">
        <v>696</v>
      </c>
      <c r="G175" t="s">
        <v>685</v>
      </c>
      <c r="H175" s="106" t="s">
        <v>3395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6" t="s">
        <v>3395</v>
      </c>
      <c r="E176" s="76" t="s">
        <v>507</v>
      </c>
      <c r="F176" t="s">
        <v>696</v>
      </c>
      <c r="G176" t="s">
        <v>685</v>
      </c>
      <c r="H176" s="106" t="s">
        <v>3395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6" t="s">
        <v>3395</v>
      </c>
      <c r="E177" s="76" t="s">
        <v>507</v>
      </c>
      <c r="F177" t="s">
        <v>696</v>
      </c>
      <c r="G177" t="s">
        <v>685</v>
      </c>
      <c r="H177" s="106" t="s">
        <v>3395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6" t="s">
        <v>3395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6" t="s">
        <v>3395</v>
      </c>
      <c r="E180" s="76" t="s">
        <v>507</v>
      </c>
      <c r="F180" t="s">
        <v>696</v>
      </c>
      <c r="G180" t="s">
        <v>685</v>
      </c>
      <c r="H180" s="106" t="s">
        <v>3395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6" t="s">
        <v>3395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6" t="s">
        <v>3395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6" t="s">
        <v>3395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6" t="s">
        <v>3395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6" t="s">
        <v>3395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6" t="s">
        <v>3395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6" t="s">
        <v>3395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6" t="s">
        <v>3395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6" t="s">
        <v>3395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6" t="s">
        <v>3395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6" t="s">
        <v>3395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6" t="s">
        <v>3395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6" t="s">
        <v>3395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6" t="s">
        <v>3395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3126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6" t="s">
        <v>3395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6" t="s">
        <v>3395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6" t="s">
        <v>3395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6" t="s">
        <v>3395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6" t="s">
        <v>3395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6" t="s">
        <v>3395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6" t="s">
        <v>3395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6" t="s">
        <v>3395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6" t="s">
        <v>3395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6" t="s">
        <v>3395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6" t="s">
        <v>3395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6" t="s">
        <v>3395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6" t="s">
        <v>3395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6" t="s">
        <v>3395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2609</v>
      </c>
      <c r="D212" s="76" t="s">
        <v>993</v>
      </c>
      <c r="E212" s="76" t="s">
        <v>507</v>
      </c>
      <c r="F212" t="s">
        <v>696</v>
      </c>
      <c r="G212" t="s">
        <v>685</v>
      </c>
      <c r="H212" s="106" t="s">
        <v>3395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6" t="s">
        <v>3395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6" t="s">
        <v>3395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6" t="s">
        <v>3395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2611</v>
      </c>
      <c r="D220" s="76" t="s">
        <v>1389</v>
      </c>
      <c r="E220" t="s">
        <v>507</v>
      </c>
      <c r="F220" t="s">
        <v>696</v>
      </c>
      <c r="G220" t="s">
        <v>685</v>
      </c>
      <c r="H220" s="106" t="s">
        <v>3395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2612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6" t="s">
        <v>3395</v>
      </c>
      <c r="I222">
        <v>4035</v>
      </c>
      <c r="J222" t="s">
        <v>696</v>
      </c>
    </row>
    <row r="223" spans="1:10">
      <c r="A223" t="s">
        <v>2445</v>
      </c>
      <c r="B223" t="s">
        <v>2549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2613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2614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2615</v>
      </c>
      <c r="D225" s="76" t="s">
        <v>1398</v>
      </c>
      <c r="E225" t="s">
        <v>507</v>
      </c>
      <c r="F225" t="s">
        <v>696</v>
      </c>
      <c r="G225" t="s">
        <v>685</v>
      </c>
      <c r="H225" s="106" t="s">
        <v>3395</v>
      </c>
      <c r="I225">
        <v>4033</v>
      </c>
      <c r="J225" t="s">
        <v>696</v>
      </c>
    </row>
    <row r="226" spans="1:10">
      <c r="A226" t="s">
        <v>2780</v>
      </c>
      <c r="B226" t="s">
        <v>2753</v>
      </c>
      <c r="C226" s="76" t="s">
        <v>3127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3128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2617</v>
      </c>
      <c r="D227" s="76" t="s">
        <v>997</v>
      </c>
      <c r="E227" t="s">
        <v>507</v>
      </c>
      <c r="F227" t="s">
        <v>696</v>
      </c>
      <c r="G227" t="s">
        <v>685</v>
      </c>
      <c r="H227" s="106" t="s">
        <v>3395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2618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6" t="s">
        <v>3395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2610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2534</v>
      </c>
      <c r="C230" s="76" t="s">
        <v>2620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2621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6" t="s">
        <v>3395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3129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2616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3128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3130</v>
      </c>
      <c r="D234" t="s">
        <v>979</v>
      </c>
      <c r="E234">
        <v>41010</v>
      </c>
      <c r="F234" t="s">
        <v>501</v>
      </c>
      <c r="G234" t="s">
        <v>501</v>
      </c>
      <c r="H234" t="s">
        <v>3120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3128</v>
      </c>
      <c r="I235">
        <v>4035</v>
      </c>
      <c r="J235" t="s">
        <v>696</v>
      </c>
    </row>
    <row r="236" spans="1:10" ht="30">
      <c r="A236" t="s">
        <v>2593</v>
      </c>
      <c r="B236" t="s">
        <v>2594</v>
      </c>
      <c r="C236" t="s">
        <v>2606</v>
      </c>
      <c r="D236" t="s">
        <v>164</v>
      </c>
      <c r="E236" t="s">
        <v>507</v>
      </c>
      <c r="F236" t="s">
        <v>696</v>
      </c>
      <c r="G236" t="s">
        <v>685</v>
      </c>
      <c r="H236" s="106" t="s">
        <v>3395</v>
      </c>
      <c r="I236">
        <v>4033</v>
      </c>
      <c r="J236" t="s">
        <v>696</v>
      </c>
    </row>
    <row r="237" spans="1:10">
      <c r="A237" t="s">
        <v>2655</v>
      </c>
      <c r="B237" t="s">
        <v>2648</v>
      </c>
      <c r="C237" t="s">
        <v>2650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2644</v>
      </c>
      <c r="B238" t="s">
        <v>1831</v>
      </c>
      <c r="C238" t="s">
        <v>3131</v>
      </c>
      <c r="D238" t="s">
        <v>1443</v>
      </c>
      <c r="E238" t="s">
        <v>507</v>
      </c>
      <c r="F238" t="s">
        <v>696</v>
      </c>
      <c r="G238" t="s">
        <v>685</v>
      </c>
      <c r="H238" t="s">
        <v>3120</v>
      </c>
      <c r="I238">
        <v>4033</v>
      </c>
      <c r="J238" t="s">
        <v>696</v>
      </c>
    </row>
    <row r="239" spans="1:10">
      <c r="A239" t="s">
        <v>2639</v>
      </c>
      <c r="B239" t="s">
        <v>2640</v>
      </c>
      <c r="C239" t="s">
        <v>3132</v>
      </c>
      <c r="D239" t="s">
        <v>1389</v>
      </c>
      <c r="E239">
        <v>41026</v>
      </c>
      <c r="F239" t="s">
        <v>501</v>
      </c>
      <c r="G239" t="s">
        <v>501</v>
      </c>
      <c r="H239" t="s">
        <v>3120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2760</v>
      </c>
      <c r="B241" t="s">
        <v>118</v>
      </c>
      <c r="C241" t="s">
        <v>3133</v>
      </c>
      <c r="D241" t="s">
        <v>979</v>
      </c>
      <c r="E241">
        <v>41011</v>
      </c>
      <c r="F241" t="s">
        <v>501</v>
      </c>
      <c r="G241" t="s">
        <v>501</v>
      </c>
      <c r="H241" t="s">
        <v>3120</v>
      </c>
      <c r="I241">
        <v>4033</v>
      </c>
      <c r="J241" t="s">
        <v>501</v>
      </c>
    </row>
    <row r="242" spans="1:10">
      <c r="A242" t="s">
        <v>2761</v>
      </c>
      <c r="B242" t="s">
        <v>118</v>
      </c>
      <c r="C242" t="s">
        <v>3134</v>
      </c>
      <c r="D242" t="s">
        <v>979</v>
      </c>
      <c r="E242">
        <v>41011</v>
      </c>
      <c r="F242" t="s">
        <v>501</v>
      </c>
      <c r="G242" t="s">
        <v>501</v>
      </c>
      <c r="H242" t="s">
        <v>3120</v>
      </c>
      <c r="I242">
        <v>4033</v>
      </c>
      <c r="J242" t="s">
        <v>501</v>
      </c>
    </row>
    <row r="243" spans="1:10">
      <c r="A243" t="s">
        <v>3196</v>
      </c>
      <c r="B243" t="s">
        <v>2814</v>
      </c>
      <c r="C243" t="s">
        <v>3135</v>
      </c>
      <c r="D243" t="s">
        <v>999</v>
      </c>
      <c r="E243">
        <v>41026</v>
      </c>
      <c r="F243" t="s">
        <v>501</v>
      </c>
      <c r="G243" t="s">
        <v>501</v>
      </c>
      <c r="H243" t="s">
        <v>3120</v>
      </c>
      <c r="I243">
        <v>4033</v>
      </c>
      <c r="J243" t="s">
        <v>501</v>
      </c>
    </row>
    <row r="244" spans="1:10">
      <c r="A244" t="s">
        <v>2763</v>
      </c>
      <c r="B244" t="s">
        <v>118</v>
      </c>
      <c r="C244" t="s">
        <v>3136</v>
      </c>
      <c r="D244" t="s">
        <v>979</v>
      </c>
      <c r="E244">
        <v>41012</v>
      </c>
      <c r="F244" t="s">
        <v>696</v>
      </c>
      <c r="G244" t="s">
        <v>685</v>
      </c>
      <c r="H244" t="s">
        <v>3120</v>
      </c>
      <c r="I244">
        <v>4033</v>
      </c>
      <c r="J244" t="s">
        <v>696</v>
      </c>
    </row>
    <row r="245" spans="1:10">
      <c r="A245" t="s">
        <v>2764</v>
      </c>
      <c r="B245" t="s">
        <v>118</v>
      </c>
      <c r="C245" t="s">
        <v>3137</v>
      </c>
      <c r="D245" t="s">
        <v>979</v>
      </c>
      <c r="E245">
        <v>41012</v>
      </c>
      <c r="F245" t="s">
        <v>501</v>
      </c>
      <c r="G245" t="s">
        <v>501</v>
      </c>
      <c r="H245" t="s">
        <v>3120</v>
      </c>
      <c r="I245">
        <v>4033</v>
      </c>
      <c r="J245" t="s">
        <v>501</v>
      </c>
    </row>
    <row r="246" spans="1:10">
      <c r="A246" t="s">
        <v>2772</v>
      </c>
      <c r="B246" t="s">
        <v>118</v>
      </c>
      <c r="C246" t="s">
        <v>3138</v>
      </c>
      <c r="D246" t="s">
        <v>979</v>
      </c>
      <c r="E246">
        <v>41023</v>
      </c>
      <c r="F246" t="s">
        <v>501</v>
      </c>
      <c r="G246" t="s">
        <v>501</v>
      </c>
      <c r="H246" t="s">
        <v>3120</v>
      </c>
      <c r="I246">
        <v>4033</v>
      </c>
      <c r="J246" t="s">
        <v>501</v>
      </c>
    </row>
    <row r="247" spans="1:10" ht="30">
      <c r="A247" t="s">
        <v>2766</v>
      </c>
      <c r="B247" t="s">
        <v>118</v>
      </c>
      <c r="C247" t="s">
        <v>3139</v>
      </c>
      <c r="D247" t="s">
        <v>979</v>
      </c>
      <c r="E247" t="s">
        <v>507</v>
      </c>
      <c r="F247" t="s">
        <v>696</v>
      </c>
      <c r="G247" t="s">
        <v>685</v>
      </c>
      <c r="H247" s="106" t="s">
        <v>3395</v>
      </c>
      <c r="I247">
        <v>4033</v>
      </c>
      <c r="J247" t="s">
        <v>696</v>
      </c>
    </row>
    <row r="248" spans="1:10">
      <c r="A248" t="s">
        <v>2781</v>
      </c>
      <c r="B248" t="s">
        <v>118</v>
      </c>
      <c r="C248" t="s">
        <v>3140</v>
      </c>
      <c r="D248" t="s">
        <v>979</v>
      </c>
      <c r="E248">
        <v>41019</v>
      </c>
      <c r="F248" t="s">
        <v>501</v>
      </c>
      <c r="G248" t="s">
        <v>501</v>
      </c>
      <c r="H248" t="s">
        <v>3120</v>
      </c>
      <c r="I248">
        <v>4033</v>
      </c>
      <c r="J248" t="s">
        <v>501</v>
      </c>
    </row>
    <row r="249" spans="1:10">
      <c r="A249" t="s">
        <v>3141</v>
      </c>
      <c r="B249" t="s">
        <v>2823</v>
      </c>
      <c r="C249" t="s">
        <v>3142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2774</v>
      </c>
      <c r="B250" t="s">
        <v>118</v>
      </c>
      <c r="C250" t="s">
        <v>2733</v>
      </c>
      <c r="D250" t="s">
        <v>979</v>
      </c>
      <c r="E250">
        <v>41019</v>
      </c>
      <c r="F250" t="s">
        <v>501</v>
      </c>
      <c r="G250" t="s">
        <v>501</v>
      </c>
      <c r="H250" t="s">
        <v>3120</v>
      </c>
      <c r="I250">
        <v>4033</v>
      </c>
      <c r="J250" t="s">
        <v>501</v>
      </c>
    </row>
    <row r="251" spans="1:10">
      <c r="A251" t="s">
        <v>2770</v>
      </c>
      <c r="B251" t="s">
        <v>118</v>
      </c>
      <c r="C251" t="s">
        <v>3143</v>
      </c>
      <c r="D251" t="s">
        <v>979</v>
      </c>
      <c r="E251">
        <v>41012</v>
      </c>
      <c r="F251" t="s">
        <v>501</v>
      </c>
      <c r="G251" t="s">
        <v>501</v>
      </c>
      <c r="H251" t="s">
        <v>3120</v>
      </c>
      <c r="I251">
        <v>4033</v>
      </c>
      <c r="J251" t="s">
        <v>501</v>
      </c>
    </row>
    <row r="252" spans="1:10">
      <c r="A252" t="s">
        <v>2777</v>
      </c>
      <c r="B252" t="s">
        <v>118</v>
      </c>
      <c r="C252" t="s">
        <v>3144</v>
      </c>
      <c r="D252" t="s">
        <v>979</v>
      </c>
      <c r="E252">
        <v>41019</v>
      </c>
      <c r="F252" t="s">
        <v>501</v>
      </c>
      <c r="G252" t="s">
        <v>501</v>
      </c>
      <c r="H252" t="s">
        <v>3120</v>
      </c>
      <c r="I252">
        <v>4033</v>
      </c>
      <c r="J252" t="s">
        <v>501</v>
      </c>
    </row>
    <row r="253" spans="1:10">
      <c r="A253" t="s">
        <v>2778</v>
      </c>
      <c r="B253" t="s">
        <v>118</v>
      </c>
      <c r="C253" t="s">
        <v>3145</v>
      </c>
      <c r="D253" t="s">
        <v>979</v>
      </c>
      <c r="E253">
        <v>41019</v>
      </c>
      <c r="F253" t="s">
        <v>696</v>
      </c>
      <c r="G253" t="s">
        <v>685</v>
      </c>
      <c r="H253" t="s">
        <v>3120</v>
      </c>
      <c r="I253">
        <v>4033</v>
      </c>
      <c r="J253" t="s">
        <v>696</v>
      </c>
    </row>
    <row r="254" spans="1:10">
      <c r="A254" t="s">
        <v>2779</v>
      </c>
      <c r="B254" t="s">
        <v>118</v>
      </c>
      <c r="C254" t="s">
        <v>3146</v>
      </c>
      <c r="D254" t="s">
        <v>979</v>
      </c>
      <c r="E254">
        <v>41022</v>
      </c>
      <c r="F254" t="s">
        <v>501</v>
      </c>
      <c r="G254" t="s">
        <v>501</v>
      </c>
      <c r="H254" t="s">
        <v>3120</v>
      </c>
      <c r="I254">
        <v>4033</v>
      </c>
      <c r="J254" t="s">
        <v>501</v>
      </c>
    </row>
    <row r="255" spans="1:10">
      <c r="A255" t="s">
        <v>3147</v>
      </c>
      <c r="B255" t="s">
        <v>2818</v>
      </c>
      <c r="C255" t="s">
        <v>3148</v>
      </c>
      <c r="D255" t="s">
        <v>990</v>
      </c>
      <c r="E255">
        <v>41017</v>
      </c>
      <c r="F255" t="s">
        <v>501</v>
      </c>
      <c r="G255" t="s">
        <v>501</v>
      </c>
      <c r="H255" t="s">
        <v>3149</v>
      </c>
      <c r="I255">
        <v>4033</v>
      </c>
      <c r="J255" t="s">
        <v>501</v>
      </c>
    </row>
    <row r="256" spans="1:10">
      <c r="A256" t="s">
        <v>2775</v>
      </c>
      <c r="B256" t="s">
        <v>118</v>
      </c>
      <c r="C256" t="s">
        <v>3150</v>
      </c>
      <c r="D256" t="s">
        <v>979</v>
      </c>
      <c r="E256">
        <v>41012</v>
      </c>
      <c r="F256" t="s">
        <v>501</v>
      </c>
      <c r="G256" t="s">
        <v>501</v>
      </c>
      <c r="H256" t="s">
        <v>3120</v>
      </c>
      <c r="I256">
        <v>4033</v>
      </c>
      <c r="J256" t="s">
        <v>501</v>
      </c>
    </row>
    <row r="257" spans="1:10" ht="30">
      <c r="A257" t="s">
        <v>2776</v>
      </c>
      <c r="B257" t="s">
        <v>118</v>
      </c>
      <c r="C257" t="s">
        <v>3151</v>
      </c>
      <c r="D257" t="s">
        <v>979</v>
      </c>
      <c r="E257" t="s">
        <v>507</v>
      </c>
      <c r="F257" t="s">
        <v>696</v>
      </c>
      <c r="G257" t="s">
        <v>685</v>
      </c>
      <c r="H257" s="106" t="s">
        <v>3395</v>
      </c>
      <c r="I257">
        <v>4033</v>
      </c>
      <c r="J257" t="s">
        <v>696</v>
      </c>
    </row>
    <row r="258" spans="1:10">
      <c r="A258" t="s">
        <v>2773</v>
      </c>
      <c r="B258" t="s">
        <v>118</v>
      </c>
      <c r="C258" t="s">
        <v>3152</v>
      </c>
      <c r="D258" t="s">
        <v>979</v>
      </c>
      <c r="E258">
        <v>41023</v>
      </c>
      <c r="F258" t="s">
        <v>501</v>
      </c>
      <c r="G258" t="s">
        <v>501</v>
      </c>
      <c r="H258" t="s">
        <v>3120</v>
      </c>
      <c r="I258">
        <v>4033</v>
      </c>
      <c r="J258" t="s">
        <v>501</v>
      </c>
    </row>
    <row r="259" spans="1:10">
      <c r="A259" t="s">
        <v>3153</v>
      </c>
      <c r="B259" t="s">
        <v>2818</v>
      </c>
      <c r="C259" t="s">
        <v>3154</v>
      </c>
      <c r="D259" t="s">
        <v>990</v>
      </c>
      <c r="E259">
        <v>41018</v>
      </c>
      <c r="F259" t="s">
        <v>501</v>
      </c>
      <c r="G259" t="s">
        <v>501</v>
      </c>
      <c r="H259" t="s">
        <v>3149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2762</v>
      </c>
      <c r="B261" t="s">
        <v>118</v>
      </c>
      <c r="C261" t="s">
        <v>3155</v>
      </c>
      <c r="D261" t="s">
        <v>979</v>
      </c>
      <c r="E261">
        <v>41015</v>
      </c>
      <c r="F261" t="s">
        <v>501</v>
      </c>
      <c r="G261" t="s">
        <v>501</v>
      </c>
      <c r="H261" t="s">
        <v>3120</v>
      </c>
      <c r="I261">
        <v>4033</v>
      </c>
      <c r="J261" t="s">
        <v>501</v>
      </c>
    </row>
    <row r="262" spans="1:10">
      <c r="A262" t="s">
        <v>2765</v>
      </c>
      <c r="B262" t="s">
        <v>118</v>
      </c>
      <c r="C262" t="s">
        <v>3156</v>
      </c>
      <c r="D262" t="s">
        <v>979</v>
      </c>
      <c r="E262">
        <v>41019</v>
      </c>
      <c r="F262" t="s">
        <v>501</v>
      </c>
      <c r="G262" t="s">
        <v>501</v>
      </c>
      <c r="H262" t="s">
        <v>3120</v>
      </c>
      <c r="I262">
        <v>4033</v>
      </c>
      <c r="J262" t="s">
        <v>501</v>
      </c>
    </row>
    <row r="263" spans="1:10">
      <c r="A263" t="s">
        <v>2767</v>
      </c>
      <c r="B263" t="s">
        <v>118</v>
      </c>
      <c r="C263" t="s">
        <v>3157</v>
      </c>
      <c r="D263" t="s">
        <v>979</v>
      </c>
      <c r="E263">
        <v>41017</v>
      </c>
      <c r="F263" t="s">
        <v>501</v>
      </c>
      <c r="G263" t="s">
        <v>501</v>
      </c>
      <c r="H263" t="s">
        <v>3120</v>
      </c>
      <c r="I263">
        <v>4033</v>
      </c>
      <c r="J263" t="s">
        <v>501</v>
      </c>
    </row>
    <row r="264" spans="1:10" ht="30">
      <c r="A264">
        <v>3267</v>
      </c>
      <c r="B264" t="s">
        <v>2802</v>
      </c>
      <c r="C264" t="s">
        <v>2804</v>
      </c>
      <c r="D264" t="s">
        <v>1405</v>
      </c>
      <c r="E264" t="s">
        <v>507</v>
      </c>
      <c r="F264" t="s">
        <v>696</v>
      </c>
      <c r="G264" t="s">
        <v>685</v>
      </c>
      <c r="H264" s="106" t="s">
        <v>3395</v>
      </c>
      <c r="I264" s="106" t="s">
        <v>3395</v>
      </c>
      <c r="J264" t="s">
        <v>696</v>
      </c>
    </row>
    <row r="265" spans="1:10" ht="30">
      <c r="A265">
        <v>3268</v>
      </c>
      <c r="B265" t="s">
        <v>2806</v>
      </c>
      <c r="C265" t="s">
        <v>3158</v>
      </c>
      <c r="D265" t="s">
        <v>990</v>
      </c>
      <c r="E265" t="s">
        <v>507</v>
      </c>
      <c r="F265" t="s">
        <v>696</v>
      </c>
      <c r="G265" t="s">
        <v>685</v>
      </c>
      <c r="H265" s="106" t="s">
        <v>3395</v>
      </c>
      <c r="I265" s="106" t="s">
        <v>3395</v>
      </c>
      <c r="J265" t="s">
        <v>696</v>
      </c>
    </row>
    <row r="266" spans="1:10" ht="30">
      <c r="A266">
        <v>3269</v>
      </c>
      <c r="B266" t="s">
        <v>2810</v>
      </c>
      <c r="C266" t="s">
        <v>3159</v>
      </c>
      <c r="D266" t="s">
        <v>1398</v>
      </c>
      <c r="E266" t="s">
        <v>507</v>
      </c>
      <c r="F266" t="s">
        <v>696</v>
      </c>
      <c r="G266" t="s">
        <v>685</v>
      </c>
      <c r="H266" s="106" t="s">
        <v>3395</v>
      </c>
      <c r="I266" s="106" t="s">
        <v>3395</v>
      </c>
      <c r="J266" t="s">
        <v>696</v>
      </c>
    </row>
    <row r="267" spans="1:10">
      <c r="A267" t="s">
        <v>2768</v>
      </c>
      <c r="B267" t="s">
        <v>118</v>
      </c>
      <c r="C267" t="s">
        <v>3160</v>
      </c>
      <c r="D267" t="s">
        <v>979</v>
      </c>
      <c r="E267">
        <v>41015</v>
      </c>
      <c r="F267" t="s">
        <v>501</v>
      </c>
      <c r="G267" t="s">
        <v>501</v>
      </c>
      <c r="H267" t="s">
        <v>3120</v>
      </c>
      <c r="I267">
        <v>4033</v>
      </c>
      <c r="J267" t="s">
        <v>501</v>
      </c>
    </row>
    <row r="268" spans="1:10">
      <c r="A268" t="s">
        <v>2769</v>
      </c>
      <c r="B268" t="s">
        <v>118</v>
      </c>
      <c r="C268" t="s">
        <v>3161</v>
      </c>
      <c r="D268" t="s">
        <v>979</v>
      </c>
      <c r="E268">
        <v>41018</v>
      </c>
      <c r="F268" t="s">
        <v>501</v>
      </c>
      <c r="G268" t="s">
        <v>501</v>
      </c>
      <c r="H268" t="s">
        <v>3120</v>
      </c>
      <c r="I268">
        <v>4033</v>
      </c>
      <c r="J268" t="s">
        <v>501</v>
      </c>
    </row>
    <row r="269" spans="1:10">
      <c r="A269" t="s">
        <v>2771</v>
      </c>
      <c r="B269" t="s">
        <v>118</v>
      </c>
      <c r="C269" t="s">
        <v>3162</v>
      </c>
      <c r="D269" t="s">
        <v>979</v>
      </c>
      <c r="E269">
        <v>41015</v>
      </c>
      <c r="F269" t="s">
        <v>501</v>
      </c>
      <c r="G269" t="s">
        <v>501</v>
      </c>
      <c r="H269" t="s">
        <v>3120</v>
      </c>
      <c r="I269">
        <v>4033</v>
      </c>
      <c r="J269" t="s">
        <v>501</v>
      </c>
    </row>
    <row r="270" spans="1:10">
      <c r="A270" t="s">
        <v>3163</v>
      </c>
      <c r="B270" t="s">
        <v>2798</v>
      </c>
      <c r="C270" t="s">
        <v>2800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2842</v>
      </c>
      <c r="C271" t="s">
        <v>3164</v>
      </c>
      <c r="D271" t="s">
        <v>1401</v>
      </c>
      <c r="E271" t="s">
        <v>507</v>
      </c>
      <c r="F271" t="s">
        <v>696</v>
      </c>
      <c r="G271" t="s">
        <v>685</v>
      </c>
      <c r="H271" s="106" t="s">
        <v>3395</v>
      </c>
      <c r="I271" s="106" t="s">
        <v>3395</v>
      </c>
      <c r="J271" t="s">
        <v>696</v>
      </c>
    </row>
    <row r="272" spans="1:10" ht="30">
      <c r="A272" t="s">
        <v>2624</v>
      </c>
      <c r="B272" t="s">
        <v>3165</v>
      </c>
      <c r="C272" t="s">
        <v>3166</v>
      </c>
      <c r="D272" t="s">
        <v>999</v>
      </c>
      <c r="E272">
        <v>41016</v>
      </c>
      <c r="F272" t="s">
        <v>501</v>
      </c>
      <c r="G272" t="s">
        <v>501</v>
      </c>
      <c r="H272" s="106" t="s">
        <v>3395</v>
      </c>
      <c r="I272" s="106" t="s">
        <v>3395</v>
      </c>
      <c r="J272" t="s">
        <v>501</v>
      </c>
    </row>
    <row r="273" spans="1:10">
      <c r="A273" t="s">
        <v>3167</v>
      </c>
      <c r="B273" t="s">
        <v>2884</v>
      </c>
      <c r="C273" t="s">
        <v>2886</v>
      </c>
      <c r="D273" t="s">
        <v>1405</v>
      </c>
      <c r="E273">
        <v>41036</v>
      </c>
      <c r="F273" t="s">
        <v>501</v>
      </c>
      <c r="G273" t="s">
        <v>501</v>
      </c>
      <c r="H273" t="s">
        <v>3124</v>
      </c>
      <c r="I273">
        <v>4033</v>
      </c>
      <c r="J273" t="s">
        <v>501</v>
      </c>
    </row>
    <row r="274" spans="1:10">
      <c r="A274" t="s">
        <v>3168</v>
      </c>
      <c r="B274" t="s">
        <v>2888</v>
      </c>
      <c r="C274" t="s">
        <v>2890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3169</v>
      </c>
      <c r="B275" t="s">
        <v>1831</v>
      </c>
      <c r="C275" t="s">
        <v>2893</v>
      </c>
      <c r="D275" t="s">
        <v>1443</v>
      </c>
      <c r="E275" t="s">
        <v>507</v>
      </c>
      <c r="F275" t="s">
        <v>696</v>
      </c>
      <c r="G275" t="s">
        <v>685</v>
      </c>
      <c r="H275" s="106" t="s">
        <v>3395</v>
      </c>
      <c r="I275">
        <v>4033</v>
      </c>
      <c r="J275" t="s">
        <v>696</v>
      </c>
    </row>
    <row r="276" spans="1:10" ht="30">
      <c r="A276" t="s">
        <v>3170</v>
      </c>
      <c r="B276" t="s">
        <v>2895</v>
      </c>
      <c r="C276" t="s">
        <v>2897</v>
      </c>
      <c r="D276" t="s">
        <v>1405</v>
      </c>
      <c r="E276" t="s">
        <v>507</v>
      </c>
      <c r="F276" t="s">
        <v>696</v>
      </c>
      <c r="G276" t="s">
        <v>685</v>
      </c>
      <c r="H276" s="106" t="s">
        <v>3395</v>
      </c>
      <c r="I276">
        <v>4033</v>
      </c>
      <c r="J276" t="s">
        <v>696</v>
      </c>
    </row>
    <row r="277" spans="1:10" ht="30">
      <c r="A277" t="s">
        <v>3171</v>
      </c>
      <c r="B277" t="s">
        <v>2899</v>
      </c>
      <c r="C277" t="s">
        <v>2901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3120</v>
      </c>
      <c r="I277">
        <v>4033</v>
      </c>
      <c r="J277" s="106" t="s">
        <v>3395</v>
      </c>
    </row>
    <row r="278" spans="1:10">
      <c r="A278" t="s">
        <v>3172</v>
      </c>
      <c r="B278" t="s">
        <v>2903</v>
      </c>
      <c r="C278" t="s">
        <v>2905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3173</v>
      </c>
      <c r="B279" t="s">
        <v>2907</v>
      </c>
      <c r="C279" t="s">
        <v>2909</v>
      </c>
      <c r="D279" t="s">
        <v>1405</v>
      </c>
      <c r="E279">
        <v>41032</v>
      </c>
      <c r="F279" t="s">
        <v>501</v>
      </c>
      <c r="G279" t="s">
        <v>501</v>
      </c>
      <c r="H279" t="s">
        <v>3124</v>
      </c>
      <c r="I279">
        <v>4033</v>
      </c>
      <c r="J279" t="s">
        <v>501</v>
      </c>
    </row>
    <row r="280" spans="1:10" ht="30">
      <c r="A280" t="s">
        <v>3174</v>
      </c>
      <c r="B280" t="s">
        <v>2911</v>
      </c>
      <c r="C280" t="s">
        <v>2913</v>
      </c>
      <c r="D280" t="s">
        <v>1389</v>
      </c>
      <c r="E280" t="s">
        <v>507</v>
      </c>
      <c r="F280" t="s">
        <v>696</v>
      </c>
      <c r="G280" t="s">
        <v>685</v>
      </c>
      <c r="H280" s="106" t="s">
        <v>3395</v>
      </c>
      <c r="I280">
        <v>4033</v>
      </c>
      <c r="J280" t="s">
        <v>696</v>
      </c>
    </row>
    <row r="281" spans="1:10" ht="30">
      <c r="A281" t="s">
        <v>3175</v>
      </c>
      <c r="B281" t="s">
        <v>2915</v>
      </c>
      <c r="C281" t="s">
        <v>2917</v>
      </c>
      <c r="D281" t="s">
        <v>1398</v>
      </c>
      <c r="E281" t="s">
        <v>507</v>
      </c>
      <c r="F281" t="s">
        <v>696</v>
      </c>
      <c r="G281" t="s">
        <v>685</v>
      </c>
      <c r="H281" s="106" t="s">
        <v>3395</v>
      </c>
      <c r="I281">
        <v>4033</v>
      </c>
      <c r="J281" t="s">
        <v>696</v>
      </c>
    </row>
    <row r="282" spans="1:10" ht="30">
      <c r="A282" t="s">
        <v>3176</v>
      </c>
      <c r="B282" t="s">
        <v>2919</v>
      </c>
      <c r="C282" t="s">
        <v>2921</v>
      </c>
      <c r="D282" t="s">
        <v>1398</v>
      </c>
      <c r="E282" t="s">
        <v>507</v>
      </c>
      <c r="F282" t="s">
        <v>696</v>
      </c>
      <c r="G282" t="s">
        <v>685</v>
      </c>
      <c r="H282" s="106" t="s">
        <v>3395</v>
      </c>
      <c r="I282">
        <v>4033</v>
      </c>
      <c r="J282" t="s">
        <v>696</v>
      </c>
    </row>
    <row r="283" spans="1:10" ht="30">
      <c r="A283" t="s">
        <v>3177</v>
      </c>
      <c r="B283" t="s">
        <v>2968</v>
      </c>
      <c r="C283" t="s">
        <v>2970</v>
      </c>
      <c r="D283" t="s">
        <v>995</v>
      </c>
      <c r="E283" t="s">
        <v>507</v>
      </c>
      <c r="F283" t="s">
        <v>696</v>
      </c>
      <c r="G283" t="s">
        <v>685</v>
      </c>
      <c r="H283" s="106" t="s">
        <v>3395</v>
      </c>
      <c r="I283">
        <v>4035</v>
      </c>
      <c r="J283" t="s">
        <v>696</v>
      </c>
    </row>
    <row r="284" spans="1:10" ht="30">
      <c r="A284" t="s">
        <v>3178</v>
      </c>
      <c r="B284" t="s">
        <v>2972</v>
      </c>
      <c r="C284" t="s">
        <v>2974</v>
      </c>
      <c r="D284" t="s">
        <v>995</v>
      </c>
      <c r="E284" t="s">
        <v>3397</v>
      </c>
      <c r="F284" s="106" t="s">
        <v>3395</v>
      </c>
      <c r="G284" s="106" t="s">
        <v>3395</v>
      </c>
      <c r="H284" t="s">
        <v>3124</v>
      </c>
      <c r="I284">
        <v>4035</v>
      </c>
      <c r="J284" s="106" t="s">
        <v>3395</v>
      </c>
    </row>
    <row r="285" spans="1:10" ht="30">
      <c r="A285" t="s">
        <v>3179</v>
      </c>
      <c r="B285" t="s">
        <v>2976</v>
      </c>
      <c r="C285" t="s">
        <v>3180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3120</v>
      </c>
      <c r="I285">
        <v>4033</v>
      </c>
      <c r="J285" s="106" t="s">
        <v>3395</v>
      </c>
    </row>
    <row r="286" spans="1:10">
      <c r="A286" t="s">
        <v>3181</v>
      </c>
      <c r="B286" t="s">
        <v>2980</v>
      </c>
      <c r="C286" t="s">
        <v>2982</v>
      </c>
      <c r="D286" t="s">
        <v>999</v>
      </c>
      <c r="E286">
        <v>41023</v>
      </c>
      <c r="F286" t="s">
        <v>501</v>
      </c>
      <c r="G286" t="s">
        <v>501</v>
      </c>
      <c r="H286" t="s">
        <v>3120</v>
      </c>
      <c r="I286">
        <v>4033</v>
      </c>
      <c r="J286" t="s">
        <v>501</v>
      </c>
    </row>
    <row r="287" spans="1:10" ht="30">
      <c r="A287" t="s">
        <v>3272</v>
      </c>
      <c r="B287" t="s">
        <v>3008</v>
      </c>
      <c r="C287" t="s">
        <v>3010</v>
      </c>
      <c r="D287" t="s">
        <v>979</v>
      </c>
      <c r="E287" t="s">
        <v>507</v>
      </c>
      <c r="F287" t="s">
        <v>696</v>
      </c>
      <c r="G287" t="s">
        <v>685</v>
      </c>
      <c r="H287" s="106" t="s">
        <v>3395</v>
      </c>
      <c r="I287">
        <v>4033</v>
      </c>
      <c r="J287" t="s">
        <v>696</v>
      </c>
    </row>
    <row r="288" spans="1:10" ht="30">
      <c r="A288" t="s">
        <v>3273</v>
      </c>
      <c r="B288" t="s">
        <v>3012</v>
      </c>
      <c r="C288" t="s">
        <v>3014</v>
      </c>
      <c r="D288" t="s">
        <v>1401</v>
      </c>
      <c r="E288" t="s">
        <v>507</v>
      </c>
      <c r="F288" t="s">
        <v>696</v>
      </c>
      <c r="G288" t="s">
        <v>685</v>
      </c>
      <c r="H288" s="106" t="s">
        <v>3395</v>
      </c>
      <c r="I288">
        <v>4035</v>
      </c>
      <c r="J288" t="s">
        <v>696</v>
      </c>
    </row>
    <row r="289" spans="1:10">
      <c r="A289" t="s">
        <v>3274</v>
      </c>
      <c r="B289" t="s">
        <v>3004</v>
      </c>
      <c r="C289" t="s">
        <v>3006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3275</v>
      </c>
      <c r="B290" t="s">
        <v>3016</v>
      </c>
      <c r="C290" t="s">
        <v>3018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3128</v>
      </c>
      <c r="I290">
        <v>4035</v>
      </c>
      <c r="J290" s="76" t="s">
        <v>501</v>
      </c>
    </row>
    <row r="291" spans="1:10" ht="30">
      <c r="A291" t="s">
        <v>3276</v>
      </c>
      <c r="B291" t="s">
        <v>3020</v>
      </c>
      <c r="C291" t="s">
        <v>3022</v>
      </c>
      <c r="D291" t="s">
        <v>993</v>
      </c>
      <c r="E291" t="s">
        <v>507</v>
      </c>
      <c r="F291" t="s">
        <v>696</v>
      </c>
      <c r="G291" t="s">
        <v>685</v>
      </c>
      <c r="H291" s="106" t="s">
        <v>3395</v>
      </c>
      <c r="I291">
        <v>4033</v>
      </c>
      <c r="J291" t="s">
        <v>696</v>
      </c>
    </row>
    <row r="292" spans="1:10">
      <c r="A292" t="s">
        <v>3277</v>
      </c>
      <c r="B292" t="s">
        <v>3024</v>
      </c>
      <c r="C292" t="s">
        <v>3026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3120</v>
      </c>
      <c r="I292">
        <v>4033</v>
      </c>
      <c r="J292" s="76" t="s">
        <v>501</v>
      </c>
    </row>
    <row r="293" spans="1:10">
      <c r="A293" t="s">
        <v>3278</v>
      </c>
      <c r="B293" t="s">
        <v>3028</v>
      </c>
      <c r="C293" t="s">
        <v>3030</v>
      </c>
      <c r="D293" t="s">
        <v>999</v>
      </c>
      <c r="E293">
        <v>41031</v>
      </c>
      <c r="F293" t="s">
        <v>501</v>
      </c>
      <c r="G293" t="s">
        <v>501</v>
      </c>
      <c r="H293" t="s">
        <v>3120</v>
      </c>
      <c r="I293">
        <v>4033</v>
      </c>
      <c r="J293" t="s">
        <v>501</v>
      </c>
    </row>
    <row r="294" spans="1:10" ht="30">
      <c r="A294" t="s">
        <v>3279</v>
      </c>
      <c r="B294" t="s">
        <v>3032</v>
      </c>
      <c r="C294" t="s">
        <v>3034</v>
      </c>
      <c r="D294" t="s">
        <v>164</v>
      </c>
      <c r="E294" t="s">
        <v>507</v>
      </c>
      <c r="F294" t="s">
        <v>696</v>
      </c>
      <c r="G294" t="s">
        <v>685</v>
      </c>
      <c r="H294" s="106" t="s">
        <v>3395</v>
      </c>
      <c r="I294">
        <v>4035</v>
      </c>
      <c r="J294" t="s">
        <v>696</v>
      </c>
    </row>
    <row r="295" spans="1:10" ht="30">
      <c r="A295" t="s">
        <v>3280</v>
      </c>
      <c r="B295" t="s">
        <v>3073</v>
      </c>
      <c r="C295" t="s">
        <v>3075</v>
      </c>
      <c r="D295" t="s">
        <v>1405</v>
      </c>
      <c r="E295" t="s">
        <v>507</v>
      </c>
      <c r="F295" t="s">
        <v>696</v>
      </c>
      <c r="G295" t="s">
        <v>685</v>
      </c>
      <c r="H295" s="106" t="s">
        <v>3395</v>
      </c>
      <c r="I295">
        <v>4033</v>
      </c>
      <c r="J295" t="s">
        <v>696</v>
      </c>
    </row>
    <row r="296" spans="1:10" ht="30">
      <c r="A296" t="s">
        <v>3281</v>
      </c>
      <c r="B296" t="s">
        <v>3077</v>
      </c>
      <c r="C296" t="s">
        <v>3079</v>
      </c>
      <c r="D296" t="s">
        <v>999</v>
      </c>
      <c r="E296" t="s">
        <v>507</v>
      </c>
      <c r="F296" t="s">
        <v>696</v>
      </c>
      <c r="G296" t="s">
        <v>685</v>
      </c>
      <c r="H296" s="106" t="s">
        <v>3395</v>
      </c>
      <c r="I296">
        <v>4033</v>
      </c>
      <c r="J296" t="s">
        <v>696</v>
      </c>
    </row>
    <row r="297" spans="1:10" ht="30">
      <c r="A297" t="s">
        <v>3282</v>
      </c>
      <c r="B297" t="s">
        <v>3081</v>
      </c>
      <c r="C297" t="s">
        <v>3083</v>
      </c>
      <c r="D297" t="s">
        <v>1401</v>
      </c>
      <c r="E297" t="s">
        <v>507</v>
      </c>
      <c r="F297" t="s">
        <v>696</v>
      </c>
      <c r="G297" t="s">
        <v>685</v>
      </c>
      <c r="H297" s="106" t="s">
        <v>3395</v>
      </c>
      <c r="I297">
        <v>4035</v>
      </c>
      <c r="J297" t="s">
        <v>696</v>
      </c>
    </row>
    <row r="298" spans="1:10" ht="30">
      <c r="A298" t="s">
        <v>3283</v>
      </c>
      <c r="B298" t="s">
        <v>3085</v>
      </c>
      <c r="C298" t="s">
        <v>3087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3128</v>
      </c>
      <c r="I298">
        <v>4035</v>
      </c>
      <c r="J298" s="106" t="s">
        <v>3395</v>
      </c>
    </row>
    <row r="299" spans="1:10">
      <c r="A299" t="s">
        <v>3284</v>
      </c>
      <c r="B299" t="s">
        <v>3089</v>
      </c>
      <c r="C299" t="s">
        <v>3091</v>
      </c>
      <c r="D299" t="s">
        <v>1401</v>
      </c>
      <c r="E299">
        <v>41038</v>
      </c>
      <c r="F299" t="s">
        <v>694</v>
      </c>
      <c r="G299" t="s">
        <v>489</v>
      </c>
      <c r="H299" t="s">
        <v>3124</v>
      </c>
      <c r="I299">
        <v>4035</v>
      </c>
      <c r="J299" t="s">
        <v>694</v>
      </c>
    </row>
    <row r="300" spans="1:10">
      <c r="A300" t="s">
        <v>3285</v>
      </c>
      <c r="B300" t="s">
        <v>3089</v>
      </c>
      <c r="C300" t="s">
        <v>3094</v>
      </c>
      <c r="D300" t="s">
        <v>1401</v>
      </c>
      <c r="E300">
        <v>41038</v>
      </c>
      <c r="F300" t="s">
        <v>694</v>
      </c>
      <c r="G300" t="s">
        <v>489</v>
      </c>
      <c r="H300" t="s">
        <v>3124</v>
      </c>
      <c r="I300">
        <v>4035</v>
      </c>
      <c r="J300" t="s">
        <v>694</v>
      </c>
    </row>
    <row r="301" spans="1:10" ht="30">
      <c r="A301" t="s">
        <v>3286</v>
      </c>
      <c r="B301" t="s">
        <v>3089</v>
      </c>
      <c r="C301" t="s">
        <v>3097</v>
      </c>
      <c r="D301" t="s">
        <v>1401</v>
      </c>
      <c r="E301" s="106" t="s">
        <v>3395</v>
      </c>
      <c r="F301" t="s">
        <v>696</v>
      </c>
      <c r="G301" t="s">
        <v>685</v>
      </c>
      <c r="H301" t="s">
        <v>3124</v>
      </c>
      <c r="I301">
        <v>4035</v>
      </c>
      <c r="J301" s="106" t="s">
        <v>3395</v>
      </c>
    </row>
    <row r="302" spans="1:10" ht="30">
      <c r="A302" t="s">
        <v>3287</v>
      </c>
      <c r="B302" t="s">
        <v>3089</v>
      </c>
      <c r="C302" t="s">
        <v>3099</v>
      </c>
      <c r="D302" t="s">
        <v>1401</v>
      </c>
      <c r="E302">
        <v>41039</v>
      </c>
      <c r="F302" t="s">
        <v>694</v>
      </c>
      <c r="G302" t="s">
        <v>694</v>
      </c>
      <c r="H302" t="s">
        <v>3124</v>
      </c>
      <c r="I302">
        <v>4035</v>
      </c>
      <c r="J302" s="106" t="s">
        <v>3395</v>
      </c>
    </row>
    <row r="303" spans="1:10">
      <c r="A303" t="s">
        <v>3288</v>
      </c>
      <c r="B303" t="s">
        <v>3089</v>
      </c>
      <c r="C303" t="s">
        <v>3101</v>
      </c>
      <c r="D303" t="s">
        <v>1401</v>
      </c>
      <c r="E303">
        <v>41038</v>
      </c>
      <c r="F303" t="s">
        <v>694</v>
      </c>
      <c r="G303" t="s">
        <v>489</v>
      </c>
      <c r="H303" t="s">
        <v>3124</v>
      </c>
      <c r="I303">
        <v>4035</v>
      </c>
      <c r="J303" t="s">
        <v>694</v>
      </c>
    </row>
    <row r="304" spans="1:10" ht="30">
      <c r="A304" t="s">
        <v>3289</v>
      </c>
      <c r="B304" t="s">
        <v>2842</v>
      </c>
      <c r="C304" t="s">
        <v>3104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3124</v>
      </c>
      <c r="I304">
        <v>4035</v>
      </c>
      <c r="J304" s="106" t="s">
        <v>3395</v>
      </c>
    </row>
    <row r="305" spans="1:10" ht="30">
      <c r="A305" t="s">
        <v>3290</v>
      </c>
      <c r="B305" t="s">
        <v>2842</v>
      </c>
      <c r="C305" t="s">
        <v>3107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3124</v>
      </c>
      <c r="I305">
        <v>4035</v>
      </c>
      <c r="J305" s="106" t="s">
        <v>3395</v>
      </c>
    </row>
    <row r="306" spans="1:10" ht="30">
      <c r="A306" t="s">
        <v>3291</v>
      </c>
      <c r="B306" t="s">
        <v>2842</v>
      </c>
      <c r="C306" t="s">
        <v>3110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3124</v>
      </c>
      <c r="I306">
        <v>4035</v>
      </c>
      <c r="J306" s="106" t="s">
        <v>3395</v>
      </c>
    </row>
    <row r="307" spans="1:10" ht="30">
      <c r="A307" t="s">
        <v>3292</v>
      </c>
      <c r="B307" t="s">
        <v>190</v>
      </c>
      <c r="C307" t="s">
        <v>3113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3124</v>
      </c>
      <c r="I307">
        <v>4035</v>
      </c>
      <c r="J307" s="106" t="s">
        <v>3395</v>
      </c>
    </row>
    <row r="308" spans="1:10" ht="30">
      <c r="A308" t="s">
        <v>3293</v>
      </c>
      <c r="B308" t="s">
        <v>190</v>
      </c>
      <c r="C308" t="s">
        <v>3116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3124</v>
      </c>
      <c r="I308">
        <v>4035</v>
      </c>
      <c r="J308" s="106" t="s">
        <v>3395</v>
      </c>
    </row>
    <row r="309" spans="1:10" ht="30">
      <c r="A309" t="s">
        <v>3294</v>
      </c>
      <c r="B309" t="s">
        <v>3247</v>
      </c>
      <c r="C309" t="s">
        <v>3295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3120</v>
      </c>
      <c r="I309">
        <v>4033</v>
      </c>
      <c r="J309" s="106" t="s">
        <v>3395</v>
      </c>
    </row>
    <row r="310" spans="1:10" ht="30">
      <c r="A310" t="s">
        <v>3296</v>
      </c>
      <c r="B310" t="s">
        <v>3247</v>
      </c>
      <c r="C310" t="s">
        <v>3252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3120</v>
      </c>
      <c r="I310">
        <v>4033</v>
      </c>
      <c r="J310" s="106" t="s">
        <v>3395</v>
      </c>
    </row>
    <row r="311" spans="1:10" ht="30">
      <c r="A311" t="s">
        <v>3297</v>
      </c>
      <c r="B311" t="s">
        <v>3247</v>
      </c>
      <c r="C311" t="s">
        <v>3269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3120</v>
      </c>
      <c r="I311">
        <v>4033</v>
      </c>
      <c r="J311" s="106" t="s">
        <v>3395</v>
      </c>
    </row>
    <row r="312" spans="1:10" ht="30">
      <c r="A312" t="s">
        <v>3298</v>
      </c>
      <c r="B312" t="s">
        <v>3254</v>
      </c>
      <c r="C312" t="s">
        <v>3256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3120</v>
      </c>
      <c r="I312">
        <v>4033</v>
      </c>
      <c r="J312" s="106" t="s">
        <v>3395</v>
      </c>
    </row>
    <row r="313" spans="1:10" ht="30">
      <c r="A313" t="s">
        <v>3299</v>
      </c>
      <c r="B313" t="s">
        <v>3254</v>
      </c>
      <c r="C313" t="s">
        <v>3259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3120</v>
      </c>
      <c r="I313">
        <v>4033</v>
      </c>
      <c r="J313" s="106" t="s">
        <v>3395</v>
      </c>
    </row>
    <row r="314" spans="1:10" ht="30">
      <c r="A314" t="s">
        <v>3300</v>
      </c>
      <c r="B314" t="s">
        <v>3261</v>
      </c>
      <c r="C314" t="s">
        <v>3263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3120</v>
      </c>
      <c r="I314">
        <v>4033</v>
      </c>
      <c r="J314" s="106" t="s">
        <v>3395</v>
      </c>
    </row>
    <row r="315" spans="1:10" ht="30">
      <c r="A315" t="s">
        <v>3301</v>
      </c>
      <c r="B315" t="s">
        <v>3261</v>
      </c>
      <c r="C315" t="s">
        <v>3266</v>
      </c>
      <c r="D315" t="s">
        <v>1443</v>
      </c>
      <c r="E315" s="106" t="s">
        <v>3395</v>
      </c>
      <c r="F315" t="s">
        <v>696</v>
      </c>
      <c r="G315" t="s">
        <v>685</v>
      </c>
      <c r="H315" t="s">
        <v>3120</v>
      </c>
      <c r="I315">
        <v>4033</v>
      </c>
      <c r="J315" t="s">
        <v>696</v>
      </c>
    </row>
    <row r="316" spans="1:10">
      <c r="A316" s="76" t="s">
        <v>3372</v>
      </c>
      <c r="B316" s="76" t="s">
        <v>3204</v>
      </c>
      <c r="C316" s="76" t="s">
        <v>3206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3120</v>
      </c>
      <c r="I316">
        <v>4035</v>
      </c>
      <c r="J316" s="76" t="s">
        <v>694</v>
      </c>
    </row>
    <row r="317" spans="1:10" ht="30">
      <c r="A317" t="s">
        <v>3373</v>
      </c>
      <c r="B317" t="s">
        <v>3204</v>
      </c>
      <c r="C317" t="s">
        <v>3209</v>
      </c>
      <c r="D317" t="s">
        <v>995</v>
      </c>
      <c r="E317">
        <v>41039</v>
      </c>
      <c r="F317" t="s">
        <v>694</v>
      </c>
      <c r="G317" t="s">
        <v>694</v>
      </c>
      <c r="H317" t="s">
        <v>3124</v>
      </c>
      <c r="I317">
        <v>4035</v>
      </c>
      <c r="J317" s="106" t="s">
        <v>3395</v>
      </c>
    </row>
    <row r="318" spans="1:10" ht="30">
      <c r="A318" t="s">
        <v>3374</v>
      </c>
      <c r="B318" t="s">
        <v>3211</v>
      </c>
      <c r="C318" t="s">
        <v>3213</v>
      </c>
      <c r="D318" t="s">
        <v>995</v>
      </c>
      <c r="E318">
        <v>41039</v>
      </c>
      <c r="F318" t="s">
        <v>694</v>
      </c>
      <c r="G318" t="s">
        <v>694</v>
      </c>
      <c r="H318" t="s">
        <v>3124</v>
      </c>
      <c r="I318">
        <v>4035</v>
      </c>
      <c r="J318" s="106" t="s">
        <v>3395</v>
      </c>
    </row>
    <row r="319" spans="1:10" ht="30">
      <c r="A319" t="s">
        <v>3375</v>
      </c>
      <c r="B319" t="s">
        <v>3211</v>
      </c>
      <c r="C319" t="s">
        <v>3216</v>
      </c>
      <c r="D319" t="s">
        <v>995</v>
      </c>
      <c r="E319">
        <v>41040</v>
      </c>
      <c r="F319" t="s">
        <v>694</v>
      </c>
      <c r="G319" t="s">
        <v>694</v>
      </c>
      <c r="H319" t="s">
        <v>3124</v>
      </c>
      <c r="I319">
        <v>4035</v>
      </c>
      <c r="J319" s="106" t="s">
        <v>3395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2012-05-17T21:57:03Z</dcterms:modified>
</cp:coreProperties>
</file>