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120" windowWidth="1081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Reparos!$A$2:$O$755</definedName>
    <definedName name="_xlnm._FilterDatabase" localSheetId="4" hidden="1">SAOM!$A$1:$AD$2113</definedName>
    <definedName name="_xlnm._FilterDatabase" localSheetId="9" hidden="1">Tecnicos!$A$2:$E$9</definedName>
    <definedName name="_xlnm._FilterDatabase" localSheetId="0" hidden="1">VODANET!$A$4:$AI$2114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B744" i="12" l="1"/>
  <c r="C744" i="12"/>
  <c r="D744" i="12"/>
  <c r="E744" i="12"/>
  <c r="F744" i="12"/>
  <c r="H744" i="12"/>
  <c r="B745" i="12"/>
  <c r="C745" i="12"/>
  <c r="D745" i="12"/>
  <c r="E745" i="12"/>
  <c r="F745" i="12"/>
  <c r="H745" i="12"/>
  <c r="B746" i="12"/>
  <c r="C746" i="12"/>
  <c r="D746" i="12"/>
  <c r="E746" i="12"/>
  <c r="F746" i="12"/>
  <c r="H746" i="12"/>
  <c r="B747" i="12"/>
  <c r="C747" i="12"/>
  <c r="D747" i="12"/>
  <c r="E747" i="12"/>
  <c r="F747" i="12"/>
  <c r="H747" i="12"/>
  <c r="B748" i="12"/>
  <c r="C748" i="12"/>
  <c r="D748" i="12"/>
  <c r="E748" i="12"/>
  <c r="F748" i="12"/>
  <c r="H748" i="12"/>
  <c r="B749" i="12"/>
  <c r="C749" i="12"/>
  <c r="D749" i="12"/>
  <c r="E749" i="12"/>
  <c r="F749" i="12"/>
  <c r="H749" i="12"/>
  <c r="B750" i="12"/>
  <c r="C750" i="12"/>
  <c r="D750" i="12"/>
  <c r="E750" i="12"/>
  <c r="F750" i="12"/>
  <c r="H750" i="12"/>
  <c r="B751" i="12"/>
  <c r="C751" i="12"/>
  <c r="D751" i="12"/>
  <c r="E751" i="12"/>
  <c r="F751" i="12"/>
  <c r="H751" i="12"/>
  <c r="B752" i="12"/>
  <c r="C752" i="12"/>
  <c r="D752" i="12"/>
  <c r="E752" i="12"/>
  <c r="F752" i="12"/>
  <c r="H752" i="12"/>
  <c r="B753" i="12"/>
  <c r="C753" i="12"/>
  <c r="D753" i="12"/>
  <c r="E753" i="12"/>
  <c r="F753" i="12"/>
  <c r="H753" i="12"/>
  <c r="B754" i="12"/>
  <c r="C754" i="12"/>
  <c r="D754" i="12"/>
  <c r="E754" i="12"/>
  <c r="F754" i="12"/>
  <c r="H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8" i="12" s="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0" i="1" l="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H621" i="12" s="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AG1274" i="1" l="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23" i="1" l="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H329"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E68" i="12" l="1"/>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2" i="1" l="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78" i="1" l="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2" i="12" s="1"/>
  <c r="K633" i="1"/>
  <c r="G633" i="1"/>
  <c r="F633" i="1"/>
  <c r="D633" i="1"/>
  <c r="AF632" i="1"/>
  <c r="AE632" i="1"/>
  <c r="X632" i="1"/>
  <c r="W632" i="1"/>
  <c r="V632" i="1"/>
  <c r="U632" i="1"/>
  <c r="T632" i="1"/>
  <c r="Q632" i="1"/>
  <c r="P632" i="1"/>
  <c r="O632" i="1"/>
  <c r="E602"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AG635" i="1" l="1"/>
  <c r="H726" i="12" s="1"/>
  <c r="B726" i="12"/>
  <c r="AG633" i="1"/>
  <c r="H712" i="12" s="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E636" i="12" l="1"/>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E455"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4"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E87" i="12" l="1"/>
  <c r="E736" i="12"/>
  <c r="AG116" i="1"/>
  <c r="H736" i="12" s="1"/>
  <c r="B736" i="12"/>
  <c r="AG166" i="1"/>
  <c r="H718" i="12" s="1"/>
  <c r="B718" i="12"/>
  <c r="AG277" i="1"/>
  <c r="H710" i="12" s="1"/>
  <c r="B710" i="12"/>
  <c r="AG172" i="1"/>
  <c r="H684" i="12" s="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H455"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54" i="12" l="1"/>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<sst xmlns="http://schemas.openxmlformats.org/spreadsheetml/2006/main" count="74309" uniqueCount="23180">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</sst>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4"/>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23152</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23073</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23103</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23094</v>
      </c>
      <c r="AA2106" s="16"/>
      <c r="AB2106" s="426"/>
      <c r="AC2106" s="258" t="s">
        <v>453</v>
      </c>
      <c r="AD2106" s="60" t="s">
        <v>23095</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23073</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23073</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A agendar</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23073</v>
      </c>
      <c r="AE2109" s="89" t="str">
        <f>VLOOKUP(B2109,SAOM!B$2:T3650,16,0)</f>
        <v xml:space="preserve"> </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A agendar</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23073</v>
      </c>
      <c r="AE2110" s="89" t="str">
        <f>VLOOKUP(B2110,SAOM!B$2:T3651,16,0)</f>
        <v xml:space="preserve">  </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23107</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A agendar</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14"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23162</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t="s">
        <v>453</v>
      </c>
      <c r="J2114" s="37" t="s">
        <v>22850</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sheetData>
  <autoFilter ref="A4:AI2114"/>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55"/>
  <sheetViews>
    <sheetView zoomScale="90" zoomScaleNormal="90" workbookViewId="0">
      <pane xSplit="1" ySplit="2" topLeftCell="B733" activePane="bottomRight" state="frozen"/>
      <selection pane="topRight" activeCell="B1" sqref="B1"/>
      <selection pane="bottomLeft" activeCell="A3" sqref="A3"/>
      <selection pane="bottomRight" activeCell="A737" sqref="A737"/>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11970</v>
      </c>
      <c r="M77" s="95" t="s">
        <v>15712</v>
      </c>
      <c r="N77" s="17" t="s">
        <v>20626</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23039</v>
      </c>
      <c r="N128" s="95" t="s">
        <v>23040</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2" t="s">
        <v>22724</v>
      </c>
      <c r="L131" s="94" t="s">
        <v>20576</v>
      </c>
      <c r="M131" s="94" t="s">
        <v>4066</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7" t="s">
        <v>20581</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13605</v>
      </c>
      <c r="M161" s="95" t="s">
        <v>14019</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19154</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19603</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19024</v>
      </c>
      <c r="M344" s="95" t="s">
        <v>23173</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19595</v>
      </c>
      <c r="M360" s="95" t="s">
        <v>20570</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23115</v>
      </c>
      <c r="M383" s="95" t="s">
        <v>23167</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23122</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95"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23145</v>
      </c>
      <c r="N456" s="15" t="s">
        <v>23146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c r="K461" s="36" t="s">
        <v>611</v>
      </c>
      <c r="L461" s="95" t="s">
        <v>20539</v>
      </c>
      <c r="M461" s="95"/>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VLOOKUP(A465,VODANET!C$5:L2543,10,0)</f>
        <v>LIDER</v>
      </c>
      <c r="D465" s="10" t="str">
        <f>VLOOKUP(A465,VODANET!C$5:N2543,12,0)</f>
        <v>FRUTAL</v>
      </c>
      <c r="E465" s="356" t="str">
        <f>VLOOKUP(A465,VODANET!C$5:O2543,13,0)</f>
        <v>TRIÂNGULO DO SUL</v>
      </c>
      <c r="F465" s="356" t="str">
        <f>VLOOKUP(A465,Anatel!A$3:R3463,18,0)</f>
        <v>SAOM</v>
      </c>
      <c r="G465" s="356"/>
      <c r="H465" s="13" t="e">
        <f>VLOOKUP(A465,VODANET!C$5:AG2543,31,0)</f>
        <v>#N/A</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23097</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f>VLOOKUP(A502,VODANET!C$5:AG2580,31,0)</f>
        <v>41516</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f>VLOOKUP(A546,VODANET!C$5:AG2628,31,0)</f>
        <v>41530</v>
      </c>
      <c r="I546" s="13">
        <v>41570</v>
      </c>
      <c r="J546" s="13">
        <v>41584</v>
      </c>
      <c r="K546" s="36" t="s">
        <v>8443</v>
      </c>
      <c r="L546" s="95" t="s">
        <v>20693</v>
      </c>
      <c r="M546" s="349" t="s">
        <v>20774</v>
      </c>
      <c r="N546" s="15" t="s">
        <v>4066</v>
      </c>
      <c r="O546" s="15" t="s">
        <v>22783</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f>VLOOKUP(A607,VODANET!C$5:AG2696,31,0)</f>
        <v>41621</v>
      </c>
      <c r="I607" s="13">
        <v>41648</v>
      </c>
      <c r="J607" s="13">
        <v>41697</v>
      </c>
      <c r="K607" s="36" t="s">
        <v>8443</v>
      </c>
      <c r="L607" s="349" t="s">
        <v>22723</v>
      </c>
      <c r="M607" s="95" t="s">
        <v>22940</v>
      </c>
      <c r="N607" s="15" t="s">
        <v>4066</v>
      </c>
      <c r="O607" s="15" t="s">
        <v>22783</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f>VLOOKUP(A611,VODANET!C$5:AG2700,31,0)</f>
        <v>41544</v>
      </c>
      <c r="I611" s="13">
        <v>41649</v>
      </c>
      <c r="J611" s="13">
        <v>41649</v>
      </c>
      <c r="K611" s="36" t="s">
        <v>611</v>
      </c>
      <c r="L611" s="349" t="s">
        <v>22727</v>
      </c>
      <c r="M611" s="95" t="s">
        <v>22728</v>
      </c>
      <c r="N611" s="15" t="s">
        <v>4066</v>
      </c>
      <c r="O611" s="15" t="s">
        <v>22783</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23071</v>
      </c>
      <c r="M614" s="95" t="s">
        <v>23072</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22748</v>
      </c>
      <c r="M616" s="95" t="s">
        <v>23167</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22749</v>
      </c>
      <c r="M617" s="95" t="s">
        <v>23168</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23081</v>
      </c>
      <c r="N618" s="15" t="s">
        <v>20619</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23101</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t="e">
        <f>VLOOKUP(A620,VODANET!C$5:AG2709,31,0)</f>
        <v>#N/A</v>
      </c>
      <c r="I620" s="13">
        <v>41653</v>
      </c>
      <c r="J620" s="13"/>
      <c r="K620" s="450" t="s">
        <v>22724</v>
      </c>
      <c r="L620" s="95" t="s">
        <v>22752</v>
      </c>
      <c r="M620" s="95" t="s">
        <v>4066</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f>VLOOKUP(A660,VODANET!C$5:AG2750,31,0)</f>
        <v>41516</v>
      </c>
      <c r="I660" s="13">
        <v>41691</v>
      </c>
      <c r="J660" s="13">
        <v>41696</v>
      </c>
      <c r="K660" s="36" t="s">
        <v>8445</v>
      </c>
      <c r="L660" s="95" t="s">
        <v>15986</v>
      </c>
      <c r="M660" s="95" t="s">
        <v>22937</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23108</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23076</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23041</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23041</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23070</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23079</v>
      </c>
      <c r="N685" s="15" t="s">
        <v>23080</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23077</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23038</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23110</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23086</v>
      </c>
      <c r="N690" s="15" t="s">
        <v>4066</v>
      </c>
    </row>
    <row r="691" spans="1:14" s="15" customFormat="1" ht="15.75" customHeight="1" x14ac:dyDescent="0.25">
      <c r="A691" s="20">
        <v>6698</v>
      </c>
      <c r="B691" s="22" t="str">
        <f>VLOOKUP(A691,VODANET!C$5:D2783,2,0)</f>
        <v xml:space="preserve">SES-SEAS-6698 </v>
      </c>
      <c r="C691" s="22" t="str">
        <f>VLOOKUP(A691,VODANET!C$5:L2783,10,0)</f>
        <v>LIDER</v>
      </c>
      <c r="D691" s="10" t="str">
        <f>VLOOKUP(A691,VODANET!C$5:N2783,12,0)</f>
        <v>SETE LAGOAS</v>
      </c>
      <c r="E691" s="356" t="str">
        <f>VLOOKUP(A691,VODANET!C$5:O2779,13,0)</f>
        <v>CENTRO</v>
      </c>
      <c r="F691" s="356">
        <f>VLOOKUP(A691,Anatel!A$3:R3698,18,0)</f>
        <v>0</v>
      </c>
      <c r="G691" s="356"/>
      <c r="H691" s="13" t="e">
        <f>VLOOKUP(A691,VODANET!C$5:AG2783,31,0)</f>
        <v>#N/A</v>
      </c>
      <c r="I691" s="13">
        <v>41730</v>
      </c>
      <c r="J691" s="13">
        <v>41732</v>
      </c>
      <c r="K691" s="36" t="s">
        <v>8445</v>
      </c>
      <c r="L691" s="95" t="s">
        <v>23031</v>
      </c>
      <c r="M691" s="95" t="s">
        <v>23036</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23078</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23061</v>
      </c>
      <c r="M693" s="95" t="s">
        <v>23102</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23061</v>
      </c>
      <c r="M694" s="95" t="s">
        <v>23093</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23061</v>
      </c>
      <c r="M695" s="95" t="s">
        <v>22633</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23061</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23061</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23061</v>
      </c>
      <c r="M698" s="95" t="s">
        <v>23100</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23113</v>
      </c>
      <c r="M699" s="95" t="s">
        <v>23114</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23061</v>
      </c>
      <c r="M700" s="95" t="s">
        <v>23106</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23067</v>
      </c>
      <c r="M701" s="95" t="s">
        <v>20565</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23068</v>
      </c>
      <c r="M702" s="95" t="s">
        <v>23082</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23068</v>
      </c>
      <c r="M703" s="95" t="s">
        <v>23085</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23069</v>
      </c>
      <c r="M704" s="95" t="s">
        <v>23084</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23075</v>
      </c>
      <c r="M705" s="95" t="s">
        <v>23083</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c r="K706" s="444" t="s">
        <v>8445</v>
      </c>
      <c r="L706" s="95" t="s">
        <v>8916</v>
      </c>
      <c r="M706" s="95"/>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23105</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23074</v>
      </c>
      <c r="M708" s="95" t="s">
        <v>23092</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23087</v>
      </c>
      <c r="M709" s="95" t="s">
        <v>23116</v>
      </c>
      <c r="N709" s="15" t="s">
        <v>20621</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22724</v>
      </c>
      <c r="L710" s="57" t="s">
        <v>23088</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f>VLOOKUP(A711,VODANET!C$5:AG2803,31,0)</f>
        <v>41516</v>
      </c>
      <c r="I711" s="13">
        <v>41744</v>
      </c>
      <c r="J711" s="13">
        <v>41768</v>
      </c>
      <c r="K711" s="36" t="s">
        <v>8443</v>
      </c>
      <c r="L711" s="160" t="s">
        <v>23089</v>
      </c>
      <c r="M711" s="349" t="s">
        <v>23118</v>
      </c>
      <c r="N711" s="15" t="s">
        <v>23149</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23090</v>
      </c>
      <c r="M712" s="95" t="s">
        <v>23177</v>
      </c>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23091</v>
      </c>
      <c r="M713" s="95" t="s">
        <v>23143</v>
      </c>
      <c r="N713" s="15" t="s">
        <v>20619</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53" t="s">
        <v>8443</v>
      </c>
      <c r="L714" s="95" t="s">
        <v>23096</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23098</v>
      </c>
      <c r="M715" s="95" t="s">
        <v>23119</v>
      </c>
      <c r="N715" s="15" t="s">
        <v>20619</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23099</v>
      </c>
      <c r="M716" s="95" t="s">
        <v>23117</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22724</v>
      </c>
      <c r="L717" s="95" t="s">
        <v>23104</v>
      </c>
      <c r="M717" s="95" t="s">
        <v>20599</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23109</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23111</v>
      </c>
      <c r="M719" s="95" t="s">
        <v>23121</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23112</v>
      </c>
      <c r="M720" s="95" t="s">
        <v>23120</v>
      </c>
      <c r="N720" s="15" t="s">
        <v>20621</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23142</v>
      </c>
      <c r="M721" s="95" t="s">
        <v>23150</v>
      </c>
      <c r="N721" s="15" t="s">
        <v>23151</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17718</v>
      </c>
      <c r="M722" s="95" t="s">
        <v>23174</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c r="K723" s="36" t="s">
        <v>8443</v>
      </c>
      <c r="L723" s="95" t="s">
        <v>23144</v>
      </c>
      <c r="M723" s="95" t="s">
        <v>4066</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23147</v>
      </c>
      <c r="M724" s="95" t="s">
        <v>23179</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23148</v>
      </c>
      <c r="M725" s="95" t="s">
        <v>13537</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453" t="s">
        <v>8443</v>
      </c>
      <c r="L726" s="95" t="s">
        <v>15986</v>
      </c>
      <c r="M726" s="95" t="s">
        <v>20565</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23061</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23163</v>
      </c>
      <c r="M728" s="95" t="s">
        <v>23166</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23164</v>
      </c>
      <c r="M729" s="95" t="s">
        <v>9452</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c r="K730" s="444" t="s">
        <v>8445</v>
      </c>
      <c r="L730" s="95" t="s">
        <v>23165</v>
      </c>
      <c r="M730" s="95" t="s">
        <v>4066</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453" t="s">
        <v>8443</v>
      </c>
      <c r="L731" s="95" t="s">
        <v>23169</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c r="K732" s="444" t="s">
        <v>8445</v>
      </c>
      <c r="L732" s="95" t="s">
        <v>23170</v>
      </c>
      <c r="M732" s="95" t="s">
        <v>4066</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f>VLOOKUP(A733,VODANET!C$5:AG2827,31,0)</f>
        <v>41523</v>
      </c>
      <c r="I733" s="13">
        <v>41667</v>
      </c>
      <c r="J733" s="13"/>
      <c r="K733" s="444" t="s">
        <v>8445</v>
      </c>
      <c r="L733" s="95" t="s">
        <v>23171</v>
      </c>
      <c r="M733" s="95" t="s">
        <v>4066</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c r="K734" s="453" t="s">
        <v>8443</v>
      </c>
      <c r="L734" s="95" t="s">
        <v>23172</v>
      </c>
      <c r="M734" s="95" t="s">
        <v>4066</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3" t="s">
        <v>8443</v>
      </c>
      <c r="L735" s="95" t="s">
        <v>23175</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c r="K736" s="450" t="s">
        <v>22724</v>
      </c>
      <c r="L736" s="95" t="s">
        <v>23176</v>
      </c>
      <c r="M736" s="95" t="s">
        <v>4066</v>
      </c>
      <c r="N736" s="15" t="s">
        <v>4066</v>
      </c>
    </row>
    <row r="737" spans="1:14" ht="15.75"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c r="K737" s="36" t="s">
        <v>611</v>
      </c>
      <c r="L737" s="95" t="s">
        <v>23178</v>
      </c>
      <c r="M737" s="95" t="s">
        <v>4066</v>
      </c>
      <c r="N737" s="15" t="s">
        <v>4066</v>
      </c>
    </row>
    <row r="738" spans="1:14" ht="15.75" customHeight="1" x14ac:dyDescent="0.25">
      <c r="A738" s="20"/>
      <c r="B738" s="22" t="e">
        <f>VLOOKUP(A738,VODANET!C$5:D2832,2,0)</f>
        <v>#N/A</v>
      </c>
      <c r="C738" s="22" t="e">
        <f>VLOOKUP(A738,VODANET!C$5:L2832,10,0)</f>
        <v>#N/A</v>
      </c>
      <c r="D738" s="10" t="e">
        <f>VLOOKUP(A738,VODANET!C$5:N2832,12,0)</f>
        <v>#N/A</v>
      </c>
      <c r="E738" s="356" t="e">
        <f>VLOOKUP(A738,VODANET!C$5:O2828,13,0)</f>
        <v>#N/A</v>
      </c>
      <c r="F738" s="356" t="e">
        <f>VLOOKUP(A738,Anatel!A$3:R3747,18,0)</f>
        <v>#N/A</v>
      </c>
      <c r="G738" s="356"/>
      <c r="H738" s="13" t="e">
        <f>VLOOKUP(A738,VODANET!C$5:AG2832,31,0)</f>
        <v>#N/A</v>
      </c>
      <c r="I738" s="13"/>
      <c r="J738" s="13"/>
      <c r="K738" s="36"/>
      <c r="L738" s="95"/>
      <c r="M738" s="95" t="s">
        <v>4066</v>
      </c>
      <c r="N738" s="15" t="s">
        <v>4066</v>
      </c>
    </row>
    <row r="739" spans="1:14" ht="15.75" customHeight="1" x14ac:dyDescent="0.25">
      <c r="A739" s="20"/>
      <c r="B739" s="22" t="e">
        <f>VLOOKUP(A739,VODANET!C$5:D2833,2,0)</f>
        <v>#N/A</v>
      </c>
      <c r="C739" s="22" t="e">
        <f>VLOOKUP(A739,VODANET!C$5:L2833,10,0)</f>
        <v>#N/A</v>
      </c>
      <c r="D739" s="10" t="e">
        <f>VLOOKUP(A739,VODANET!C$5:N2833,12,0)</f>
        <v>#N/A</v>
      </c>
      <c r="E739" s="356" t="e">
        <f>VLOOKUP(A739,VODANET!C$5:O2829,13,0)</f>
        <v>#N/A</v>
      </c>
      <c r="F739" s="356" t="e">
        <f>VLOOKUP(A739,Anatel!A$3:R3748,18,0)</f>
        <v>#N/A</v>
      </c>
      <c r="G739" s="356"/>
      <c r="H739" s="13" t="e">
        <f>VLOOKUP(A739,VODANET!C$5:AG2833,31,0)</f>
        <v>#N/A</v>
      </c>
      <c r="I739" s="13"/>
      <c r="J739" s="13"/>
      <c r="K739" s="36"/>
      <c r="L739" s="95"/>
      <c r="M739" s="95" t="s">
        <v>4066</v>
      </c>
      <c r="N739" s="15" t="s">
        <v>4066</v>
      </c>
    </row>
    <row r="740" spans="1:14" ht="15.75" customHeight="1" x14ac:dyDescent="0.25">
      <c r="A740" s="20"/>
      <c r="B740" s="22" t="e">
        <f>VLOOKUP(A740,VODANET!C$5:D2834,2,0)</f>
        <v>#N/A</v>
      </c>
      <c r="C740" s="22" t="e">
        <f>VLOOKUP(A740,VODANET!C$5:L2834,10,0)</f>
        <v>#N/A</v>
      </c>
      <c r="D740" s="10" t="e">
        <f>VLOOKUP(A740,VODANET!C$5:N2834,12,0)</f>
        <v>#N/A</v>
      </c>
      <c r="E740" s="356" t="e">
        <f>VLOOKUP(A740,VODANET!C$5:O2830,13,0)</f>
        <v>#N/A</v>
      </c>
      <c r="F740" s="356" t="e">
        <f>VLOOKUP(A740,Anatel!A$3:R3749,18,0)</f>
        <v>#N/A</v>
      </c>
      <c r="G740" s="356"/>
      <c r="H740" s="13" t="e">
        <f>VLOOKUP(A740,VODANET!C$5:AG2834,31,0)</f>
        <v>#N/A</v>
      </c>
      <c r="I740" s="13"/>
      <c r="J740" s="13"/>
      <c r="K740" s="36"/>
      <c r="L740" s="95"/>
      <c r="M740" s="95" t="s">
        <v>4066</v>
      </c>
      <c r="N740" s="15" t="s">
        <v>4066</v>
      </c>
    </row>
    <row r="741" spans="1:14" ht="15.75" customHeight="1" x14ac:dyDescent="0.25">
      <c r="A741" s="20"/>
      <c r="B741" s="22" t="e">
        <f>VLOOKUP(A741,VODANET!C$5:D2835,2,0)</f>
        <v>#N/A</v>
      </c>
      <c r="C741" s="22" t="e">
        <f>VLOOKUP(A741,VODANET!C$5:L2835,10,0)</f>
        <v>#N/A</v>
      </c>
      <c r="D741" s="10" t="e">
        <f>VLOOKUP(A741,VODANET!C$5:N2835,12,0)</f>
        <v>#N/A</v>
      </c>
      <c r="E741" s="356" t="e">
        <f>VLOOKUP(A741,VODANET!C$5:O2831,13,0)</f>
        <v>#N/A</v>
      </c>
      <c r="F741" s="356" t="e">
        <f>VLOOKUP(A741,Anatel!A$3:R3750,18,0)</f>
        <v>#N/A</v>
      </c>
      <c r="G741" s="356"/>
      <c r="H741" s="13" t="e">
        <f>VLOOKUP(A741,VODANET!C$5:AG2835,31,0)</f>
        <v>#N/A</v>
      </c>
      <c r="I741" s="13"/>
      <c r="J741" s="13"/>
      <c r="K741" s="36"/>
      <c r="L741" s="95"/>
      <c r="M741" s="95" t="s">
        <v>4066</v>
      </c>
      <c r="N741" s="15" t="s">
        <v>4066</v>
      </c>
    </row>
    <row r="742" spans="1:14" ht="15.75" customHeight="1" x14ac:dyDescent="0.25">
      <c r="A742" s="20"/>
      <c r="B742" s="22" t="e">
        <f>VLOOKUP(A742,VODANET!C$5:D2836,2,0)</f>
        <v>#N/A</v>
      </c>
      <c r="C742" s="22" t="e">
        <f>VLOOKUP(A742,VODANET!C$5:L2836,10,0)</f>
        <v>#N/A</v>
      </c>
      <c r="D742" s="10" t="e">
        <f>VLOOKUP(A742,VODANET!C$5:N2836,12,0)</f>
        <v>#N/A</v>
      </c>
      <c r="E742" s="356" t="e">
        <f>VLOOKUP(A742,VODANET!C$5:O2832,13,0)</f>
        <v>#N/A</v>
      </c>
      <c r="F742" s="356" t="e">
        <f>VLOOKUP(A742,Anatel!A$3:R3751,18,0)</f>
        <v>#N/A</v>
      </c>
      <c r="G742" s="356"/>
      <c r="H742" s="13" t="e">
        <f>VLOOKUP(A742,VODANET!C$5:AG2836,31,0)</f>
        <v>#N/A</v>
      </c>
      <c r="I742" s="13"/>
      <c r="J742" s="13"/>
      <c r="K742" s="36"/>
      <c r="L742" s="95"/>
      <c r="M742" s="95" t="s">
        <v>4066</v>
      </c>
      <c r="N742" s="15" t="s">
        <v>4066</v>
      </c>
    </row>
    <row r="743" spans="1:14" s="15" customFormat="1" ht="15.75" customHeight="1" x14ac:dyDescent="0.25">
      <c r="A743" s="20"/>
      <c r="B743" s="22" t="e">
        <f>VLOOKUP(A743,VODANET!C$5:D2837,2,0)</f>
        <v>#N/A</v>
      </c>
      <c r="C743" s="22" t="e">
        <f>VLOOKUP(A743,VODANET!C$5:L2837,10,0)</f>
        <v>#N/A</v>
      </c>
      <c r="D743" s="10" t="e">
        <f>VLOOKUP(A743,VODANET!C$5:N2837,12,0)</f>
        <v>#N/A</v>
      </c>
      <c r="E743" s="356" t="e">
        <f>VLOOKUP(A743,VODANET!C$5:O2833,13,0)</f>
        <v>#N/A</v>
      </c>
      <c r="F743" s="356" t="e">
        <f>VLOOKUP(A743,Anatel!A$3:R3752,18,0)</f>
        <v>#N/A</v>
      </c>
      <c r="G743" s="356"/>
      <c r="H743" s="13" t="e">
        <f>VLOOKUP(A743,VODANET!C$5:AG2837,31,0)</f>
        <v>#N/A</v>
      </c>
      <c r="I743" s="13"/>
      <c r="J743" s="13"/>
      <c r="K743" s="36"/>
      <c r="L743" s="95"/>
      <c r="M743" s="95" t="s">
        <v>4066</v>
      </c>
      <c r="N743" s="15" t="s">
        <v>4066</v>
      </c>
    </row>
    <row r="744" spans="1:14" s="15" customFormat="1" ht="15.75" customHeight="1" x14ac:dyDescent="0.25">
      <c r="A744" s="20"/>
      <c r="B744" s="22" t="e">
        <f>VLOOKUP(A744,VODANET!C$5:D2838,2,0)</f>
        <v>#N/A</v>
      </c>
      <c r="C744" s="22" t="e">
        <f>VLOOKUP(A744,VODANET!C$5:L2838,10,0)</f>
        <v>#N/A</v>
      </c>
      <c r="D744" s="10" t="e">
        <f>VLOOKUP(A744,VODANET!C$5:N2838,12,0)</f>
        <v>#N/A</v>
      </c>
      <c r="E744" s="356" t="e">
        <f>VLOOKUP(A744,VODANET!C$5:O2834,13,0)</f>
        <v>#N/A</v>
      </c>
      <c r="F744" s="356" t="e">
        <f>VLOOKUP(A744,Anatel!A$3:R3753,18,0)</f>
        <v>#N/A</v>
      </c>
      <c r="G744" s="356"/>
      <c r="H744" s="13" t="e">
        <f>VLOOKUP(A744,VODANET!C$5:AG2838,31,0)</f>
        <v>#N/A</v>
      </c>
      <c r="I744" s="13"/>
      <c r="J744" s="13"/>
      <c r="K744" s="36"/>
      <c r="L744" s="95"/>
      <c r="M744" s="95"/>
    </row>
    <row r="745" spans="1:14" s="15" customFormat="1" ht="15.75" customHeight="1" x14ac:dyDescent="0.25">
      <c r="A745" s="20"/>
      <c r="B745" s="22" t="e">
        <f>VLOOKUP(A745,VODANET!C$5:D2839,2,0)</f>
        <v>#N/A</v>
      </c>
      <c r="C745" s="22" t="e">
        <f>VLOOKUP(A745,VODANET!C$5:L2839,10,0)</f>
        <v>#N/A</v>
      </c>
      <c r="D745" s="10" t="e">
        <f>VLOOKUP(A745,VODANET!C$5:N2839,12,0)</f>
        <v>#N/A</v>
      </c>
      <c r="E745" s="356" t="e">
        <f>VLOOKUP(A745,VODANET!C$5:O2835,13,0)</f>
        <v>#N/A</v>
      </c>
      <c r="F745" s="356" t="e">
        <f>VLOOKUP(A745,Anatel!A$3:R3754,18,0)</f>
        <v>#N/A</v>
      </c>
      <c r="G745" s="356"/>
      <c r="H745" s="13" t="e">
        <f>VLOOKUP(A745,VODANET!C$5:AG2839,31,0)</f>
        <v>#N/A</v>
      </c>
      <c r="I745" s="13"/>
      <c r="J745" s="13"/>
      <c r="K745" s="36"/>
      <c r="L745" s="95"/>
      <c r="M745" s="95"/>
    </row>
    <row r="746" spans="1:14" s="15" customFormat="1" ht="15.75" customHeight="1" x14ac:dyDescent="0.25">
      <c r="A746" s="20"/>
      <c r="B746" s="22" t="e">
        <f>VLOOKUP(A746,VODANET!C$5:D2840,2,0)</f>
        <v>#N/A</v>
      </c>
      <c r="C746" s="22" t="e">
        <f>VLOOKUP(A746,VODANET!C$5:L2840,10,0)</f>
        <v>#N/A</v>
      </c>
      <c r="D746" s="10" t="e">
        <f>VLOOKUP(A746,VODANET!C$5:N2840,12,0)</f>
        <v>#N/A</v>
      </c>
      <c r="E746" s="356" t="e">
        <f>VLOOKUP(A746,VODANET!C$5:O2836,13,0)</f>
        <v>#N/A</v>
      </c>
      <c r="F746" s="356" t="e">
        <f>VLOOKUP(A746,Anatel!A$3:R3755,18,0)</f>
        <v>#N/A</v>
      </c>
      <c r="G746" s="356"/>
      <c r="H746" s="13" t="e">
        <f>VLOOKUP(A746,VODANET!C$5:AG2840,31,0)</f>
        <v>#N/A</v>
      </c>
      <c r="I746" s="13"/>
      <c r="J746" s="13"/>
      <c r="K746" s="36"/>
      <c r="L746" s="95"/>
      <c r="M746" s="95"/>
    </row>
    <row r="747" spans="1:14" s="15" customFormat="1" ht="15.75" customHeight="1" x14ac:dyDescent="0.25">
      <c r="A747" s="20"/>
      <c r="B747" s="22" t="e">
        <f>VLOOKUP(A747,VODANET!C$5:D2841,2,0)</f>
        <v>#N/A</v>
      </c>
      <c r="C747" s="22" t="e">
        <f>VLOOKUP(A747,VODANET!C$5:L2841,10,0)</f>
        <v>#N/A</v>
      </c>
      <c r="D747" s="10" t="e">
        <f>VLOOKUP(A747,VODANET!C$5:N2841,12,0)</f>
        <v>#N/A</v>
      </c>
      <c r="E747" s="356" t="e">
        <f>VLOOKUP(A747,VODANET!C$5:O2837,13,0)</f>
        <v>#N/A</v>
      </c>
      <c r="F747" s="356" t="e">
        <f>VLOOKUP(A747,Anatel!A$3:R3756,18,0)</f>
        <v>#N/A</v>
      </c>
      <c r="G747" s="356"/>
      <c r="H747" s="13" t="e">
        <f>VLOOKUP(A747,VODANET!C$5:AG2841,31,0)</f>
        <v>#N/A</v>
      </c>
      <c r="I747" s="13"/>
      <c r="J747" s="13"/>
      <c r="K747" s="36"/>
      <c r="L747" s="95"/>
      <c r="M747" s="95"/>
    </row>
    <row r="748" spans="1:14" s="15" customFormat="1" ht="15.75" customHeight="1" x14ac:dyDescent="0.25">
      <c r="A748" s="20"/>
      <c r="B748" s="22" t="e">
        <f>VLOOKUP(A748,VODANET!C$5:D2842,2,0)</f>
        <v>#N/A</v>
      </c>
      <c r="C748" s="22" t="e">
        <f>VLOOKUP(A748,VODANET!C$5:L2842,10,0)</f>
        <v>#N/A</v>
      </c>
      <c r="D748" s="10" t="e">
        <f>VLOOKUP(A748,VODANET!C$5:N2842,12,0)</f>
        <v>#N/A</v>
      </c>
      <c r="E748" s="356" t="e">
        <f>VLOOKUP(A748,VODANET!C$5:O2838,13,0)</f>
        <v>#N/A</v>
      </c>
      <c r="F748" s="356" t="e">
        <f>VLOOKUP(A748,Anatel!A$3:R3757,18,0)</f>
        <v>#N/A</v>
      </c>
      <c r="G748" s="356"/>
      <c r="H748" s="13" t="e">
        <f>VLOOKUP(A748,VODANET!C$5:AG2842,31,0)</f>
        <v>#N/A</v>
      </c>
      <c r="I748" s="13"/>
      <c r="J748" s="13"/>
      <c r="K748" s="36"/>
      <c r="L748" s="95"/>
      <c r="M748" s="95"/>
    </row>
    <row r="749" spans="1:14" s="15" customFormat="1" ht="15.75" customHeight="1" x14ac:dyDescent="0.25">
      <c r="A749" s="20"/>
      <c r="B749" s="22" t="e">
        <f>VLOOKUP(A749,VODANET!C$5:D2843,2,0)</f>
        <v>#N/A</v>
      </c>
      <c r="C749" s="22" t="e">
        <f>VLOOKUP(A749,VODANET!C$5:L2843,10,0)</f>
        <v>#N/A</v>
      </c>
      <c r="D749" s="10" t="e">
        <f>VLOOKUP(A749,VODANET!C$5:N2843,12,0)</f>
        <v>#N/A</v>
      </c>
      <c r="E749" s="356" t="e">
        <f>VLOOKUP(A749,VODANET!C$5:O2839,13,0)</f>
        <v>#N/A</v>
      </c>
      <c r="F749" s="356" t="e">
        <f>VLOOKUP(A749,Anatel!A$3:R3758,18,0)</f>
        <v>#N/A</v>
      </c>
      <c r="G749" s="356"/>
      <c r="H749" s="13" t="e">
        <f>VLOOKUP(A749,VODANET!C$5:AG2843,31,0)</f>
        <v>#N/A</v>
      </c>
      <c r="I749" s="13"/>
      <c r="J749" s="13"/>
      <c r="K749" s="36"/>
      <c r="L749" s="95"/>
      <c r="M749" s="95"/>
    </row>
    <row r="750" spans="1:14" s="15" customFormat="1" ht="15.75" customHeight="1" x14ac:dyDescent="0.25">
      <c r="A750" s="20"/>
      <c r="B750" s="22" t="e">
        <f>VLOOKUP(A750,VODANET!C$5:D2844,2,0)</f>
        <v>#N/A</v>
      </c>
      <c r="C750" s="22" t="e">
        <f>VLOOKUP(A750,VODANET!C$5:L2844,10,0)</f>
        <v>#N/A</v>
      </c>
      <c r="D750" s="10" t="e">
        <f>VLOOKUP(A750,VODANET!C$5:N2844,12,0)</f>
        <v>#N/A</v>
      </c>
      <c r="E750" s="356" t="e">
        <f>VLOOKUP(A750,VODANET!C$5:O2840,13,0)</f>
        <v>#N/A</v>
      </c>
      <c r="F750" s="356" t="e">
        <f>VLOOKUP(A750,Anatel!A$3:R3759,18,0)</f>
        <v>#N/A</v>
      </c>
      <c r="G750" s="356"/>
      <c r="H750" s="13" t="e">
        <f>VLOOKUP(A750,VODANET!C$5:AG2844,31,0)</f>
        <v>#N/A</v>
      </c>
      <c r="I750" s="13"/>
      <c r="J750" s="13"/>
      <c r="K750" s="36"/>
      <c r="L750" s="95"/>
      <c r="M750" s="95"/>
    </row>
    <row r="751" spans="1:14" s="15" customFormat="1" ht="15.75" customHeight="1" x14ac:dyDescent="0.25">
      <c r="A751" s="20"/>
      <c r="B751" s="22" t="e">
        <f>VLOOKUP(A751,VODANET!C$5:D2845,2,0)</f>
        <v>#N/A</v>
      </c>
      <c r="C751" s="22" t="e">
        <f>VLOOKUP(A751,VODANET!C$5:L2845,10,0)</f>
        <v>#N/A</v>
      </c>
      <c r="D751" s="10" t="e">
        <f>VLOOKUP(A751,VODANET!C$5:N2845,12,0)</f>
        <v>#N/A</v>
      </c>
      <c r="E751" s="356" t="e">
        <f>VLOOKUP(A751,VODANET!C$5:O2841,13,0)</f>
        <v>#N/A</v>
      </c>
      <c r="F751" s="356" t="e">
        <f>VLOOKUP(A751,Anatel!A$3:R3760,18,0)</f>
        <v>#N/A</v>
      </c>
      <c r="G751" s="356"/>
      <c r="H751" s="13" t="e">
        <f>VLOOKUP(A751,VODANET!C$5:AG2845,31,0)</f>
        <v>#N/A</v>
      </c>
      <c r="I751" s="13"/>
      <c r="J751" s="13"/>
      <c r="K751" s="36"/>
      <c r="L751" s="95"/>
      <c r="M751" s="95"/>
    </row>
    <row r="752" spans="1:14" s="15" customFormat="1" ht="15.75" customHeight="1" x14ac:dyDescent="0.25">
      <c r="A752" s="20"/>
      <c r="B752" s="22" t="e">
        <f>VLOOKUP(A752,VODANET!C$5:D2846,2,0)</f>
        <v>#N/A</v>
      </c>
      <c r="C752" s="22" t="e">
        <f>VLOOKUP(A752,VODANET!C$5:L2846,10,0)</f>
        <v>#N/A</v>
      </c>
      <c r="D752" s="10" t="e">
        <f>VLOOKUP(A752,VODANET!C$5:N2846,12,0)</f>
        <v>#N/A</v>
      </c>
      <c r="E752" s="356" t="e">
        <f>VLOOKUP(A752,VODANET!C$5:O2842,13,0)</f>
        <v>#N/A</v>
      </c>
      <c r="F752" s="356" t="e">
        <f>VLOOKUP(A752,Anatel!A$3:R3761,18,0)</f>
        <v>#N/A</v>
      </c>
      <c r="G752" s="356"/>
      <c r="H752" s="13" t="e">
        <f>VLOOKUP(A752,VODANET!C$5:AG2846,31,0)</f>
        <v>#N/A</v>
      </c>
      <c r="I752" s="13"/>
      <c r="J752" s="13"/>
      <c r="K752" s="36"/>
      <c r="L752" s="95"/>
      <c r="M752" s="95"/>
    </row>
    <row r="753" spans="1:13" s="15" customFormat="1" ht="15.75" customHeight="1" x14ac:dyDescent="0.25">
      <c r="A753" s="20"/>
      <c r="B753" s="22" t="e">
        <f>VLOOKUP(A753,VODANET!C$5:D2847,2,0)</f>
        <v>#N/A</v>
      </c>
      <c r="C753" s="22" t="e">
        <f>VLOOKUP(A753,VODANET!C$5:L2847,10,0)</f>
        <v>#N/A</v>
      </c>
      <c r="D753" s="10" t="e">
        <f>VLOOKUP(A753,VODANET!C$5:N2847,12,0)</f>
        <v>#N/A</v>
      </c>
      <c r="E753" s="356" t="e">
        <f>VLOOKUP(A753,VODANET!C$5:O2843,13,0)</f>
        <v>#N/A</v>
      </c>
      <c r="F753" s="356" t="e">
        <f>VLOOKUP(A753,Anatel!A$3:R3762,18,0)</f>
        <v>#N/A</v>
      </c>
      <c r="G753" s="356"/>
      <c r="H753" s="13" t="e">
        <f>VLOOKUP(A753,VODANET!C$5:AG2847,31,0)</f>
        <v>#N/A</v>
      </c>
      <c r="I753" s="13"/>
      <c r="J753" s="13"/>
      <c r="K753" s="36"/>
      <c r="L753" s="95"/>
      <c r="M753" s="95"/>
    </row>
    <row r="754" spans="1:13" s="15" customFormat="1" ht="15.75" customHeight="1" x14ac:dyDescent="0.25">
      <c r="A754" s="20"/>
      <c r="B754" s="22" t="e">
        <f>VLOOKUP(A754,VODANET!C$5:D2848,2,0)</f>
        <v>#N/A</v>
      </c>
      <c r="C754" s="22" t="e">
        <f>VLOOKUP(A754,VODANET!C$5:L2848,10,0)</f>
        <v>#N/A</v>
      </c>
      <c r="D754" s="10" t="e">
        <f>VLOOKUP(A754,VODANET!C$5:N2848,12,0)</f>
        <v>#N/A</v>
      </c>
      <c r="E754" s="356" t="e">
        <f>VLOOKUP(A754,VODANET!C$5:O2844,13,0)</f>
        <v>#N/A</v>
      </c>
      <c r="F754" s="356" t="e">
        <f>VLOOKUP(A754,Anatel!A$3:R3763,18,0)</f>
        <v>#N/A</v>
      </c>
      <c r="G754" s="356"/>
      <c r="H754" s="13" t="e">
        <f>VLOOKUP(A754,VODANET!C$5:AG2848,31,0)</f>
        <v>#N/A</v>
      </c>
      <c r="I754" s="13"/>
      <c r="J754" s="13"/>
      <c r="K754" s="36"/>
      <c r="L754" s="95"/>
      <c r="M754" s="95"/>
    </row>
    <row r="755" spans="1:13" s="15" customFormat="1" ht="15.75"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row>
  </sheetData>
  <autoFilter ref="A2:O7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2</v>
      </c>
      <c r="J275" s="464"/>
      <c r="K275" s="463">
        <f>COUNTIFS(VODANET!$AA$5:$AA$4966,"&gt;="&amp;Mensal!K273,VODANET!$AA$5:$AA$4966,"&lt;="&amp;Mensal!L273)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COUNTIFS(VODANET!$AA$5:$AA$4966,"&gt;="&amp;Mensal!C286,VODANET!$AA$5:$AA$4966,"&lt;="&amp;Mensal!D286)</f>
        <v>0</v>
      </c>
      <c r="D288" s="464"/>
      <c r="E288" s="463">
        <f>COUNTIFS(VODANET!$AA$5:$AA$4966,"&gt;="&amp;Mensal!E286,VODANET!$AA$5:$AA$4966,"&lt;="&amp;Mensal!F286)</f>
        <v>0</v>
      </c>
      <c r="F288" s="464"/>
      <c r="G288" s="463">
        <f>COUNTIFS(VODANET!$AA$5:$AA$4966,"&gt;="&amp;Mensal!G286,VODANET!$AA$5:$AA$4966,"&lt;="&amp;Mensal!H286)</f>
        <v>0</v>
      </c>
      <c r="H288" s="464"/>
      <c r="I288" s="463">
        <f>COUNTIFS(VODANET!$AA$5:$AA$4966,"&gt;="&amp;Mensal!I286,VODANET!$AA$5:$AA$4966,"&lt;="&amp;Mensal!J286)</f>
        <v>0</v>
      </c>
      <c r="J288" s="464"/>
      <c r="K288" s="463">
        <f>COUNTIFS(VODANET!$AA$5:$AA$4966,"&gt;="&amp;Mensal!K286,VODANET!$AA$5:$AA$4966,"&lt;="&amp;Mensal!L286)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COUNTIFS(VODANET!$AA$5:$AA$4966,"&gt;="&amp;Mensal!C299,VODANET!$AA$5:$AA$4966,"&lt;="&amp;Mensal!D299)</f>
        <v>1</v>
      </c>
      <c r="D301" s="464"/>
      <c r="E301" s="463">
        <f>COUNTIFS(VODANET!$AA$5:$AA$4966,"&gt;="&amp;Mensal!E299,VODANET!$AA$5:$AA$4966,"&lt;="&amp;Mensal!F299)</f>
        <v>0</v>
      </c>
      <c r="F301" s="464"/>
      <c r="G301" s="463">
        <f>COUNTIFS(VODANET!$AA$5:$AA$4966,"&gt;="&amp;Mensal!G299,VODANET!$AA$5:$AA$4966,"&lt;="&amp;Mensal!H299)</f>
        <v>0</v>
      </c>
      <c r="H301" s="464"/>
      <c r="I301" s="463">
        <f>COUNTIFS(VODANET!$AA$5:$AA$4966,"&gt;="&amp;Mensal!I299,VODANET!$AA$5:$AA$4966,"&lt;="&amp;Mensal!J299)</f>
        <v>0</v>
      </c>
      <c r="J301" s="464"/>
      <c r="K301" s="463">
        <f>COUNTIFS(VODANET!$AA$5:$AA$4966,"&gt;="&amp;Mensal!K299,VODANET!$AA$5:$AA$4966,"&lt;="&amp;Mensal!L299)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8"/>
  <sheetViews>
    <sheetView topLeftCell="J1" zoomScale="90" zoomScaleNormal="90" workbookViewId="0">
      <pane ySplit="1" topLeftCell="A2111" activePane="bottomLeft" state="frozen"/>
      <selection activeCell="P1" sqref="P1"/>
      <selection pane="bottomLeft" activeCell="Q2128" sqref="Q2128"/>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23042</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23123</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23124</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23125</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23043</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23126</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23127</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23153</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23128</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23129</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23130</v>
      </c>
      <c r="I418" s="15">
        <v>41758</v>
      </c>
      <c r="J418" s="15" t="s">
        <v>22896</v>
      </c>
      <c r="K418" s="15" t="s">
        <v>2879</v>
      </c>
      <c r="L418" s="15" t="s">
        <v>4336</v>
      </c>
      <c r="M418" s="15" t="s">
        <v>22897</v>
      </c>
      <c r="N418" s="15" t="s">
        <v>23131</v>
      </c>
      <c r="O418" s="15" t="s">
        <v>12752</v>
      </c>
      <c r="P418" s="15">
        <v>41761</v>
      </c>
      <c r="Q418" s="26" t="s">
        <v>23060</v>
      </c>
      <c r="R418" s="15" t="s">
        <v>23132</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23133</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23044</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23046</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20707</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23154</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20709</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20711</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20713</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20715</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20716</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20717</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20718</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20719</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20720</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20721</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20722</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20723</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20724</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20725</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23047</v>
      </c>
      <c r="K1052" s="15" t="s">
        <v>23048</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20732</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20733</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20734</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20735</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20738</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23134</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23135</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23049</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28" si="66">CONCATENATE(V2089,"º",W2089,"'",X2089,"''",)</f>
        <v>21º51'88''</v>
      </c>
      <c r="AC2089" s="15" t="str">
        <f t="shared" ref="AC2089:AC2128"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23062</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23136</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23137</v>
      </c>
      <c r="R2119" s="14" t="s">
        <v>453</v>
      </c>
      <c r="S2119" s="14" t="s">
        <v>9468</v>
      </c>
      <c r="T2119" s="14" t="s">
        <v>14781</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23050</v>
      </c>
      <c r="K2120" t="s">
        <v>23051</v>
      </c>
      <c r="L2120" t="s">
        <v>5788</v>
      </c>
      <c r="M2120" t="s">
        <v>3456</v>
      </c>
      <c r="N2120" s="14" t="s">
        <v>453</v>
      </c>
      <c r="O2120" s="14" t="s">
        <v>453</v>
      </c>
      <c r="P2120" s="14" t="s">
        <v>453</v>
      </c>
      <c r="Q2120" t="s">
        <v>23138</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23052</v>
      </c>
      <c r="L2121" t="s">
        <v>5152</v>
      </c>
      <c r="M2121" t="s">
        <v>3625</v>
      </c>
      <c r="N2121" s="14" t="s">
        <v>453</v>
      </c>
      <c r="O2121" s="14" t="s">
        <v>453</v>
      </c>
      <c r="P2121" s="14" t="s">
        <v>453</v>
      </c>
      <c r="Q2121" t="s">
        <v>23139</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23053</v>
      </c>
      <c r="L2122" t="s">
        <v>23054</v>
      </c>
      <c r="M2122" t="s">
        <v>5692</v>
      </c>
      <c r="N2122" s="14" t="s">
        <v>453</v>
      </c>
      <c r="O2122" s="14" t="s">
        <v>453</v>
      </c>
      <c r="P2122" s="14" t="s">
        <v>453</v>
      </c>
      <c r="Q2122" t="s">
        <v>23140</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23055</v>
      </c>
      <c r="L2123" t="s">
        <v>6985</v>
      </c>
      <c r="M2123" t="s">
        <v>17093</v>
      </c>
      <c r="N2123" s="14" t="s">
        <v>453</v>
      </c>
      <c r="O2123" s="14" t="s">
        <v>453</v>
      </c>
      <c r="P2123" s="14" t="s">
        <v>453</v>
      </c>
      <c r="Q2123" t="s">
        <v>23141</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1449</v>
      </c>
      <c r="F2124" t="s">
        <v>1535</v>
      </c>
      <c r="G2124" t="s">
        <v>162</v>
      </c>
      <c r="H2124" s="14" t="s">
        <v>453</v>
      </c>
      <c r="I2124" s="14" t="s">
        <v>453</v>
      </c>
      <c r="J2124" t="s">
        <v>23056</v>
      </c>
      <c r="K2124" t="s">
        <v>23057</v>
      </c>
      <c r="L2124" t="s">
        <v>4167</v>
      </c>
      <c r="M2124" t="s">
        <v>5315</v>
      </c>
      <c r="N2124" s="14" t="s">
        <v>453</v>
      </c>
      <c r="O2124" s="14" t="s">
        <v>453</v>
      </c>
      <c r="P2124" s="14" t="s">
        <v>453</v>
      </c>
      <c r="Q2124" t="s">
        <v>4066</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1449</v>
      </c>
      <c r="F2125" t="s">
        <v>1535</v>
      </c>
      <c r="G2125" t="s">
        <v>1655</v>
      </c>
      <c r="H2125" s="14" t="s">
        <v>453</v>
      </c>
      <c r="I2125" s="14" t="s">
        <v>453</v>
      </c>
      <c r="J2125" t="s">
        <v>5404</v>
      </c>
      <c r="K2125" t="s">
        <v>23058</v>
      </c>
      <c r="L2125" t="s">
        <v>5406</v>
      </c>
      <c r="M2125" t="s">
        <v>23059</v>
      </c>
      <c r="N2125" s="14" t="s">
        <v>453</v>
      </c>
      <c r="O2125" s="14" t="s">
        <v>453</v>
      </c>
      <c r="P2125" s="14" t="s">
        <v>453</v>
      </c>
      <c r="Q2125" t="s">
        <v>5494</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1449</v>
      </c>
      <c r="F2126" t="s">
        <v>1535</v>
      </c>
      <c r="G2126" t="s">
        <v>162</v>
      </c>
      <c r="H2126" s="14" t="s">
        <v>453</v>
      </c>
      <c r="I2126" s="14" t="s">
        <v>453</v>
      </c>
      <c r="J2126" s="14" t="s">
        <v>23063</v>
      </c>
      <c r="K2126" t="s">
        <v>23064</v>
      </c>
      <c r="L2126" t="s">
        <v>4167</v>
      </c>
      <c r="M2126" t="s">
        <v>23065</v>
      </c>
      <c r="N2126" s="14" t="s">
        <v>453</v>
      </c>
      <c r="O2126" s="14" t="s">
        <v>453</v>
      </c>
      <c r="P2126" s="14" t="s">
        <v>453</v>
      </c>
      <c r="Q2126" s="26" t="s">
        <v>23066</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23155</v>
      </c>
      <c r="L2127" t="s">
        <v>7745</v>
      </c>
      <c r="M2127" t="s">
        <v>7746</v>
      </c>
      <c r="N2127" s="14" t="s">
        <v>453</v>
      </c>
      <c r="O2127" s="14" t="s">
        <v>453</v>
      </c>
      <c r="P2127" s="14" t="s">
        <v>453</v>
      </c>
      <c r="Q2127" s="26" t="s">
        <v>23156</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23157</v>
      </c>
      <c r="K2128" t="s">
        <v>23158</v>
      </c>
      <c r="L2128" t="s">
        <v>6091</v>
      </c>
      <c r="M2128" t="s">
        <v>23159</v>
      </c>
      <c r="N2128" s="14" t="s">
        <v>453</v>
      </c>
      <c r="O2128" s="14" t="s">
        <v>453</v>
      </c>
      <c r="P2128" s="14" t="s">
        <v>453</v>
      </c>
      <c r="Q2128" s="26" t="s">
        <v>23160</v>
      </c>
      <c r="R2128" s="14" t="s">
        <v>453</v>
      </c>
      <c r="S2128" t="s">
        <v>23161</v>
      </c>
      <c r="T2128" t="s">
        <v>14781</v>
      </c>
      <c r="U2128" s="14" t="s">
        <v>453</v>
      </c>
      <c r="V2128" s="203" t="s">
        <v>453</v>
      </c>
      <c r="W2128" s="14" t="s">
        <v>453</v>
      </c>
      <c r="X2128" s="14" t="s">
        <v>453</v>
      </c>
      <c r="Y2128" s="14" t="s">
        <v>453</v>
      </c>
      <c r="Z2128" s="14" t="s">
        <v>453</v>
      </c>
      <c r="AA2128" s="14" t="s">
        <v>453</v>
      </c>
      <c r="AB2128" t="str">
        <f t="shared" si="66"/>
        <v>-º-'-''</v>
      </c>
      <c r="AC212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69"/>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69"/>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69"/>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69">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69"/>
      <c r="H10" s="57">
        <f>F10-G9</f>
        <v>257</v>
      </c>
      <c r="I10" s="57">
        <f>(H10-C10)-J10-M8</f>
        <v>23</v>
      </c>
      <c r="J10" s="57">
        <v>7</v>
      </c>
    </row>
    <row r="11" spans="2:28" x14ac:dyDescent="0.25">
      <c r="B11" s="57" t="s">
        <v>20152</v>
      </c>
      <c r="C11" s="57">
        <v>307</v>
      </c>
      <c r="D11" s="57">
        <f>O14</f>
        <v>2516</v>
      </c>
      <c r="E11" s="57">
        <f>D14</f>
        <v>615</v>
      </c>
      <c r="F11" s="57">
        <f>D11-E11</f>
        <v>1901</v>
      </c>
      <c r="G11" s="469"/>
      <c r="H11" s="57">
        <f>F11-G9</f>
        <v>472</v>
      </c>
      <c r="I11" s="57">
        <f>(H11-C11)-J11-M7</f>
        <v>115</v>
      </c>
      <c r="J11" s="57">
        <v>20</v>
      </c>
    </row>
    <row r="12" spans="2:28" x14ac:dyDescent="0.25">
      <c r="B12" s="57" t="s">
        <v>20149</v>
      </c>
      <c r="C12" s="57">
        <v>428</v>
      </c>
      <c r="D12" s="57">
        <f>S14</f>
        <v>2270</v>
      </c>
      <c r="E12" s="57">
        <f>F14</f>
        <v>536</v>
      </c>
      <c r="F12" s="57">
        <f>D12-E12</f>
        <v>1734</v>
      </c>
      <c r="G12" s="469"/>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3"/>
  <sheetViews>
    <sheetView topLeftCell="A97" workbookViewId="0">
      <selection activeCell="A109" sqref="A10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19313</v>
      </c>
      <c r="B180" s="173" t="s">
        <v>17361</v>
      </c>
      <c r="C180" s="10" t="s">
        <v>167</v>
      </c>
      <c r="D180" s="173" t="s">
        <v>17358</v>
      </c>
      <c r="E180" s="257">
        <v>41516</v>
      </c>
    </row>
    <row r="181" spans="1:5" x14ac:dyDescent="0.25">
      <c r="A181" s="57" t="s">
        <v>3982</v>
      </c>
      <c r="B181" s="173" t="s">
        <v>10042</v>
      </c>
      <c r="C181" s="10" t="s">
        <v>202</v>
      </c>
      <c r="D181" s="173" t="s">
        <v>2793</v>
      </c>
      <c r="E181" s="257">
        <v>41516</v>
      </c>
    </row>
    <row r="182" spans="1:5" x14ac:dyDescent="0.25">
      <c r="A182" s="57" t="s">
        <v>18582</v>
      </c>
      <c r="B182" s="173" t="s">
        <v>17919</v>
      </c>
      <c r="C182" s="10" t="s">
        <v>3176</v>
      </c>
      <c r="D182" s="173" t="s">
        <v>18047</v>
      </c>
      <c r="E182" s="257">
        <v>41516</v>
      </c>
    </row>
    <row r="183" spans="1:5" x14ac:dyDescent="0.25">
      <c r="A183" s="57" t="s">
        <v>19215</v>
      </c>
      <c r="B183" s="173" t="s">
        <v>18874</v>
      </c>
      <c r="C183" s="10" t="s">
        <v>9012</v>
      </c>
      <c r="D183" s="173" t="s">
        <v>18872</v>
      </c>
      <c r="E183" s="257">
        <v>41516</v>
      </c>
    </row>
    <row r="184" spans="1:5" x14ac:dyDescent="0.25">
      <c r="A184" s="57" t="s">
        <v>19218</v>
      </c>
      <c r="B184" s="173" t="s">
        <v>18878</v>
      </c>
      <c r="C184" s="10" t="s">
        <v>9012</v>
      </c>
      <c r="D184" s="173" t="s">
        <v>18876</v>
      </c>
      <c r="E184" s="257">
        <v>41516</v>
      </c>
    </row>
    <row r="185" spans="1:5" x14ac:dyDescent="0.25">
      <c r="A185" s="57" t="s">
        <v>17588</v>
      </c>
      <c r="B185" s="173" t="s">
        <v>17305</v>
      </c>
      <c r="C185" s="10" t="s">
        <v>167</v>
      </c>
      <c r="D185" s="173" t="s">
        <v>17302</v>
      </c>
      <c r="E185" s="257">
        <v>41516</v>
      </c>
    </row>
    <row r="186" spans="1:5" x14ac:dyDescent="0.25">
      <c r="A186" s="57" t="s">
        <v>8564</v>
      </c>
      <c r="B186" s="173" t="s">
        <v>10394</v>
      </c>
      <c r="C186" s="10" t="s">
        <v>171</v>
      </c>
      <c r="D186" s="173" t="s">
        <v>3624</v>
      </c>
      <c r="E186" s="257">
        <v>41516</v>
      </c>
    </row>
    <row r="187" spans="1:5" x14ac:dyDescent="0.25">
      <c r="A187" s="57" t="s">
        <v>415</v>
      </c>
      <c r="B187" s="173" t="s">
        <v>9492</v>
      </c>
      <c r="C187" s="10" t="s">
        <v>207</v>
      </c>
      <c r="D187" s="173" t="s">
        <v>1390</v>
      </c>
      <c r="E187" s="257">
        <v>41516</v>
      </c>
    </row>
    <row r="188" spans="1:5" x14ac:dyDescent="0.25">
      <c r="A188" s="57" t="s">
        <v>8901</v>
      </c>
      <c r="B188" s="173" t="s">
        <v>11273</v>
      </c>
      <c r="C188" s="10" t="s">
        <v>6946</v>
      </c>
      <c r="D188" s="173" t="s">
        <v>6961</v>
      </c>
      <c r="E188" s="257">
        <v>41516</v>
      </c>
    </row>
    <row r="189" spans="1:5" x14ac:dyDescent="0.25">
      <c r="A189" s="57" t="s">
        <v>17837</v>
      </c>
      <c r="B189" s="173" t="s">
        <v>11104</v>
      </c>
      <c r="C189" s="10" t="s">
        <v>164</v>
      </c>
      <c r="D189" s="173" t="s">
        <v>6386</v>
      </c>
      <c r="E189" s="257">
        <v>41516</v>
      </c>
    </row>
    <row r="190" spans="1:5" x14ac:dyDescent="0.25">
      <c r="A190" s="57" t="s">
        <v>9201</v>
      </c>
      <c r="B190" s="173" t="s">
        <v>11739</v>
      </c>
      <c r="C190" s="10" t="s">
        <v>4728</v>
      </c>
      <c r="D190" s="173" t="s">
        <v>9026</v>
      </c>
      <c r="E190" s="257">
        <v>41516</v>
      </c>
    </row>
    <row r="191" spans="1:5" x14ac:dyDescent="0.25">
      <c r="A191" s="57" t="s">
        <v>14032</v>
      </c>
      <c r="B191" s="173" t="s">
        <v>10107</v>
      </c>
      <c r="C191" s="10" t="s">
        <v>1703</v>
      </c>
      <c r="D191" s="173" t="s">
        <v>2928</v>
      </c>
      <c r="E191" s="257">
        <v>41516</v>
      </c>
    </row>
    <row r="192" spans="1:5" x14ac:dyDescent="0.25">
      <c r="A192" s="57" t="s">
        <v>4135</v>
      </c>
      <c r="B192" s="173" t="s">
        <v>10127</v>
      </c>
      <c r="C192" s="10" t="s">
        <v>1919</v>
      </c>
      <c r="D192" s="173" t="s">
        <v>14669</v>
      </c>
      <c r="E192" s="257">
        <v>41516</v>
      </c>
    </row>
    <row r="193" spans="1:5" x14ac:dyDescent="0.25">
      <c r="A193" s="57" t="s">
        <v>3033</v>
      </c>
      <c r="B193" s="173" t="s">
        <v>10001</v>
      </c>
      <c r="C193" s="10" t="s">
        <v>1857</v>
      </c>
      <c r="D193" s="173" t="s">
        <v>2705</v>
      </c>
      <c r="E193" s="257">
        <v>41516</v>
      </c>
    </row>
    <row r="194" spans="1:5" x14ac:dyDescent="0.25">
      <c r="A194" s="57" t="s">
        <v>2354</v>
      </c>
      <c r="B194" s="173" t="s">
        <v>9833</v>
      </c>
      <c r="C194" s="10" t="s">
        <v>116</v>
      </c>
      <c r="D194" s="173" t="s">
        <v>14656</v>
      </c>
      <c r="E194" s="257">
        <v>41516</v>
      </c>
    </row>
    <row r="195" spans="1:5" x14ac:dyDescent="0.25">
      <c r="A195" s="57" t="s">
        <v>12694</v>
      </c>
      <c r="B195" s="173" t="s">
        <v>10724</v>
      </c>
      <c r="C195" s="10" t="s">
        <v>162</v>
      </c>
      <c r="D195" s="173" t="s">
        <v>15845</v>
      </c>
      <c r="E195" s="257">
        <v>41516</v>
      </c>
    </row>
    <row r="196" spans="1:5" x14ac:dyDescent="0.25">
      <c r="A196" s="57" t="s">
        <v>428</v>
      </c>
      <c r="B196" s="173" t="s">
        <v>9546</v>
      </c>
      <c r="C196" s="10" t="s">
        <v>116</v>
      </c>
      <c r="D196" s="173" t="s">
        <v>273</v>
      </c>
      <c r="E196" s="257">
        <v>41523</v>
      </c>
    </row>
    <row r="197" spans="1:5" x14ac:dyDescent="0.25">
      <c r="A197" s="57" t="s">
        <v>17917</v>
      </c>
      <c r="B197" s="173" t="s">
        <v>10948</v>
      </c>
      <c r="C197" s="10" t="s">
        <v>4731</v>
      </c>
      <c r="D197" s="173" t="s">
        <v>6007</v>
      </c>
      <c r="E197" s="257">
        <v>41523</v>
      </c>
    </row>
    <row r="198" spans="1:5" x14ac:dyDescent="0.25">
      <c r="A198" s="57" t="s">
        <v>8907</v>
      </c>
      <c r="B198" s="173" t="s">
        <v>11289</v>
      </c>
      <c r="C198" s="10" t="s">
        <v>6946</v>
      </c>
      <c r="D198" s="173" t="s">
        <v>6996</v>
      </c>
      <c r="E198" s="257">
        <v>41523</v>
      </c>
    </row>
    <row r="199" spans="1:5" x14ac:dyDescent="0.25">
      <c r="A199" s="57" t="s">
        <v>19488</v>
      </c>
      <c r="B199" s="173" t="s">
        <v>17297</v>
      </c>
      <c r="C199" s="10" t="s">
        <v>167</v>
      </c>
      <c r="D199" s="173" t="s">
        <v>17294</v>
      </c>
      <c r="E199" s="257">
        <v>41523</v>
      </c>
    </row>
    <row r="200" spans="1:5" x14ac:dyDescent="0.25">
      <c r="A200" s="57" t="s">
        <v>11804</v>
      </c>
      <c r="B200" s="173" t="s">
        <v>11211</v>
      </c>
      <c r="C200" s="10" t="s">
        <v>6833</v>
      </c>
      <c r="D200" s="173" t="s">
        <v>6835</v>
      </c>
      <c r="E200" s="257">
        <v>41523</v>
      </c>
    </row>
    <row r="201" spans="1:5" x14ac:dyDescent="0.25">
      <c r="A201" s="57" t="s">
        <v>5055</v>
      </c>
      <c r="B201" s="173" t="s">
        <v>10187</v>
      </c>
      <c r="C201" s="10" t="s">
        <v>3124</v>
      </c>
      <c r="D201" s="173" t="s">
        <v>3126</v>
      </c>
      <c r="E201" s="257">
        <v>41523</v>
      </c>
    </row>
    <row r="202" spans="1:5" x14ac:dyDescent="0.25">
      <c r="A202" s="57" t="s">
        <v>14485</v>
      </c>
      <c r="B202" s="173" t="s">
        <v>10583</v>
      </c>
      <c r="C202" s="10" t="s">
        <v>176</v>
      </c>
      <c r="D202" s="173" t="s">
        <v>7137</v>
      </c>
      <c r="E202" s="257">
        <v>41523</v>
      </c>
    </row>
    <row r="203" spans="1:5" x14ac:dyDescent="0.25">
      <c r="A203" s="57" t="s">
        <v>5508</v>
      </c>
      <c r="B203" s="173" t="s">
        <v>9758</v>
      </c>
      <c r="C203" s="10" t="s">
        <v>1903</v>
      </c>
      <c r="D203" s="173" t="s">
        <v>3865</v>
      </c>
      <c r="E203" s="257">
        <v>41523</v>
      </c>
    </row>
    <row r="204" spans="1:5" x14ac:dyDescent="0.25">
      <c r="A204" s="57" t="s">
        <v>15628</v>
      </c>
      <c r="B204" s="173" t="s">
        <v>13388</v>
      </c>
      <c r="C204" s="10" t="s">
        <v>12140</v>
      </c>
      <c r="D204" s="173" t="s">
        <v>14526</v>
      </c>
      <c r="E204" s="257">
        <v>41523</v>
      </c>
    </row>
    <row r="205" spans="1:5" x14ac:dyDescent="0.25">
      <c r="A205" s="57" t="s">
        <v>7178</v>
      </c>
      <c r="B205" s="173" t="s">
        <v>10946</v>
      </c>
      <c r="C205" s="10" t="s">
        <v>4731</v>
      </c>
      <c r="D205" s="173" t="s">
        <v>6005</v>
      </c>
      <c r="E205" s="257">
        <v>41523</v>
      </c>
    </row>
    <row r="206" spans="1:5" x14ac:dyDescent="0.25">
      <c r="A206" s="57" t="s">
        <v>11819</v>
      </c>
      <c r="B206" s="173" t="s">
        <v>11483</v>
      </c>
      <c r="C206" s="10" t="s">
        <v>7585</v>
      </c>
      <c r="D206" s="173" t="s">
        <v>7608</v>
      </c>
      <c r="E206" s="257">
        <v>41523</v>
      </c>
    </row>
    <row r="207" spans="1:5" x14ac:dyDescent="0.25">
      <c r="A207" s="57" t="s">
        <v>8573</v>
      </c>
      <c r="B207" s="173" t="s">
        <v>11233</v>
      </c>
      <c r="C207" s="10" t="s">
        <v>6865</v>
      </c>
      <c r="D207" s="173" t="s">
        <v>6872</v>
      </c>
      <c r="E207" s="257">
        <v>41523</v>
      </c>
    </row>
    <row r="208" spans="1:5" x14ac:dyDescent="0.25">
      <c r="A208" s="57" t="s">
        <v>8960</v>
      </c>
      <c r="B208" s="173" t="s">
        <v>11278</v>
      </c>
      <c r="C208" s="10" t="s">
        <v>6946</v>
      </c>
      <c r="D208" s="173" t="s">
        <v>6971</v>
      </c>
      <c r="E208" s="257">
        <v>41523</v>
      </c>
    </row>
    <row r="209" spans="1:5" x14ac:dyDescent="0.25">
      <c r="A209" s="57" t="s">
        <v>18576</v>
      </c>
      <c r="B209" s="173" t="s">
        <v>18041</v>
      </c>
      <c r="C209" s="10" t="s">
        <v>13767</v>
      </c>
      <c r="D209" s="173" t="s">
        <v>18038</v>
      </c>
      <c r="E209" s="257">
        <v>41523</v>
      </c>
    </row>
    <row r="210" spans="1:5" x14ac:dyDescent="0.25">
      <c r="A210" s="57" t="s">
        <v>11814</v>
      </c>
      <c r="B210" s="173" t="s">
        <v>11361</v>
      </c>
      <c r="C210" s="10" t="s">
        <v>7237</v>
      </c>
      <c r="D210" s="173" t="s">
        <v>7284</v>
      </c>
      <c r="E210" s="257">
        <v>41523</v>
      </c>
    </row>
    <row r="211" spans="1:5" x14ac:dyDescent="0.25">
      <c r="A211" s="57" t="s">
        <v>8894</v>
      </c>
      <c r="B211" s="173" t="s">
        <v>11157</v>
      </c>
      <c r="C211" s="10" t="s">
        <v>3249</v>
      </c>
      <c r="D211" s="173" t="s">
        <v>6565</v>
      </c>
      <c r="E211" s="257">
        <v>41523</v>
      </c>
    </row>
    <row r="212" spans="1:5" x14ac:dyDescent="0.25">
      <c r="A212" s="57" t="s">
        <v>20316</v>
      </c>
      <c r="B212" s="173" t="s">
        <v>17154</v>
      </c>
      <c r="C212" s="10" t="s">
        <v>13736</v>
      </c>
      <c r="D212" s="173" t="s">
        <v>20215</v>
      </c>
      <c r="E212" s="257">
        <v>41523</v>
      </c>
    </row>
    <row r="213" spans="1:5" x14ac:dyDescent="0.25">
      <c r="A213" s="57" t="s">
        <v>19324</v>
      </c>
      <c r="B213" s="173" t="s">
        <v>17797</v>
      </c>
      <c r="C213" s="10" t="s">
        <v>8306</v>
      </c>
      <c r="D213" s="173" t="s">
        <v>19325</v>
      </c>
      <c r="E213" s="257">
        <v>41523</v>
      </c>
    </row>
    <row r="214" spans="1:5" x14ac:dyDescent="0.25">
      <c r="A214" s="57" t="s">
        <v>20288</v>
      </c>
      <c r="B214" s="173" t="s">
        <v>17834</v>
      </c>
      <c r="C214" s="10" t="s">
        <v>13707</v>
      </c>
      <c r="D214" s="173" t="s">
        <v>20249</v>
      </c>
      <c r="E214" s="257">
        <v>41523</v>
      </c>
    </row>
    <row r="215" spans="1:5" x14ac:dyDescent="0.25">
      <c r="A215" s="57" t="s">
        <v>2910</v>
      </c>
      <c r="B215" s="173" t="s">
        <v>9984</v>
      </c>
      <c r="C215" s="10" t="s">
        <v>184</v>
      </c>
      <c r="D215" s="173" t="s">
        <v>2626</v>
      </c>
      <c r="E215" s="257">
        <v>41530</v>
      </c>
    </row>
    <row r="216" spans="1:5" x14ac:dyDescent="0.25">
      <c r="A216" s="57" t="s">
        <v>19967</v>
      </c>
      <c r="B216" s="173" t="s">
        <v>19042</v>
      </c>
      <c r="C216" s="10" t="s">
        <v>13749</v>
      </c>
      <c r="D216" s="173" t="s">
        <v>19039</v>
      </c>
      <c r="E216" s="257">
        <v>41530</v>
      </c>
    </row>
    <row r="217" spans="1:5" x14ac:dyDescent="0.25">
      <c r="A217" s="57" t="s">
        <v>19385</v>
      </c>
      <c r="B217" s="173" t="s">
        <v>17309</v>
      </c>
      <c r="C217" s="10" t="s">
        <v>167</v>
      </c>
      <c r="D217" s="173" t="s">
        <v>17306</v>
      </c>
      <c r="E217" s="257">
        <v>41530</v>
      </c>
    </row>
    <row r="218" spans="1:5" x14ac:dyDescent="0.25">
      <c r="A218" s="57" t="s">
        <v>19546</v>
      </c>
      <c r="B218" s="173" t="s">
        <v>17287</v>
      </c>
      <c r="C218" s="10" t="s">
        <v>167</v>
      </c>
      <c r="D218" s="173" t="s">
        <v>17285</v>
      </c>
      <c r="E218" s="257">
        <v>41530</v>
      </c>
    </row>
    <row r="219" spans="1:5" x14ac:dyDescent="0.25">
      <c r="A219" s="57" t="s">
        <v>17783</v>
      </c>
      <c r="B219" s="173" t="s">
        <v>17387</v>
      </c>
      <c r="C219" s="10" t="s">
        <v>167</v>
      </c>
      <c r="D219" s="173" t="s">
        <v>17384</v>
      </c>
      <c r="E219" s="257">
        <v>41530</v>
      </c>
    </row>
    <row r="220" spans="1:5" x14ac:dyDescent="0.25">
      <c r="A220" s="57" t="s">
        <v>1882</v>
      </c>
      <c r="B220" s="173" t="s">
        <v>9741</v>
      </c>
      <c r="C220" s="10" t="s">
        <v>1881</v>
      </c>
      <c r="D220" s="173" t="s">
        <v>1207</v>
      </c>
      <c r="E220" s="257">
        <v>41530</v>
      </c>
    </row>
    <row r="221" spans="1:5" s="15" customFormat="1" x14ac:dyDescent="0.25">
      <c r="A221" s="57" t="s">
        <v>2672</v>
      </c>
      <c r="B221" s="173" t="s">
        <v>9978</v>
      </c>
      <c r="C221" s="10" t="s">
        <v>2593</v>
      </c>
      <c r="D221" s="173" t="s">
        <v>2613</v>
      </c>
      <c r="E221" s="257">
        <v>41530</v>
      </c>
    </row>
    <row r="222" spans="1:5" s="15" customFormat="1" x14ac:dyDescent="0.25">
      <c r="A222" s="57" t="s">
        <v>1268</v>
      </c>
      <c r="B222" s="173" t="s">
        <v>9641</v>
      </c>
      <c r="C222" s="10" t="s">
        <v>917</v>
      </c>
      <c r="D222" s="173" t="s">
        <v>1217</v>
      </c>
      <c r="E222" s="257">
        <v>41530</v>
      </c>
    </row>
    <row r="223" spans="1:5" s="15" customFormat="1" x14ac:dyDescent="0.25">
      <c r="A223" s="57" t="s">
        <v>8905</v>
      </c>
      <c r="B223" s="173" t="s">
        <v>11284</v>
      </c>
      <c r="C223" s="10" t="s">
        <v>6946</v>
      </c>
      <c r="D223" s="173" t="s">
        <v>6980</v>
      </c>
      <c r="E223" s="257">
        <v>41530</v>
      </c>
    </row>
    <row r="224" spans="1:5" s="15" customFormat="1" x14ac:dyDescent="0.25">
      <c r="A224" s="57" t="s">
        <v>12129</v>
      </c>
      <c r="B224" s="173" t="s">
        <v>11709</v>
      </c>
      <c r="C224" s="10" t="s">
        <v>8728</v>
      </c>
      <c r="D224" s="173" t="s">
        <v>8730</v>
      </c>
      <c r="E224" s="257">
        <v>41530</v>
      </c>
    </row>
    <row r="225" spans="1:5" s="15" customFormat="1" x14ac:dyDescent="0.25">
      <c r="A225" s="57" t="s">
        <v>9317</v>
      </c>
      <c r="B225" s="173" t="s">
        <v>11722</v>
      </c>
      <c r="C225" s="10" t="s">
        <v>1703</v>
      </c>
      <c r="D225" s="173" t="s">
        <v>8980</v>
      </c>
      <c r="E225" s="257">
        <v>41530</v>
      </c>
    </row>
    <row r="226" spans="1:5" s="15" customFormat="1" x14ac:dyDescent="0.25">
      <c r="A226" s="57" t="s">
        <v>19773</v>
      </c>
      <c r="B226" s="173" t="s">
        <v>18795</v>
      </c>
      <c r="C226" s="10" t="s">
        <v>118</v>
      </c>
      <c r="D226" s="173" t="s">
        <v>18794</v>
      </c>
      <c r="E226" s="257">
        <v>41530</v>
      </c>
    </row>
    <row r="227" spans="1:5" s="15" customFormat="1" x14ac:dyDescent="0.25">
      <c r="A227" s="57" t="s">
        <v>19609</v>
      </c>
      <c r="B227" s="173" t="s">
        <v>17401</v>
      </c>
      <c r="C227" s="10" t="s">
        <v>167</v>
      </c>
      <c r="D227" s="173" t="s">
        <v>17399</v>
      </c>
      <c r="E227" s="257">
        <v>41530</v>
      </c>
    </row>
    <row r="228" spans="1:5" s="15" customFormat="1" x14ac:dyDescent="0.25">
      <c r="A228" s="57" t="s">
        <v>8899</v>
      </c>
      <c r="B228" s="173" t="s">
        <v>11230</v>
      </c>
      <c r="C228" s="10" t="s">
        <v>6865</v>
      </c>
      <c r="D228" s="173" t="s">
        <v>15016</v>
      </c>
      <c r="E228" s="257">
        <v>41530</v>
      </c>
    </row>
    <row r="229" spans="1:5" s="15" customFormat="1" x14ac:dyDescent="0.25">
      <c r="A229" s="57" t="s">
        <v>2592</v>
      </c>
      <c r="B229" s="173" t="s">
        <v>9941</v>
      </c>
      <c r="C229" s="10" t="s">
        <v>2531</v>
      </c>
      <c r="D229" s="173" t="s">
        <v>2534</v>
      </c>
      <c r="E229" s="257">
        <v>41530</v>
      </c>
    </row>
    <row r="230" spans="1:5" s="15" customFormat="1" x14ac:dyDescent="0.25">
      <c r="A230" s="57" t="s">
        <v>9265</v>
      </c>
      <c r="B230" s="173" t="s">
        <v>10979</v>
      </c>
      <c r="C230" s="10" t="s">
        <v>4731</v>
      </c>
      <c r="D230" s="173" t="s">
        <v>6044</v>
      </c>
      <c r="E230" s="257">
        <v>41530</v>
      </c>
    </row>
    <row r="231" spans="1:5" s="15" customFormat="1" x14ac:dyDescent="0.25">
      <c r="A231" s="57" t="s">
        <v>16990</v>
      </c>
      <c r="B231" s="173" t="s">
        <v>11670</v>
      </c>
      <c r="C231" s="10" t="s">
        <v>8605</v>
      </c>
      <c r="D231" s="173" t="s">
        <v>8607</v>
      </c>
      <c r="E231" s="257">
        <v>41530</v>
      </c>
    </row>
    <row r="232" spans="1:5" s="15" customFormat="1" x14ac:dyDescent="0.25">
      <c r="A232" s="57" t="s">
        <v>2658</v>
      </c>
      <c r="B232" s="173" t="s">
        <v>9945</v>
      </c>
      <c r="C232" s="10" t="s">
        <v>2531</v>
      </c>
      <c r="D232" s="173" t="s">
        <v>2537</v>
      </c>
      <c r="E232" s="257">
        <v>41530</v>
      </c>
    </row>
    <row r="233" spans="1:5" s="15" customFormat="1" x14ac:dyDescent="0.25">
      <c r="A233" s="57" t="s">
        <v>401</v>
      </c>
      <c r="B233" s="173" t="s">
        <v>9524</v>
      </c>
      <c r="C233" s="10" t="s">
        <v>190</v>
      </c>
      <c r="D233" s="173" t="s">
        <v>64</v>
      </c>
      <c r="E233" s="257">
        <v>41530</v>
      </c>
    </row>
    <row r="234" spans="1:5" s="15" customFormat="1" x14ac:dyDescent="0.25">
      <c r="A234" s="57" t="s">
        <v>2659</v>
      </c>
      <c r="B234" s="173" t="s">
        <v>9947</v>
      </c>
      <c r="C234" s="10" t="s">
        <v>2531</v>
      </c>
      <c r="D234" s="173" t="s">
        <v>2539</v>
      </c>
      <c r="E234" s="257">
        <v>41530</v>
      </c>
    </row>
    <row r="235" spans="1:5" s="15" customFormat="1" x14ac:dyDescent="0.25">
      <c r="A235" s="57" t="s">
        <v>5529</v>
      </c>
      <c r="B235" s="173" t="s">
        <v>10493</v>
      </c>
      <c r="C235" s="10" t="s">
        <v>3928</v>
      </c>
      <c r="D235" s="173" t="s">
        <v>4089</v>
      </c>
      <c r="E235" s="257">
        <v>41530</v>
      </c>
    </row>
    <row r="236" spans="1:5" s="15" customFormat="1" x14ac:dyDescent="0.25">
      <c r="A236" s="57" t="s">
        <v>11800</v>
      </c>
      <c r="B236" s="173" t="s">
        <v>11086</v>
      </c>
      <c r="C236" s="10" t="s">
        <v>4728</v>
      </c>
      <c r="D236" s="173" t="s">
        <v>6355</v>
      </c>
      <c r="E236" s="257">
        <v>41530</v>
      </c>
    </row>
    <row r="237" spans="1:5" s="15" customFormat="1" x14ac:dyDescent="0.25">
      <c r="A237" s="57" t="s">
        <v>9177</v>
      </c>
      <c r="B237" s="173" t="s">
        <v>10988</v>
      </c>
      <c r="C237" s="10" t="s">
        <v>4731</v>
      </c>
      <c r="D237" s="173" t="s">
        <v>6520</v>
      </c>
      <c r="E237" s="257">
        <v>41530</v>
      </c>
    </row>
    <row r="238" spans="1:5" s="15" customFormat="1" x14ac:dyDescent="0.25">
      <c r="A238" s="57" t="s">
        <v>11923</v>
      </c>
      <c r="B238" s="173" t="s">
        <v>11512</v>
      </c>
      <c r="C238" s="10" t="s">
        <v>7697</v>
      </c>
      <c r="D238" s="173" t="s">
        <v>15065</v>
      </c>
      <c r="E238" s="257">
        <v>41530</v>
      </c>
    </row>
    <row r="239" spans="1:5" s="15" customFormat="1" x14ac:dyDescent="0.25">
      <c r="A239" s="57" t="s">
        <v>8958</v>
      </c>
      <c r="B239" s="173" t="s">
        <v>11271</v>
      </c>
      <c r="C239" s="10" t="s">
        <v>6946</v>
      </c>
      <c r="D239" s="173" t="s">
        <v>6957</v>
      </c>
      <c r="E239" s="257">
        <v>41530</v>
      </c>
    </row>
    <row r="240" spans="1:5" s="15" customFormat="1" x14ac:dyDescent="0.25">
      <c r="A240" s="57" t="s">
        <v>12778</v>
      </c>
      <c r="B240" s="173" t="s">
        <v>11765</v>
      </c>
      <c r="C240" s="10" t="s">
        <v>1526</v>
      </c>
      <c r="D240" s="173" t="s">
        <v>9159</v>
      </c>
      <c r="E240" s="257">
        <v>41530</v>
      </c>
    </row>
    <row r="241" spans="1:5" s="15" customFormat="1" x14ac:dyDescent="0.25">
      <c r="A241" s="57" t="s">
        <v>13184</v>
      </c>
      <c r="B241" s="173" t="s">
        <v>11741</v>
      </c>
      <c r="C241" s="10" t="s">
        <v>7834</v>
      </c>
      <c r="D241" s="173" t="s">
        <v>9033</v>
      </c>
      <c r="E241" s="257">
        <v>41530</v>
      </c>
    </row>
    <row r="242" spans="1:5" s="15" customFormat="1" x14ac:dyDescent="0.25">
      <c r="A242" s="57" t="s">
        <v>17774</v>
      </c>
      <c r="B242" s="173" t="s">
        <v>17258</v>
      </c>
      <c r="C242" s="10" t="s">
        <v>13689</v>
      </c>
      <c r="D242" s="173" t="s">
        <v>17255</v>
      </c>
      <c r="E242" s="257">
        <v>41530</v>
      </c>
    </row>
    <row r="243" spans="1:5" s="15" customFormat="1" x14ac:dyDescent="0.25">
      <c r="A243" s="57" t="s">
        <v>19528</v>
      </c>
      <c r="B243" s="173" t="s">
        <v>19126</v>
      </c>
      <c r="C243" s="10" t="s">
        <v>13807</v>
      </c>
      <c r="D243" s="173" t="s">
        <v>19123</v>
      </c>
      <c r="E243" s="257">
        <v>41530</v>
      </c>
    </row>
    <row r="244" spans="1:5" s="15" customFormat="1" x14ac:dyDescent="0.25">
      <c r="A244" s="57" t="s">
        <v>17936</v>
      </c>
      <c r="B244" s="173" t="s">
        <v>17321</v>
      </c>
      <c r="C244" s="10" t="s">
        <v>167</v>
      </c>
      <c r="D244" s="173" t="s">
        <v>17318</v>
      </c>
      <c r="E244" s="257">
        <v>41530</v>
      </c>
    </row>
    <row r="245" spans="1:5" s="15" customFormat="1" x14ac:dyDescent="0.25">
      <c r="A245" s="57" t="s">
        <v>17627</v>
      </c>
      <c r="B245" s="173" t="s">
        <v>17301</v>
      </c>
      <c r="C245" s="10" t="s">
        <v>167</v>
      </c>
      <c r="D245" s="173" t="s">
        <v>17298</v>
      </c>
      <c r="E245" s="257">
        <v>41530</v>
      </c>
    </row>
    <row r="246" spans="1:5" s="15" customFormat="1" x14ac:dyDescent="0.25">
      <c r="A246" s="57" t="s">
        <v>20468</v>
      </c>
      <c r="B246" s="173" t="s">
        <v>17992</v>
      </c>
      <c r="C246" s="10" t="s">
        <v>8259</v>
      </c>
      <c r="D246" s="173" t="s">
        <v>17990</v>
      </c>
      <c r="E246" s="257">
        <v>41530</v>
      </c>
    </row>
    <row r="247" spans="1:5" s="15" customFormat="1" x14ac:dyDescent="0.25">
      <c r="A247" s="57" t="s">
        <v>11485</v>
      </c>
      <c r="B247" s="173" t="s">
        <v>11488</v>
      </c>
      <c r="C247" s="10" t="s">
        <v>7613</v>
      </c>
      <c r="D247" s="173" t="s">
        <v>7615</v>
      </c>
      <c r="E247" s="257">
        <v>41530</v>
      </c>
    </row>
    <row r="248" spans="1:5" s="15" customFormat="1" x14ac:dyDescent="0.25">
      <c r="A248" s="57" t="s">
        <v>15608</v>
      </c>
      <c r="B248" s="173" t="s">
        <v>12165</v>
      </c>
      <c r="C248" s="10" t="s">
        <v>12140</v>
      </c>
      <c r="D248" s="173" t="s">
        <v>14582</v>
      </c>
      <c r="E248" s="257">
        <v>41530</v>
      </c>
    </row>
    <row r="249" spans="1:5" s="15" customFormat="1" x14ac:dyDescent="0.25">
      <c r="A249" s="57" t="s">
        <v>14609</v>
      </c>
      <c r="B249" s="173" t="s">
        <v>12642</v>
      </c>
      <c r="C249" s="10" t="s">
        <v>12630</v>
      </c>
      <c r="D249" s="173" t="s">
        <v>12640</v>
      </c>
      <c r="E249" s="257">
        <v>41530</v>
      </c>
    </row>
    <row r="250" spans="1:5" s="15" customFormat="1" x14ac:dyDescent="0.25">
      <c r="A250" s="57" t="s">
        <v>12578</v>
      </c>
      <c r="B250" s="173" t="s">
        <v>11312</v>
      </c>
      <c r="C250" s="10" t="s">
        <v>175</v>
      </c>
      <c r="D250" s="173" t="s">
        <v>7064</v>
      </c>
      <c r="E250" s="257">
        <v>41530</v>
      </c>
    </row>
    <row r="251" spans="1:5" s="15" customFormat="1" x14ac:dyDescent="0.25">
      <c r="A251" s="57" t="s">
        <v>13436</v>
      </c>
      <c r="B251" s="173" t="s">
        <v>11493</v>
      </c>
      <c r="C251" s="10" t="s">
        <v>7649</v>
      </c>
      <c r="D251" s="173" t="s">
        <v>7651</v>
      </c>
      <c r="E251" s="257">
        <v>41530</v>
      </c>
    </row>
    <row r="252" spans="1:5" s="15" customFormat="1" x14ac:dyDescent="0.25">
      <c r="A252" s="57" t="s">
        <v>12585</v>
      </c>
      <c r="B252" s="173" t="s">
        <v>11346</v>
      </c>
      <c r="C252" s="10" t="s">
        <v>7237</v>
      </c>
      <c r="D252" s="173" t="s">
        <v>7249</v>
      </c>
      <c r="E252" s="257">
        <v>41530</v>
      </c>
    </row>
    <row r="253" spans="1:5" s="15" customFormat="1" x14ac:dyDescent="0.25">
      <c r="A253" s="57" t="s">
        <v>12076</v>
      </c>
      <c r="B253" s="173" t="s">
        <v>11352</v>
      </c>
      <c r="C253" s="10" t="s">
        <v>7237</v>
      </c>
      <c r="D253" s="173" t="s">
        <v>7266</v>
      </c>
      <c r="E253" s="257">
        <v>41530</v>
      </c>
    </row>
    <row r="254" spans="1:5" s="15" customFormat="1" x14ac:dyDescent="0.25">
      <c r="A254" s="57" t="s">
        <v>5504</v>
      </c>
      <c r="B254" s="173" t="s">
        <v>9590</v>
      </c>
      <c r="C254" s="10" t="s">
        <v>701</v>
      </c>
      <c r="D254" s="173" t="s">
        <v>4689</v>
      </c>
      <c r="E254" s="257">
        <v>41530</v>
      </c>
    </row>
    <row r="255" spans="1:5" s="15" customFormat="1" x14ac:dyDescent="0.25">
      <c r="A255" s="57" t="s">
        <v>9271</v>
      </c>
      <c r="B255" s="173" t="s">
        <v>10984</v>
      </c>
      <c r="C255" s="10" t="s">
        <v>4731</v>
      </c>
      <c r="D255" s="173" t="s">
        <v>6053</v>
      </c>
      <c r="E255" s="257">
        <v>41530</v>
      </c>
    </row>
    <row r="256" spans="1:5" s="15" customFormat="1" x14ac:dyDescent="0.25">
      <c r="A256" s="57" t="s">
        <v>9269</v>
      </c>
      <c r="B256" s="173" t="s">
        <v>10983</v>
      </c>
      <c r="C256" s="10" t="s">
        <v>4731</v>
      </c>
      <c r="D256" s="173" t="s">
        <v>6050</v>
      </c>
      <c r="E256" s="257">
        <v>41530</v>
      </c>
    </row>
    <row r="257" spans="1:5" s="15" customFormat="1" x14ac:dyDescent="0.25">
      <c r="A257" s="57" t="s">
        <v>12764</v>
      </c>
      <c r="B257" s="173" t="s">
        <v>11675</v>
      </c>
      <c r="C257" s="10" t="s">
        <v>8621</v>
      </c>
      <c r="D257" s="173" t="s">
        <v>8623</v>
      </c>
      <c r="E257" s="257">
        <v>41530</v>
      </c>
    </row>
    <row r="258" spans="1:5" s="15" customFormat="1" x14ac:dyDescent="0.25">
      <c r="A258" s="57" t="s">
        <v>9238</v>
      </c>
      <c r="B258" s="173" t="s">
        <v>10581</v>
      </c>
      <c r="C258" s="10" t="s">
        <v>2388</v>
      </c>
      <c r="D258" s="173" t="s">
        <v>4796</v>
      </c>
      <c r="E258" s="257">
        <v>41530</v>
      </c>
    </row>
    <row r="259" spans="1:5" s="15" customFormat="1" x14ac:dyDescent="0.25">
      <c r="A259" s="57" t="s">
        <v>14538</v>
      </c>
      <c r="B259" s="173" t="s">
        <v>12280</v>
      </c>
      <c r="C259" s="10" t="s">
        <v>12272</v>
      </c>
      <c r="D259" s="173" t="s">
        <v>12278</v>
      </c>
      <c r="E259" s="257">
        <v>41530</v>
      </c>
    </row>
    <row r="260" spans="1:5" s="15" customFormat="1" x14ac:dyDescent="0.25">
      <c r="A260" s="57" t="s">
        <v>14089</v>
      </c>
      <c r="B260" s="173" t="s">
        <v>12296</v>
      </c>
      <c r="C260" s="10" t="s">
        <v>12272</v>
      </c>
      <c r="D260" s="173" t="s">
        <v>12294</v>
      </c>
      <c r="E260" s="257">
        <v>41530</v>
      </c>
    </row>
    <row r="261" spans="1:5" s="15" customFormat="1" x14ac:dyDescent="0.25">
      <c r="A261" s="57" t="s">
        <v>14086</v>
      </c>
      <c r="B261" s="173" t="s">
        <v>12288</v>
      </c>
      <c r="C261" s="10" t="s">
        <v>12272</v>
      </c>
      <c r="D261" s="173" t="s">
        <v>12286</v>
      </c>
      <c r="E261" s="257">
        <v>41530</v>
      </c>
    </row>
    <row r="262" spans="1:5" s="15" customFormat="1" x14ac:dyDescent="0.25">
      <c r="A262" s="57" t="s">
        <v>14585</v>
      </c>
      <c r="B262" s="173" t="s">
        <v>12312</v>
      </c>
      <c r="C262" s="10" t="s">
        <v>12272</v>
      </c>
      <c r="D262" s="173" t="s">
        <v>12310</v>
      </c>
      <c r="E262" s="257">
        <v>41530</v>
      </c>
    </row>
    <row r="263" spans="1:5" s="15" customFormat="1" x14ac:dyDescent="0.25">
      <c r="A263" s="57" t="s">
        <v>14549</v>
      </c>
      <c r="B263" s="173" t="s">
        <v>12348</v>
      </c>
      <c r="C263" s="10" t="s">
        <v>12272</v>
      </c>
      <c r="D263" s="173" t="s">
        <v>12345</v>
      </c>
      <c r="E263" s="257">
        <v>41530</v>
      </c>
    </row>
    <row r="264" spans="1:5" s="15" customFormat="1" x14ac:dyDescent="0.25">
      <c r="A264" s="57" t="s">
        <v>8566</v>
      </c>
      <c r="B264" s="173" t="s">
        <v>10539</v>
      </c>
      <c r="C264" s="10" t="s">
        <v>171</v>
      </c>
      <c r="D264" s="173" t="s">
        <v>4757</v>
      </c>
      <c r="E264" s="257">
        <v>41530</v>
      </c>
    </row>
    <row r="265" spans="1:5" s="15" customFormat="1" x14ac:dyDescent="0.25">
      <c r="A265" s="57" t="s">
        <v>12091</v>
      </c>
      <c r="B265" s="173" t="s">
        <v>11519</v>
      </c>
      <c r="C265" s="10" t="s">
        <v>7722</v>
      </c>
      <c r="D265" s="173" t="s">
        <v>7724</v>
      </c>
      <c r="E265" s="257">
        <v>41530</v>
      </c>
    </row>
    <row r="266" spans="1:5" s="15" customFormat="1" x14ac:dyDescent="0.25">
      <c r="A266" s="57" t="s">
        <v>15449</v>
      </c>
      <c r="B266" s="173" t="s">
        <v>12962</v>
      </c>
      <c r="C266" s="10" t="s">
        <v>168</v>
      </c>
      <c r="D266" s="173" t="s">
        <v>12960</v>
      </c>
      <c r="E266" s="257">
        <v>41530</v>
      </c>
    </row>
    <row r="267" spans="1:5" s="15" customFormat="1" x14ac:dyDescent="0.25">
      <c r="A267" s="57" t="s">
        <v>9431</v>
      </c>
      <c r="B267" s="173" t="s">
        <v>11392</v>
      </c>
      <c r="C267" s="10" t="s">
        <v>7327</v>
      </c>
      <c r="D267" s="173" t="s">
        <v>7329</v>
      </c>
      <c r="E267" s="257">
        <v>41530</v>
      </c>
    </row>
    <row r="268" spans="1:5" s="15" customFormat="1" x14ac:dyDescent="0.25">
      <c r="A268" s="57" t="s">
        <v>5955</v>
      </c>
      <c r="B268" s="173" t="s">
        <v>10383</v>
      </c>
      <c r="C268" s="10" t="s">
        <v>171</v>
      </c>
      <c r="D268" s="173" t="s">
        <v>3603</v>
      </c>
      <c r="E268" s="257">
        <v>41530</v>
      </c>
    </row>
    <row r="269" spans="1:5" s="15" customFormat="1" x14ac:dyDescent="0.25">
      <c r="A269" s="57" t="s">
        <v>15542</v>
      </c>
      <c r="B269" s="173" t="s">
        <v>12475</v>
      </c>
      <c r="C269" s="10" t="s">
        <v>1788</v>
      </c>
      <c r="D269" s="173" t="s">
        <v>12473</v>
      </c>
      <c r="E269" s="257">
        <v>41530</v>
      </c>
    </row>
    <row r="270" spans="1:5" s="15" customFormat="1" x14ac:dyDescent="0.25">
      <c r="A270" s="57" t="s">
        <v>15335</v>
      </c>
      <c r="B270" s="173" t="s">
        <v>11516</v>
      </c>
      <c r="C270" s="10" t="s">
        <v>7709</v>
      </c>
      <c r="D270" s="173" t="s">
        <v>7710</v>
      </c>
      <c r="E270" s="257">
        <v>41530</v>
      </c>
    </row>
    <row r="271" spans="1:5" s="15" customFormat="1" x14ac:dyDescent="0.25">
      <c r="A271" s="57" t="s">
        <v>12042</v>
      </c>
      <c r="B271" s="173" t="s">
        <v>11290</v>
      </c>
      <c r="C271" s="10" t="s">
        <v>6987</v>
      </c>
      <c r="D271" s="173" t="s">
        <v>6999</v>
      </c>
      <c r="E271" s="257">
        <v>41530</v>
      </c>
    </row>
    <row r="272" spans="1:5" s="15" customFormat="1" x14ac:dyDescent="0.25">
      <c r="A272" s="57" t="s">
        <v>5527</v>
      </c>
      <c r="B272" s="173" t="s">
        <v>10487</v>
      </c>
      <c r="C272" s="10" t="s">
        <v>3987</v>
      </c>
      <c r="D272" s="173" t="s">
        <v>4002</v>
      </c>
      <c r="E272" s="257">
        <v>41530</v>
      </c>
    </row>
    <row r="273" spans="1:5" s="15" customFormat="1" x14ac:dyDescent="0.25">
      <c r="A273" s="57" t="s">
        <v>5160</v>
      </c>
      <c r="B273" s="173" t="s">
        <v>10656</v>
      </c>
      <c r="C273" s="10" t="s">
        <v>4946</v>
      </c>
      <c r="D273" s="173" t="s">
        <v>5006</v>
      </c>
      <c r="E273" s="257">
        <v>41530</v>
      </c>
    </row>
    <row r="274" spans="1:5" s="15" customFormat="1" x14ac:dyDescent="0.25">
      <c r="A274" s="57" t="s">
        <v>12098</v>
      </c>
      <c r="B274" s="173" t="s">
        <v>11576</v>
      </c>
      <c r="C274" s="10" t="s">
        <v>1812</v>
      </c>
      <c r="D274" s="173" t="s">
        <v>7893</v>
      </c>
      <c r="E274" s="257">
        <v>41530</v>
      </c>
    </row>
    <row r="275" spans="1:5" s="15" customFormat="1" x14ac:dyDescent="0.25">
      <c r="A275" s="57" t="s">
        <v>5118</v>
      </c>
      <c r="B275" s="173" t="s">
        <v>9717</v>
      </c>
      <c r="C275" s="10" t="s">
        <v>1845</v>
      </c>
      <c r="D275" s="173" t="s">
        <v>3851</v>
      </c>
      <c r="E275" s="257">
        <v>41530</v>
      </c>
    </row>
    <row r="276" spans="1:5" s="15" customFormat="1" x14ac:dyDescent="0.25">
      <c r="A276" s="57" t="s">
        <v>17481</v>
      </c>
      <c r="B276" s="173" t="s">
        <v>11169</v>
      </c>
      <c r="C276" s="10" t="s">
        <v>6522</v>
      </c>
      <c r="D276" s="173" t="s">
        <v>6579</v>
      </c>
      <c r="E276" s="257">
        <v>41530</v>
      </c>
    </row>
    <row r="277" spans="1:5" s="15" customFormat="1" x14ac:dyDescent="0.25">
      <c r="A277" s="57" t="s">
        <v>5742</v>
      </c>
      <c r="B277" s="173" t="s">
        <v>10788</v>
      </c>
      <c r="C277" s="10" t="s">
        <v>5392</v>
      </c>
      <c r="D277" s="173" t="s">
        <v>5413</v>
      </c>
      <c r="E277" s="257">
        <v>41530</v>
      </c>
    </row>
    <row r="278" spans="1:5" s="15" customFormat="1" x14ac:dyDescent="0.25">
      <c r="A278" s="57" t="s">
        <v>5746</v>
      </c>
      <c r="B278" s="173" t="s">
        <v>10792</v>
      </c>
      <c r="C278" s="10" t="s">
        <v>5392</v>
      </c>
      <c r="D278" s="173" t="s">
        <v>5420</v>
      </c>
      <c r="E278" s="257">
        <v>41530</v>
      </c>
    </row>
    <row r="279" spans="1:5" s="15" customFormat="1" x14ac:dyDescent="0.25">
      <c r="A279" s="57" t="s">
        <v>14597</v>
      </c>
      <c r="B279" s="173" t="s">
        <v>12354</v>
      </c>
      <c r="C279" s="10" t="s">
        <v>12349</v>
      </c>
      <c r="D279" s="173" t="s">
        <v>12351</v>
      </c>
      <c r="E279" s="257">
        <v>41530</v>
      </c>
    </row>
    <row r="280" spans="1:5" s="15" customFormat="1" x14ac:dyDescent="0.25">
      <c r="A280" s="57" t="s">
        <v>9430</v>
      </c>
      <c r="B280" s="173" t="s">
        <v>11374</v>
      </c>
      <c r="C280" s="10" t="s">
        <v>1780</v>
      </c>
      <c r="D280" s="173" t="s">
        <v>7305</v>
      </c>
      <c r="E280" s="257">
        <v>41530</v>
      </c>
    </row>
    <row r="281" spans="1:5" s="15" customFormat="1" x14ac:dyDescent="0.25">
      <c r="A281" s="57" t="s">
        <v>11894</v>
      </c>
      <c r="B281" s="173" t="s">
        <v>11287</v>
      </c>
      <c r="C281" s="10" t="s">
        <v>6982</v>
      </c>
      <c r="D281" s="173" t="s">
        <v>6993</v>
      </c>
      <c r="E281" s="257">
        <v>41530</v>
      </c>
    </row>
    <row r="282" spans="1:5" s="15" customFormat="1" x14ac:dyDescent="0.25">
      <c r="A282" s="57" t="s">
        <v>6132</v>
      </c>
      <c r="B282" s="173" t="s">
        <v>9621</v>
      </c>
      <c r="C282" s="10" t="s">
        <v>819</v>
      </c>
      <c r="D282" s="173" t="s">
        <v>1236</v>
      </c>
      <c r="E282" s="257">
        <v>41530</v>
      </c>
    </row>
    <row r="283" spans="1:5" s="15" customFormat="1" x14ac:dyDescent="0.25">
      <c r="A283" s="57" t="s">
        <v>11530</v>
      </c>
      <c r="B283" s="173" t="s">
        <v>11534</v>
      </c>
      <c r="C283" s="10" t="s">
        <v>7742</v>
      </c>
      <c r="D283" s="173" t="s">
        <v>7744</v>
      </c>
      <c r="E283" s="257">
        <v>41530</v>
      </c>
    </row>
    <row r="284" spans="1:5" s="15" customFormat="1" x14ac:dyDescent="0.25">
      <c r="A284" s="57" t="s">
        <v>13151</v>
      </c>
      <c r="B284" s="173" t="s">
        <v>11571</v>
      </c>
      <c r="C284" s="10" t="s">
        <v>188</v>
      </c>
      <c r="D284" s="173" t="s">
        <v>7876</v>
      </c>
      <c r="E284" s="257">
        <v>41530</v>
      </c>
    </row>
    <row r="285" spans="1:5" s="15" customFormat="1" x14ac:dyDescent="0.25">
      <c r="A285" s="57" t="s">
        <v>13147</v>
      </c>
      <c r="B285" s="173" t="s">
        <v>11567</v>
      </c>
      <c r="C285" s="10" t="s">
        <v>188</v>
      </c>
      <c r="D285" s="173" t="s">
        <v>7864</v>
      </c>
      <c r="E285" s="257">
        <v>41530</v>
      </c>
    </row>
    <row r="286" spans="1:5" s="15" customFormat="1" x14ac:dyDescent="0.25">
      <c r="A286" s="57" t="s">
        <v>15182</v>
      </c>
      <c r="B286" s="173" t="s">
        <v>11542</v>
      </c>
      <c r="C286" s="10" t="s">
        <v>7759</v>
      </c>
      <c r="D286" s="173" t="s">
        <v>8427</v>
      </c>
      <c r="E286" s="257">
        <v>41530</v>
      </c>
    </row>
    <row r="287" spans="1:5" s="15" customFormat="1" x14ac:dyDescent="0.25">
      <c r="A287" s="57" t="s">
        <v>9241</v>
      </c>
      <c r="B287" s="173" t="s">
        <v>10713</v>
      </c>
      <c r="C287" s="10" t="s">
        <v>162</v>
      </c>
      <c r="D287" s="173" t="s">
        <v>5318</v>
      </c>
      <c r="E287" s="257">
        <v>41530</v>
      </c>
    </row>
    <row r="288" spans="1:5" s="15" customFormat="1" x14ac:dyDescent="0.25">
      <c r="A288" s="57" t="s">
        <v>13138</v>
      </c>
      <c r="B288" s="173" t="s">
        <v>11499</v>
      </c>
      <c r="C288" s="10" t="s">
        <v>7671</v>
      </c>
      <c r="D288" s="173" t="s">
        <v>7673</v>
      </c>
      <c r="E288" s="257">
        <v>41530</v>
      </c>
    </row>
    <row r="289" spans="1:5" s="15" customFormat="1" x14ac:dyDescent="0.25">
      <c r="A289" s="57" t="s">
        <v>2908</v>
      </c>
      <c r="B289" s="173" t="s">
        <v>9982</v>
      </c>
      <c r="C289" s="10" t="s">
        <v>184</v>
      </c>
      <c r="D289" s="173" t="s">
        <v>2623</v>
      </c>
      <c r="E289" s="257">
        <v>41537</v>
      </c>
    </row>
    <row r="290" spans="1:5" s="15" customFormat="1" x14ac:dyDescent="0.25">
      <c r="A290" s="57" t="s">
        <v>5737</v>
      </c>
      <c r="B290" s="173" t="s">
        <v>10692</v>
      </c>
      <c r="C290" s="10" t="s">
        <v>3058</v>
      </c>
      <c r="D290" s="173" t="s">
        <v>15153</v>
      </c>
      <c r="E290" s="257">
        <v>41537</v>
      </c>
    </row>
    <row r="291" spans="1:5" s="15" customFormat="1" x14ac:dyDescent="0.25">
      <c r="A291" s="57" t="s">
        <v>5735</v>
      </c>
      <c r="B291" s="173" t="s">
        <v>10690</v>
      </c>
      <c r="C291" s="10" t="s">
        <v>3058</v>
      </c>
      <c r="D291" s="173" t="s">
        <v>5264</v>
      </c>
      <c r="E291" s="257">
        <v>41537</v>
      </c>
    </row>
    <row r="292" spans="1:5" s="15" customFormat="1" x14ac:dyDescent="0.25">
      <c r="A292" s="57" t="s">
        <v>15749</v>
      </c>
      <c r="B292" s="173" t="s">
        <v>11723</v>
      </c>
      <c r="C292" s="10" t="s">
        <v>5174</v>
      </c>
      <c r="D292" s="173" t="s">
        <v>9333</v>
      </c>
      <c r="E292" s="257">
        <v>41537</v>
      </c>
    </row>
    <row r="293" spans="1:5" s="15" customFormat="1" x14ac:dyDescent="0.25">
      <c r="A293" s="57" t="s">
        <v>14073</v>
      </c>
      <c r="B293" s="173" t="s">
        <v>11749</v>
      </c>
      <c r="C293" s="10" t="s">
        <v>9041</v>
      </c>
      <c r="D293" s="173" t="s">
        <v>9060</v>
      </c>
      <c r="E293" s="257">
        <v>41537</v>
      </c>
    </row>
    <row r="294" spans="1:5" s="15" customFormat="1" x14ac:dyDescent="0.25">
      <c r="A294" s="57" t="s">
        <v>5791</v>
      </c>
      <c r="B294" s="173" t="s">
        <v>10517</v>
      </c>
      <c r="C294" s="10" t="s">
        <v>3928</v>
      </c>
      <c r="D294" s="173" t="s">
        <v>14677</v>
      </c>
      <c r="E294" s="257">
        <v>41537</v>
      </c>
    </row>
    <row r="295" spans="1:5" x14ac:dyDescent="0.25">
      <c r="A295" s="57" t="s">
        <v>5505</v>
      </c>
      <c r="B295" s="173" t="s">
        <v>9696</v>
      </c>
      <c r="C295" s="10" t="s">
        <v>1018</v>
      </c>
      <c r="D295" s="173" t="s">
        <v>1020</v>
      </c>
      <c r="E295" s="257">
        <v>41537</v>
      </c>
    </row>
    <row r="296" spans="1:5" x14ac:dyDescent="0.25">
      <c r="A296" s="57" t="s">
        <v>5228</v>
      </c>
      <c r="B296" s="173" t="s">
        <v>10669</v>
      </c>
      <c r="C296" s="10" t="s">
        <v>4951</v>
      </c>
      <c r="D296" s="173" t="s">
        <v>5027</v>
      </c>
      <c r="E296" s="257">
        <v>41537</v>
      </c>
    </row>
    <row r="297" spans="1:5" x14ac:dyDescent="0.25">
      <c r="A297" s="57" t="s">
        <v>9428</v>
      </c>
      <c r="B297" s="173" t="s">
        <v>11253</v>
      </c>
      <c r="C297" s="10" t="s">
        <v>6916</v>
      </c>
      <c r="D297" s="173" t="s">
        <v>6924</v>
      </c>
      <c r="E297" s="257">
        <v>41537</v>
      </c>
    </row>
    <row r="298" spans="1:5" x14ac:dyDescent="0.25">
      <c r="A298" s="57" t="s">
        <v>5213</v>
      </c>
      <c r="B298" s="173" t="s">
        <v>10179</v>
      </c>
      <c r="C298" s="10" t="s">
        <v>3109</v>
      </c>
      <c r="D298" s="173" t="s">
        <v>3111</v>
      </c>
      <c r="E298" s="257">
        <v>41537</v>
      </c>
    </row>
    <row r="299" spans="1:5" x14ac:dyDescent="0.25">
      <c r="A299" s="57" t="s">
        <v>5156</v>
      </c>
      <c r="B299" s="173" t="s">
        <v>10648</v>
      </c>
      <c r="C299" s="10" t="s">
        <v>4946</v>
      </c>
      <c r="D299" s="173" t="s">
        <v>14941</v>
      </c>
      <c r="E299" s="257">
        <v>41537</v>
      </c>
    </row>
    <row r="300" spans="1:5" x14ac:dyDescent="0.25">
      <c r="A300" s="57" t="s">
        <v>4137</v>
      </c>
      <c r="B300" s="173" t="s">
        <v>10277</v>
      </c>
      <c r="C300" s="10" t="s">
        <v>3287</v>
      </c>
      <c r="D300" s="173" t="s">
        <v>3289</v>
      </c>
      <c r="E300" s="257">
        <v>41537</v>
      </c>
    </row>
    <row r="301" spans="1:5" x14ac:dyDescent="0.25">
      <c r="A301" s="57" t="s">
        <v>2591</v>
      </c>
      <c r="B301" s="173" t="s">
        <v>9939</v>
      </c>
      <c r="C301" s="10" t="s">
        <v>2531</v>
      </c>
      <c r="D301" s="173" t="s">
        <v>15136</v>
      </c>
      <c r="E301" s="257">
        <v>41544</v>
      </c>
    </row>
    <row r="302" spans="1:5" x14ac:dyDescent="0.25">
      <c r="A302" s="57" t="s">
        <v>19490</v>
      </c>
      <c r="B302" s="173" t="s">
        <v>17335</v>
      </c>
      <c r="C302" s="10" t="s">
        <v>167</v>
      </c>
      <c r="D302" s="173" t="s">
        <v>17332</v>
      </c>
      <c r="E302" s="257">
        <v>41544</v>
      </c>
    </row>
    <row r="303" spans="1:5" x14ac:dyDescent="0.25">
      <c r="A303" s="57" t="s">
        <v>20225</v>
      </c>
      <c r="B303" s="173" t="s">
        <v>18949</v>
      </c>
      <c r="C303" s="10" t="s">
        <v>2527</v>
      </c>
      <c r="D303" s="173" t="s">
        <v>18947</v>
      </c>
      <c r="E303" s="257">
        <v>41544</v>
      </c>
    </row>
    <row r="304" spans="1:5" x14ac:dyDescent="0.25">
      <c r="A304" s="57" t="s">
        <v>17572</v>
      </c>
      <c r="B304" s="173" t="s">
        <v>16052</v>
      </c>
      <c r="C304" s="10" t="s">
        <v>13620</v>
      </c>
      <c r="D304" s="173" t="s">
        <v>16050</v>
      </c>
      <c r="E304" s="257">
        <v>41551</v>
      </c>
    </row>
    <row r="305" spans="1:5" x14ac:dyDescent="0.25">
      <c r="A305" s="57" t="s">
        <v>20546</v>
      </c>
      <c r="B305" s="173" t="s">
        <v>20487</v>
      </c>
      <c r="C305" s="10" t="s">
        <v>1526</v>
      </c>
      <c r="D305" s="173" t="s">
        <v>20485</v>
      </c>
      <c r="E305" s="257">
        <v>41551</v>
      </c>
    </row>
    <row r="306" spans="1:5" x14ac:dyDescent="0.25">
      <c r="A306" s="57" t="s">
        <v>385</v>
      </c>
      <c r="B306" s="173" t="s">
        <v>9470</v>
      </c>
      <c r="C306" s="10" t="s">
        <v>167</v>
      </c>
      <c r="D306" s="173" t="s">
        <v>23</v>
      </c>
      <c r="E306" s="257">
        <v>41551</v>
      </c>
    </row>
    <row r="307" spans="1:5" x14ac:dyDescent="0.25">
      <c r="A307" s="57" t="s">
        <v>8104</v>
      </c>
      <c r="B307" s="173" t="s">
        <v>10977</v>
      </c>
      <c r="C307" s="10" t="s">
        <v>4731</v>
      </c>
      <c r="D307" s="173" t="s">
        <v>6517</v>
      </c>
      <c r="E307" s="257">
        <v>41551</v>
      </c>
    </row>
    <row r="308" spans="1:5" x14ac:dyDescent="0.25">
      <c r="A308" s="57" t="s">
        <v>13402</v>
      </c>
      <c r="B308" s="173" t="s">
        <v>11612</v>
      </c>
      <c r="C308" s="10" t="s">
        <v>8084</v>
      </c>
      <c r="D308" s="173" t="s">
        <v>13157</v>
      </c>
      <c r="E308" s="257">
        <v>41551</v>
      </c>
    </row>
    <row r="309" spans="1:5" x14ac:dyDescent="0.25">
      <c r="A309" s="57" t="s">
        <v>8966</v>
      </c>
      <c r="B309" s="173" t="s">
        <v>11514</v>
      </c>
      <c r="C309" s="10" t="s">
        <v>5871</v>
      </c>
      <c r="D309" s="173" t="s">
        <v>7702</v>
      </c>
      <c r="E309" s="257">
        <v>41551</v>
      </c>
    </row>
    <row r="310" spans="1:5" x14ac:dyDescent="0.25">
      <c r="A310" s="57" t="s">
        <v>4589</v>
      </c>
      <c r="B310" s="173" t="s">
        <v>10228</v>
      </c>
      <c r="C310" s="10" t="s">
        <v>3187</v>
      </c>
      <c r="D310" s="173" t="s">
        <v>3217</v>
      </c>
      <c r="E310" s="257">
        <v>41551</v>
      </c>
    </row>
    <row r="311" spans="1:5" x14ac:dyDescent="0.25">
      <c r="A311" s="57" t="s">
        <v>13516</v>
      </c>
      <c r="B311" s="173" t="s">
        <v>11301</v>
      </c>
      <c r="C311" s="10" t="s">
        <v>3280</v>
      </c>
      <c r="D311" s="173" t="s">
        <v>7026</v>
      </c>
      <c r="E311" s="257">
        <v>41551</v>
      </c>
    </row>
    <row r="312" spans="1:5" x14ac:dyDescent="0.25">
      <c r="A312" s="57" t="s">
        <v>20216</v>
      </c>
      <c r="B312" s="173" t="s">
        <v>18076</v>
      </c>
      <c r="C312" s="10" t="s">
        <v>13733</v>
      </c>
      <c r="D312" s="173" t="s">
        <v>18075</v>
      </c>
      <c r="E312" s="257">
        <v>41551</v>
      </c>
    </row>
    <row r="313" spans="1:5" x14ac:dyDescent="0.25">
      <c r="A313" s="57" t="s">
        <v>17631</v>
      </c>
      <c r="B313" s="173" t="s">
        <v>17350</v>
      </c>
      <c r="C313" s="10" t="s">
        <v>167</v>
      </c>
      <c r="D313" s="173" t="s">
        <v>17347</v>
      </c>
      <c r="E313" s="257">
        <v>41558</v>
      </c>
    </row>
    <row r="314" spans="1:5" x14ac:dyDescent="0.25">
      <c r="A314" s="57" t="s">
        <v>19751</v>
      </c>
      <c r="B314" s="173" t="s">
        <v>17912</v>
      </c>
      <c r="C314" s="10" t="s">
        <v>13788</v>
      </c>
      <c r="D314" s="173" t="s">
        <v>18355</v>
      </c>
      <c r="E314" s="257">
        <v>41558</v>
      </c>
    </row>
    <row r="315" spans="1:5" x14ac:dyDescent="0.25">
      <c r="A315" s="57" t="s">
        <v>19316</v>
      </c>
      <c r="B315" s="173" t="s">
        <v>17368</v>
      </c>
      <c r="C315" s="10" t="s">
        <v>167</v>
      </c>
      <c r="D315" s="173" t="s">
        <v>17366</v>
      </c>
      <c r="E315" s="257">
        <v>41558</v>
      </c>
    </row>
    <row r="316" spans="1:5" x14ac:dyDescent="0.25">
      <c r="A316" s="57" t="s">
        <v>439</v>
      </c>
      <c r="B316" s="173" t="s">
        <v>9534</v>
      </c>
      <c r="C316" s="10" t="s">
        <v>121</v>
      </c>
      <c r="D316" s="173" t="s">
        <v>347</v>
      </c>
      <c r="E316" s="257">
        <v>41558</v>
      </c>
    </row>
    <row r="317" spans="1:5" x14ac:dyDescent="0.25">
      <c r="A317" s="57" t="s">
        <v>11332</v>
      </c>
      <c r="B317" s="173" t="s">
        <v>11335</v>
      </c>
      <c r="C317" s="10" t="s">
        <v>7220</v>
      </c>
      <c r="D317" s="173" t="s">
        <v>7225</v>
      </c>
      <c r="E317" s="257">
        <v>41558</v>
      </c>
    </row>
    <row r="318" spans="1:5" x14ac:dyDescent="0.25">
      <c r="A318" s="57" t="s">
        <v>4915</v>
      </c>
      <c r="B318" s="173" t="s">
        <v>10289</v>
      </c>
      <c r="C318" s="10" t="s">
        <v>3425</v>
      </c>
      <c r="D318" s="173" t="s">
        <v>3427</v>
      </c>
      <c r="E318" s="257">
        <v>41558</v>
      </c>
    </row>
    <row r="319" spans="1:5" x14ac:dyDescent="0.25">
      <c r="A319" s="57" t="s">
        <v>12021</v>
      </c>
      <c r="B319" s="173" t="s">
        <v>11173</v>
      </c>
      <c r="C319" s="10" t="s">
        <v>6667</v>
      </c>
      <c r="D319" s="173" t="s">
        <v>6669</v>
      </c>
      <c r="E319" s="257">
        <v>41558</v>
      </c>
    </row>
    <row r="320" spans="1:5" x14ac:dyDescent="0.25">
      <c r="A320" s="57" t="s">
        <v>17763</v>
      </c>
      <c r="B320" s="173" t="s">
        <v>17159</v>
      </c>
      <c r="C320" s="10" t="s">
        <v>13736</v>
      </c>
      <c r="D320" s="173" t="s">
        <v>17156</v>
      </c>
      <c r="E320" s="257">
        <v>41565</v>
      </c>
    </row>
    <row r="321" spans="1:5" x14ac:dyDescent="0.25">
      <c r="A321" s="57" t="s">
        <v>17672</v>
      </c>
      <c r="B321" s="173" t="s">
        <v>16206</v>
      </c>
      <c r="C321" s="10" t="s">
        <v>13618</v>
      </c>
      <c r="D321" s="173" t="s">
        <v>16205</v>
      </c>
      <c r="E321" s="257">
        <v>41565</v>
      </c>
    </row>
    <row r="322" spans="1:5" x14ac:dyDescent="0.25">
      <c r="A322" s="57" t="s">
        <v>17758</v>
      </c>
      <c r="B322" s="173" t="s">
        <v>17141</v>
      </c>
      <c r="C322" s="10" t="s">
        <v>13736</v>
      </c>
      <c r="D322" s="173" t="s">
        <v>17138</v>
      </c>
      <c r="E322" s="257">
        <v>41565</v>
      </c>
    </row>
    <row r="323" spans="1:5" x14ac:dyDescent="0.25">
      <c r="A323" s="57" t="s">
        <v>17569</v>
      </c>
      <c r="B323" s="173" t="s">
        <v>16048</v>
      </c>
      <c r="C323" s="10" t="s">
        <v>13620</v>
      </c>
      <c r="D323" s="173" t="s">
        <v>16047</v>
      </c>
      <c r="E323" s="257">
        <v>41565</v>
      </c>
    </row>
    <row r="324" spans="1:5" x14ac:dyDescent="0.25">
      <c r="A324" s="57" t="s">
        <v>9276</v>
      </c>
      <c r="B324" s="173" t="s">
        <v>11077</v>
      </c>
      <c r="C324" s="10" t="s">
        <v>6330</v>
      </c>
      <c r="D324" s="173" t="s">
        <v>6332</v>
      </c>
      <c r="E324" s="257">
        <v>41565</v>
      </c>
    </row>
    <row r="325" spans="1:5" x14ac:dyDescent="0.25">
      <c r="A325" s="57" t="s">
        <v>17641</v>
      </c>
      <c r="B325" s="173" t="s">
        <v>17413</v>
      </c>
      <c r="C325" s="10" t="s">
        <v>167</v>
      </c>
      <c r="D325" s="173" t="s">
        <v>17411</v>
      </c>
      <c r="E325" s="257">
        <v>41565</v>
      </c>
    </row>
    <row r="326" spans="1:5" x14ac:dyDescent="0.25">
      <c r="A326" s="57" t="s">
        <v>5734</v>
      </c>
      <c r="B326" s="173" t="s">
        <v>10689</v>
      </c>
      <c r="C326" s="10" t="s">
        <v>3058</v>
      </c>
      <c r="D326" s="173" t="s">
        <v>5262</v>
      </c>
      <c r="E326" s="257">
        <v>41565</v>
      </c>
    </row>
    <row r="327" spans="1:5" x14ac:dyDescent="0.25">
      <c r="A327" s="57" t="s">
        <v>15280</v>
      </c>
      <c r="B327" s="173" t="s">
        <v>12370</v>
      </c>
      <c r="C327" s="10" t="s">
        <v>12361</v>
      </c>
      <c r="D327" s="173" t="s">
        <v>12368</v>
      </c>
      <c r="E327" s="257">
        <v>41565</v>
      </c>
    </row>
    <row r="328" spans="1:5" x14ac:dyDescent="0.25">
      <c r="A328" s="57" t="s">
        <v>8387</v>
      </c>
      <c r="B328" s="173" t="s">
        <v>11386</v>
      </c>
      <c r="C328" s="10" t="s">
        <v>1912</v>
      </c>
      <c r="D328" s="173" t="s">
        <v>7318</v>
      </c>
      <c r="E328" s="257">
        <v>41565</v>
      </c>
    </row>
    <row r="329" spans="1:5" x14ac:dyDescent="0.25">
      <c r="A329" s="57" t="s">
        <v>20502</v>
      </c>
      <c r="B329" s="173" t="s">
        <v>20483</v>
      </c>
      <c r="C329" s="10" t="s">
        <v>1526</v>
      </c>
      <c r="D329" s="173" t="s">
        <v>20480</v>
      </c>
      <c r="E329" s="257">
        <v>41572</v>
      </c>
    </row>
    <row r="330" spans="1:5" x14ac:dyDescent="0.25">
      <c r="A330" s="57" t="s">
        <v>9267</v>
      </c>
      <c r="B330" s="173" t="s">
        <v>10981</v>
      </c>
      <c r="C330" s="10" t="s">
        <v>4731</v>
      </c>
      <c r="D330" s="173" t="s">
        <v>6047</v>
      </c>
      <c r="E330" s="257">
        <v>41572</v>
      </c>
    </row>
    <row r="331" spans="1:5" x14ac:dyDescent="0.25">
      <c r="A331" s="57" t="s">
        <v>19787</v>
      </c>
      <c r="B331" s="173" t="s">
        <v>18992</v>
      </c>
      <c r="C331" s="10" t="s">
        <v>13633</v>
      </c>
      <c r="D331" s="173" t="s">
        <v>18990</v>
      </c>
      <c r="E331" s="257">
        <v>41572</v>
      </c>
    </row>
    <row r="332" spans="1:5" x14ac:dyDescent="0.25">
      <c r="A332" s="57" t="s">
        <v>17564</v>
      </c>
      <c r="B332" s="173" t="s">
        <v>16043</v>
      </c>
      <c r="C332" s="10" t="s">
        <v>13620</v>
      </c>
      <c r="D332" s="173" t="s">
        <v>20363</v>
      </c>
      <c r="E332" s="257">
        <v>41572</v>
      </c>
    </row>
    <row r="333" spans="1:5" x14ac:dyDescent="0.25">
      <c r="A333" s="57" t="s">
        <v>15366</v>
      </c>
      <c r="B333" s="173" t="s">
        <v>12939</v>
      </c>
      <c r="C333" s="10" t="s">
        <v>168</v>
      </c>
      <c r="D333" s="173" t="s">
        <v>12937</v>
      </c>
      <c r="E333" s="257">
        <v>41572</v>
      </c>
    </row>
    <row r="334" spans="1:5" x14ac:dyDescent="0.25">
      <c r="A334" s="57" t="s">
        <v>5063</v>
      </c>
      <c r="B334" s="173" t="s">
        <v>10232</v>
      </c>
      <c r="C334" s="10" t="s">
        <v>3187</v>
      </c>
      <c r="D334" s="173" t="s">
        <v>3915</v>
      </c>
      <c r="E334" s="257">
        <v>41572</v>
      </c>
    </row>
    <row r="335" spans="1:5" x14ac:dyDescent="0.25">
      <c r="A335" s="57" t="s">
        <v>5970</v>
      </c>
      <c r="B335" s="173" t="s">
        <v>10555</v>
      </c>
      <c r="C335" s="10" t="s">
        <v>2093</v>
      </c>
      <c r="D335" s="173" t="s">
        <v>4765</v>
      </c>
      <c r="E335" s="257">
        <v>41572</v>
      </c>
    </row>
    <row r="336" spans="1:5" x14ac:dyDescent="0.25">
      <c r="A336" s="57" t="s">
        <v>3917</v>
      </c>
      <c r="B336" s="173" t="s">
        <v>10270</v>
      </c>
      <c r="C336" s="10" t="s">
        <v>3275</v>
      </c>
      <c r="D336" s="173" t="s">
        <v>14672</v>
      </c>
      <c r="E336" s="257">
        <v>41572</v>
      </c>
    </row>
    <row r="337" spans="1:5" x14ac:dyDescent="0.25">
      <c r="A337" s="57" t="s">
        <v>20312</v>
      </c>
      <c r="B337" s="173" t="s">
        <v>16203</v>
      </c>
      <c r="C337" s="10" t="s">
        <v>13618</v>
      </c>
      <c r="D337" s="173" t="s">
        <v>20313</v>
      </c>
      <c r="E337" s="257">
        <v>41572</v>
      </c>
    </row>
    <row r="338" spans="1:5" x14ac:dyDescent="0.25">
      <c r="A338" s="57" t="s">
        <v>17561</v>
      </c>
      <c r="B338" s="173" t="s">
        <v>16042</v>
      </c>
      <c r="C338" s="10" t="s">
        <v>13620</v>
      </c>
      <c r="D338" s="173" t="s">
        <v>16039</v>
      </c>
      <c r="E338" s="257">
        <v>41572</v>
      </c>
    </row>
    <row r="339" spans="1:5" x14ac:dyDescent="0.25">
      <c r="A339" s="57" t="s">
        <v>2461</v>
      </c>
      <c r="B339" s="173" t="s">
        <v>9855</v>
      </c>
      <c r="C339" s="10" t="s">
        <v>116</v>
      </c>
      <c r="D339" s="173" t="s">
        <v>2242</v>
      </c>
      <c r="E339" s="257">
        <v>41579</v>
      </c>
    </row>
    <row r="340" spans="1:5" x14ac:dyDescent="0.25">
      <c r="A340" s="57" t="s">
        <v>18233</v>
      </c>
      <c r="B340" s="173" t="s">
        <v>17131</v>
      </c>
      <c r="C340" s="10" t="s">
        <v>1655</v>
      </c>
      <c r="D340" s="173" t="s">
        <v>17128</v>
      </c>
      <c r="E340" s="257">
        <v>41579</v>
      </c>
    </row>
    <row r="341" spans="1:5" x14ac:dyDescent="0.25">
      <c r="A341" s="57" t="s">
        <v>20522</v>
      </c>
      <c r="B341" s="173" t="s">
        <v>17280</v>
      </c>
      <c r="C341" s="10" t="s">
        <v>167</v>
      </c>
      <c r="D341" s="173" t="s">
        <v>17278</v>
      </c>
      <c r="E341" s="257">
        <v>41586</v>
      </c>
    </row>
    <row r="342" spans="1:5" x14ac:dyDescent="0.25">
      <c r="A342" s="57" t="s">
        <v>17740</v>
      </c>
      <c r="B342" s="173" t="s">
        <v>16201</v>
      </c>
      <c r="C342" s="10" t="s">
        <v>13618</v>
      </c>
      <c r="D342" s="173" t="s">
        <v>16198</v>
      </c>
      <c r="E342" s="257">
        <v>41586</v>
      </c>
    </row>
    <row r="343" spans="1:5" x14ac:dyDescent="0.25">
      <c r="A343" s="57" t="s">
        <v>2005</v>
      </c>
      <c r="B343" s="173" t="s">
        <v>9566</v>
      </c>
      <c r="C343" s="10" t="s">
        <v>1582</v>
      </c>
      <c r="D343" s="173" t="s">
        <v>1584</v>
      </c>
      <c r="E343" s="257">
        <v>41586</v>
      </c>
    </row>
    <row r="344" spans="1:5" x14ac:dyDescent="0.25">
      <c r="A344" s="57" t="s">
        <v>13188</v>
      </c>
      <c r="B344" s="173" t="s">
        <v>11779</v>
      </c>
      <c r="C344" s="10" t="s">
        <v>9351</v>
      </c>
      <c r="D344" s="173" t="s">
        <v>9366</v>
      </c>
      <c r="E344" s="257">
        <v>41592</v>
      </c>
    </row>
    <row r="345" spans="1:5" x14ac:dyDescent="0.25">
      <c r="A345" s="57" t="s">
        <v>8900</v>
      </c>
      <c r="B345" s="173" t="s">
        <v>11231</v>
      </c>
      <c r="C345" s="10" t="s">
        <v>6865</v>
      </c>
      <c r="D345" s="173" t="s">
        <v>6868</v>
      </c>
      <c r="E345" s="257">
        <v>41592</v>
      </c>
    </row>
    <row r="346" spans="1:5" x14ac:dyDescent="0.25">
      <c r="A346" s="57" t="s">
        <v>18423</v>
      </c>
      <c r="B346" s="173" t="s">
        <v>17249</v>
      </c>
      <c r="C346" s="10" t="s">
        <v>13669</v>
      </c>
      <c r="D346" s="173" t="s">
        <v>17956</v>
      </c>
      <c r="E346" s="257">
        <v>41592</v>
      </c>
    </row>
    <row r="347" spans="1:5" x14ac:dyDescent="0.25">
      <c r="A347" s="57" t="s">
        <v>3036</v>
      </c>
      <c r="B347" s="173" t="s">
        <v>10007</v>
      </c>
      <c r="C347" s="10" t="s">
        <v>1857</v>
      </c>
      <c r="D347" s="173" t="s">
        <v>2712</v>
      </c>
      <c r="E347" s="257">
        <v>41592</v>
      </c>
    </row>
    <row r="348" spans="1:5" x14ac:dyDescent="0.25">
      <c r="A348" s="57" t="s">
        <v>15675</v>
      </c>
      <c r="B348" s="173" t="s">
        <v>12397</v>
      </c>
      <c r="C348" s="10" t="s">
        <v>12386</v>
      </c>
      <c r="D348" s="173" t="s">
        <v>15676</v>
      </c>
      <c r="E348" s="257">
        <v>41592</v>
      </c>
    </row>
    <row r="349" spans="1:5" x14ac:dyDescent="0.25">
      <c r="A349" s="57" t="s">
        <v>18236</v>
      </c>
      <c r="B349" s="173" t="s">
        <v>17145</v>
      </c>
      <c r="C349" s="10" t="s">
        <v>13736</v>
      </c>
      <c r="D349" s="173" t="s">
        <v>17143</v>
      </c>
      <c r="E349" s="257">
        <v>41592</v>
      </c>
    </row>
    <row r="350" spans="1:5" x14ac:dyDescent="0.25">
      <c r="A350" s="57" t="s">
        <v>5279</v>
      </c>
      <c r="B350" s="173" t="s">
        <v>10330</v>
      </c>
      <c r="C350" s="10" t="s">
        <v>3493</v>
      </c>
      <c r="D350" s="173" t="s">
        <v>3495</v>
      </c>
      <c r="E350" s="257">
        <v>41592</v>
      </c>
    </row>
    <row r="351" spans="1:5" x14ac:dyDescent="0.25">
      <c r="A351" s="57" t="s">
        <v>384</v>
      </c>
      <c r="B351" s="173" t="s">
        <v>9469</v>
      </c>
      <c r="C351" s="10" t="s">
        <v>166</v>
      </c>
      <c r="D351" s="173" t="s">
        <v>21</v>
      </c>
      <c r="E351" s="257">
        <v>41592</v>
      </c>
    </row>
    <row r="352" spans="1:5" x14ac:dyDescent="0.25">
      <c r="A352" s="57" t="s">
        <v>2562</v>
      </c>
      <c r="B352" s="173" t="s">
        <v>9913</v>
      </c>
      <c r="C352" s="10" t="s">
        <v>2442</v>
      </c>
      <c r="D352" s="173" t="s">
        <v>2444</v>
      </c>
      <c r="E352" s="257">
        <v>41592</v>
      </c>
    </row>
    <row r="353" spans="1:5" x14ac:dyDescent="0.25">
      <c r="A353" s="57" t="s">
        <v>17639</v>
      </c>
      <c r="B353" s="173" t="s">
        <v>17405</v>
      </c>
      <c r="C353" s="10" t="s">
        <v>167</v>
      </c>
      <c r="D353" s="173" t="s">
        <v>17403</v>
      </c>
      <c r="E353" s="257">
        <v>41607</v>
      </c>
    </row>
    <row r="354" spans="1:5" x14ac:dyDescent="0.25">
      <c r="A354" s="57" t="s">
        <v>8849</v>
      </c>
      <c r="B354" s="173" t="s">
        <v>11237</v>
      </c>
      <c r="C354" s="10" t="s">
        <v>6865</v>
      </c>
      <c r="D354" s="173" t="s">
        <v>6877</v>
      </c>
      <c r="E354" s="257">
        <v>41607</v>
      </c>
    </row>
    <row r="355" spans="1:5" x14ac:dyDescent="0.25">
      <c r="A355" s="57" t="s">
        <v>19343</v>
      </c>
      <c r="B355" s="173" t="s">
        <v>18727</v>
      </c>
      <c r="C355" s="10" t="s">
        <v>13773</v>
      </c>
      <c r="D355" s="173" t="s">
        <v>18724</v>
      </c>
      <c r="E355" s="257">
        <v>41607</v>
      </c>
    </row>
    <row r="356" spans="1:5" x14ac:dyDescent="0.25">
      <c r="A356" s="57" t="s">
        <v>3047</v>
      </c>
      <c r="B356" s="173" t="s">
        <v>9903</v>
      </c>
      <c r="C356" s="10" t="s">
        <v>2400</v>
      </c>
      <c r="D356" s="173" t="s">
        <v>2679</v>
      </c>
      <c r="E356" s="257">
        <v>41607</v>
      </c>
    </row>
    <row r="357" spans="1:5" x14ac:dyDescent="0.25">
      <c r="A357" s="57" t="s">
        <v>3041</v>
      </c>
      <c r="B357" s="173" t="s">
        <v>10018</v>
      </c>
      <c r="C357" s="10" t="s">
        <v>2690</v>
      </c>
      <c r="D357" s="173" t="s">
        <v>2728</v>
      </c>
      <c r="E357" s="257">
        <v>41614</v>
      </c>
    </row>
    <row r="358" spans="1:5" x14ac:dyDescent="0.25">
      <c r="A358" s="57" t="s">
        <v>10396</v>
      </c>
      <c r="B358" s="173" t="s">
        <v>10399</v>
      </c>
      <c r="C358" s="10" t="s">
        <v>3448</v>
      </c>
      <c r="D358" s="173" t="s">
        <v>6485</v>
      </c>
      <c r="E358" s="257">
        <v>41614</v>
      </c>
    </row>
    <row r="359" spans="1:5" x14ac:dyDescent="0.25">
      <c r="A359" s="57" t="s">
        <v>4895</v>
      </c>
      <c r="B359" s="173" t="s">
        <v>9917</v>
      </c>
      <c r="C359" s="10" t="s">
        <v>2470</v>
      </c>
      <c r="D359" s="173" t="s">
        <v>3887</v>
      </c>
      <c r="E359" s="257">
        <v>41614</v>
      </c>
    </row>
    <row r="360" spans="1:5" x14ac:dyDescent="0.25">
      <c r="A360" s="57" t="s">
        <v>15738</v>
      </c>
      <c r="B360" s="173" t="s">
        <v>11647</v>
      </c>
      <c r="C360" s="10" t="s">
        <v>8282</v>
      </c>
      <c r="D360" s="173" t="s">
        <v>8284</v>
      </c>
      <c r="E360" s="257">
        <v>41614</v>
      </c>
    </row>
    <row r="361" spans="1:5" x14ac:dyDescent="0.25">
      <c r="A361" s="57" t="s">
        <v>17529</v>
      </c>
      <c r="B361" s="173" t="s">
        <v>17313</v>
      </c>
      <c r="C361" s="10" t="s">
        <v>167</v>
      </c>
      <c r="D361" s="173" t="s">
        <v>17310</v>
      </c>
      <c r="E361" s="257">
        <v>41614</v>
      </c>
    </row>
    <row r="362" spans="1:5" x14ac:dyDescent="0.25">
      <c r="A362" s="57" t="s">
        <v>388</v>
      </c>
      <c r="B362" s="173" t="s">
        <v>9475</v>
      </c>
      <c r="C362" s="10" t="s">
        <v>172</v>
      </c>
      <c r="D362" s="173" t="s">
        <v>30</v>
      </c>
      <c r="E362" s="257">
        <v>41614</v>
      </c>
    </row>
    <row r="363" spans="1:5" x14ac:dyDescent="0.25">
      <c r="A363" s="57" t="s">
        <v>2921</v>
      </c>
      <c r="B363" s="173" t="s">
        <v>9990</v>
      </c>
      <c r="C363" s="10" t="s">
        <v>2630</v>
      </c>
      <c r="D363" s="173" t="s">
        <v>2635</v>
      </c>
      <c r="E363" s="257">
        <v>41621</v>
      </c>
    </row>
    <row r="364" spans="1:5" x14ac:dyDescent="0.25">
      <c r="A364" s="57" t="s">
        <v>7162</v>
      </c>
      <c r="B364" s="173" t="s">
        <v>10804</v>
      </c>
      <c r="C364" s="10" t="s">
        <v>5392</v>
      </c>
      <c r="D364" s="173" t="s">
        <v>5437</v>
      </c>
      <c r="E364" s="257">
        <v>41621</v>
      </c>
    </row>
    <row r="365" spans="1:5" x14ac:dyDescent="0.25">
      <c r="A365" s="57" t="s">
        <v>18641</v>
      </c>
      <c r="B365" s="173" t="s">
        <v>17939</v>
      </c>
      <c r="C365" s="10" t="s">
        <v>13875</v>
      </c>
      <c r="D365" s="173" t="s">
        <v>18060</v>
      </c>
      <c r="E365" s="257">
        <v>41621</v>
      </c>
    </row>
    <row r="366" spans="1:5" x14ac:dyDescent="0.25">
      <c r="A366" s="57" t="s">
        <v>6822</v>
      </c>
      <c r="B366" s="173" t="s">
        <v>10808</v>
      </c>
      <c r="C366" s="10" t="s">
        <v>5392</v>
      </c>
      <c r="D366" s="173" t="s">
        <v>5442</v>
      </c>
      <c r="E366" s="257">
        <v>41621</v>
      </c>
    </row>
    <row r="367" spans="1:5" x14ac:dyDescent="0.25">
      <c r="A367" s="57" t="s">
        <v>2686</v>
      </c>
      <c r="B367" s="173" t="s">
        <v>9848</v>
      </c>
      <c r="C367" s="10" t="s">
        <v>116</v>
      </c>
      <c r="D367" s="173" t="s">
        <v>2233</v>
      </c>
      <c r="E367" s="257">
        <v>41649</v>
      </c>
    </row>
    <row r="368" spans="1:5" x14ac:dyDescent="0.25">
      <c r="A368" s="57" t="s">
        <v>17501</v>
      </c>
      <c r="B368" s="173" t="s">
        <v>16080</v>
      </c>
      <c r="C368" s="10" t="s">
        <v>13611</v>
      </c>
      <c r="D368" s="173" t="s">
        <v>16079</v>
      </c>
      <c r="E368" s="257">
        <v>41649</v>
      </c>
    </row>
    <row r="369" spans="1:5" x14ac:dyDescent="0.25">
      <c r="A369" s="57" t="s">
        <v>17498</v>
      </c>
      <c r="B369" s="173" t="s">
        <v>16078</v>
      </c>
      <c r="C369" s="10" t="s">
        <v>13611</v>
      </c>
      <c r="D369" s="173" t="s">
        <v>16075</v>
      </c>
      <c r="E369" s="257">
        <v>41649</v>
      </c>
    </row>
    <row r="370" spans="1:5" x14ac:dyDescent="0.25">
      <c r="A370" s="57" t="s">
        <v>17737</v>
      </c>
      <c r="B370" s="173" t="s">
        <v>16197</v>
      </c>
      <c r="C370" s="10" t="s">
        <v>13618</v>
      </c>
      <c r="D370" s="173" t="s">
        <v>16195</v>
      </c>
      <c r="E370" s="257">
        <v>41649</v>
      </c>
    </row>
    <row r="371" spans="1:5" x14ac:dyDescent="0.25">
      <c r="A371" s="57" t="s">
        <v>9302</v>
      </c>
      <c r="B371" s="173" t="s">
        <v>11638</v>
      </c>
      <c r="C371" s="10" t="s">
        <v>8250</v>
      </c>
      <c r="D371" s="173" t="s">
        <v>8252</v>
      </c>
      <c r="E371" s="257">
        <v>41649</v>
      </c>
    </row>
    <row r="372" spans="1:5" x14ac:dyDescent="0.25">
      <c r="A372" s="57" t="s">
        <v>2753</v>
      </c>
      <c r="B372" s="173" t="s">
        <v>9972</v>
      </c>
      <c r="C372" s="10" t="s">
        <v>2600</v>
      </c>
      <c r="D372" s="173" t="s">
        <v>2603</v>
      </c>
      <c r="E372" s="257">
        <v>41649</v>
      </c>
    </row>
    <row r="373" spans="1:5" x14ac:dyDescent="0.25">
      <c r="A373" s="257" t="s">
        <v>7807</v>
      </c>
      <c r="B373" s="257" t="s">
        <v>11017</v>
      </c>
      <c r="C373" s="257" t="s">
        <v>4728</v>
      </c>
      <c r="D373" s="257" t="s">
        <v>6098</v>
      </c>
      <c r="E373" s="257">
        <v>41656</v>
      </c>
    </row>
    <row r="374" spans="1:5" x14ac:dyDescent="0.25">
      <c r="A374" s="257" t="s">
        <v>17635</v>
      </c>
      <c r="B374" s="257" t="s">
        <v>17365</v>
      </c>
      <c r="C374" s="257" t="s">
        <v>167</v>
      </c>
      <c r="D374" s="257" t="s">
        <v>17362</v>
      </c>
      <c r="E374" s="257">
        <v>41656</v>
      </c>
    </row>
    <row r="375" spans="1:5" x14ac:dyDescent="0.25">
      <c r="A375" s="257" t="s">
        <v>15062</v>
      </c>
      <c r="B375" s="257" t="s">
        <v>11508</v>
      </c>
      <c r="C375" s="257" t="s">
        <v>7686</v>
      </c>
      <c r="D375" s="257" t="s">
        <v>7688</v>
      </c>
      <c r="E375" s="257">
        <v>41656</v>
      </c>
    </row>
    <row r="376" spans="1:5" x14ac:dyDescent="0.25">
      <c r="A376" s="57" t="s">
        <v>19626</v>
      </c>
      <c r="B376" s="359" t="s">
        <v>17910</v>
      </c>
      <c r="C376" s="10" t="s">
        <v>13788</v>
      </c>
      <c r="D376" s="57" t="s">
        <v>18349</v>
      </c>
      <c r="E376" s="257">
        <v>41663</v>
      </c>
    </row>
    <row r="377" spans="1:5" x14ac:dyDescent="0.25">
      <c r="A377" s="57" t="s">
        <v>9300</v>
      </c>
      <c r="B377" s="359" t="s">
        <v>11549</v>
      </c>
      <c r="C377" s="10" t="s">
        <v>7834</v>
      </c>
      <c r="D377" s="57" t="s">
        <v>7836</v>
      </c>
      <c r="E377" s="257">
        <v>41670</v>
      </c>
    </row>
    <row r="378" spans="1:5" x14ac:dyDescent="0.25">
      <c r="A378" s="57" t="s">
        <v>13172</v>
      </c>
      <c r="B378" s="359" t="s">
        <v>11702</v>
      </c>
      <c r="C378" s="10" t="s">
        <v>8703</v>
      </c>
      <c r="D378" s="57" t="s">
        <v>8705</v>
      </c>
      <c r="E378" s="257">
        <v>41670</v>
      </c>
    </row>
    <row r="379" spans="1:5" x14ac:dyDescent="0.25">
      <c r="A379" s="57" t="s">
        <v>12615</v>
      </c>
      <c r="B379" s="359" t="s">
        <v>11639</v>
      </c>
      <c r="C379" s="10" t="s">
        <v>1603</v>
      </c>
      <c r="D379" s="57" t="s">
        <v>8256</v>
      </c>
      <c r="E379" s="257">
        <v>41670</v>
      </c>
    </row>
    <row r="380" spans="1:5" x14ac:dyDescent="0.25">
      <c r="A380" s="57" t="s">
        <v>4904</v>
      </c>
      <c r="B380" s="359" t="s">
        <v>10234</v>
      </c>
      <c r="C380" s="10" t="s">
        <v>3187</v>
      </c>
      <c r="D380" s="57" t="s">
        <v>3224</v>
      </c>
      <c r="E380" s="257">
        <v>41670</v>
      </c>
    </row>
    <row r="381" spans="1:5" x14ac:dyDescent="0.25">
      <c r="A381" s="57" t="s">
        <v>13169</v>
      </c>
      <c r="B381" s="359" t="s">
        <v>11672</v>
      </c>
      <c r="C381" s="10" t="s">
        <v>8612</v>
      </c>
      <c r="D381" s="57" t="s">
        <v>12762</v>
      </c>
      <c r="E381" s="257">
        <v>41684</v>
      </c>
    </row>
    <row r="382" spans="1:5" x14ac:dyDescent="0.25">
      <c r="A382" s="57" t="s">
        <v>7480</v>
      </c>
      <c r="B382" s="359" t="s">
        <v>10221</v>
      </c>
      <c r="C382" s="10" t="s">
        <v>3187</v>
      </c>
      <c r="D382" s="57" t="s">
        <v>14887</v>
      </c>
      <c r="E382" s="257">
        <v>41684</v>
      </c>
    </row>
    <row r="383" spans="1:5" x14ac:dyDescent="0.25">
      <c r="A383" s="57" t="s">
        <v>20078</v>
      </c>
      <c r="B383" s="359" t="s">
        <v>18697</v>
      </c>
      <c r="C383" s="10" t="s">
        <v>2361</v>
      </c>
      <c r="D383" s="57" t="s">
        <v>18696</v>
      </c>
      <c r="E383" s="257">
        <v>41684</v>
      </c>
    </row>
    <row r="384" spans="1:5" x14ac:dyDescent="0.25">
      <c r="A384" s="57" t="s">
        <v>9175</v>
      </c>
      <c r="B384" s="359" t="s">
        <v>10600</v>
      </c>
      <c r="C384" s="10" t="s">
        <v>4731</v>
      </c>
      <c r="D384" s="57" t="s">
        <v>4822</v>
      </c>
      <c r="E384" s="257">
        <v>41684</v>
      </c>
    </row>
    <row r="385" spans="1:5" x14ac:dyDescent="0.25">
      <c r="A385" s="57" t="s">
        <v>11682</v>
      </c>
      <c r="B385" s="359" t="s">
        <v>11685</v>
      </c>
      <c r="C385" s="10" t="s">
        <v>8645</v>
      </c>
      <c r="D385" s="57" t="s">
        <v>8647</v>
      </c>
      <c r="E385" s="257">
        <v>41684</v>
      </c>
    </row>
    <row r="386" spans="1:5" x14ac:dyDescent="0.25">
      <c r="A386" s="57" t="s">
        <v>19388</v>
      </c>
      <c r="B386" s="359" t="s">
        <v>17317</v>
      </c>
      <c r="C386" s="10" t="s">
        <v>167</v>
      </c>
      <c r="D386" s="57" t="s">
        <v>17315</v>
      </c>
      <c r="E386" s="257">
        <v>41684</v>
      </c>
    </row>
    <row r="387" spans="1:5" x14ac:dyDescent="0.25">
      <c r="A387" s="57" t="s">
        <v>6280</v>
      </c>
      <c r="B387" s="359" t="s">
        <v>10897</v>
      </c>
      <c r="C387" s="10" t="s">
        <v>1710</v>
      </c>
      <c r="D387" s="57" t="s">
        <v>5847</v>
      </c>
      <c r="E387" s="257">
        <v>41684</v>
      </c>
    </row>
    <row r="388" spans="1:5" x14ac:dyDescent="0.25">
      <c r="A388" s="57" t="s">
        <v>4136</v>
      </c>
      <c r="B388" s="359" t="s">
        <v>10262</v>
      </c>
      <c r="C388" s="10" t="s">
        <v>3262</v>
      </c>
      <c r="D388" s="57" t="s">
        <v>3264</v>
      </c>
      <c r="E388" s="257">
        <v>41684</v>
      </c>
    </row>
    <row r="389" spans="1:5" x14ac:dyDescent="0.25">
      <c r="A389" s="57" t="s">
        <v>6459</v>
      </c>
      <c r="B389" s="359" t="s">
        <v>9690</v>
      </c>
      <c r="C389" s="10" t="s">
        <v>1808</v>
      </c>
      <c r="D389" s="57" t="s">
        <v>4351</v>
      </c>
      <c r="E389" s="257">
        <v>41691</v>
      </c>
    </row>
    <row r="390" spans="1:5" x14ac:dyDescent="0.25">
      <c r="A390" s="57" t="s">
        <v>6165</v>
      </c>
      <c r="B390" s="359" t="s">
        <v>10889</v>
      </c>
      <c r="C390" s="10" t="s">
        <v>1710</v>
      </c>
      <c r="D390" s="57" t="s">
        <v>5838</v>
      </c>
      <c r="E390" s="257">
        <v>41691</v>
      </c>
    </row>
    <row r="391" spans="1:5" x14ac:dyDescent="0.25">
      <c r="A391" s="57" t="s">
        <v>5064</v>
      </c>
      <c r="B391" s="359" t="s">
        <v>10266</v>
      </c>
      <c r="C391" s="10" t="s">
        <v>3269</v>
      </c>
      <c r="D391" s="57" t="s">
        <v>3271</v>
      </c>
      <c r="E391" s="257">
        <v>41691</v>
      </c>
    </row>
    <row r="392" spans="1:5" x14ac:dyDescent="0.25">
      <c r="A392" s="57" t="s">
        <v>19819</v>
      </c>
      <c r="B392" s="359" t="s">
        <v>10685</v>
      </c>
      <c r="C392" s="10" t="s">
        <v>2563</v>
      </c>
      <c r="D392" s="57" t="s">
        <v>5254</v>
      </c>
      <c r="E392" s="257">
        <v>41691</v>
      </c>
    </row>
    <row r="393" spans="1:5" x14ac:dyDescent="0.25">
      <c r="A393" s="57" t="s">
        <v>7953</v>
      </c>
      <c r="B393" s="359" t="s">
        <v>11197</v>
      </c>
      <c r="C393" s="10" t="s">
        <v>2438</v>
      </c>
      <c r="D393" s="57" t="s">
        <v>6713</v>
      </c>
      <c r="E393" s="257">
        <v>41698</v>
      </c>
    </row>
    <row r="394" spans="1:5" x14ac:dyDescent="0.25">
      <c r="A394" s="57" t="s">
        <v>19876</v>
      </c>
      <c r="B394" s="359" t="s">
        <v>17398</v>
      </c>
      <c r="C394" s="10" t="s">
        <v>167</v>
      </c>
      <c r="D394" s="57" t="s">
        <v>17395</v>
      </c>
      <c r="E394" s="257">
        <v>41698</v>
      </c>
    </row>
    <row r="395" spans="1:5" x14ac:dyDescent="0.25">
      <c r="A395" s="57" t="s">
        <v>5202</v>
      </c>
      <c r="B395" s="359" t="s">
        <v>9756</v>
      </c>
      <c r="C395" s="10" t="s">
        <v>1901</v>
      </c>
      <c r="D395" s="57" t="s">
        <v>3863</v>
      </c>
      <c r="E395" s="257">
        <v>41698</v>
      </c>
    </row>
    <row r="396" spans="1:5" x14ac:dyDescent="0.25">
      <c r="A396" s="57" t="s">
        <v>20021</v>
      </c>
      <c r="B396" s="359" t="s">
        <v>17416</v>
      </c>
      <c r="C396" s="10" t="s">
        <v>167</v>
      </c>
      <c r="D396" s="57" t="s">
        <v>17414</v>
      </c>
      <c r="E396" s="257">
        <v>41698</v>
      </c>
    </row>
    <row r="397" spans="1:5" x14ac:dyDescent="0.25">
      <c r="A397" s="57" t="s">
        <v>7191</v>
      </c>
      <c r="B397" s="359" t="s">
        <v>11167</v>
      </c>
      <c r="C397" s="10" t="s">
        <v>4732</v>
      </c>
      <c r="D397" s="57" t="s">
        <v>6576</v>
      </c>
      <c r="E397" s="257">
        <v>41698</v>
      </c>
    </row>
    <row r="398" spans="1:5" x14ac:dyDescent="0.25">
      <c r="A398" s="57" t="s">
        <v>7190</v>
      </c>
      <c r="B398" s="359" t="s">
        <v>11155</v>
      </c>
      <c r="C398" s="10" t="s">
        <v>4732</v>
      </c>
      <c r="D398" s="57" t="s">
        <v>6563</v>
      </c>
      <c r="E398" s="257">
        <v>41698</v>
      </c>
    </row>
    <row r="399" spans="1:5" x14ac:dyDescent="0.25">
      <c r="A399" s="57" t="s">
        <v>5924</v>
      </c>
      <c r="B399" s="359" t="s">
        <v>9586</v>
      </c>
      <c r="C399" s="10" t="s">
        <v>1633</v>
      </c>
      <c r="D399" s="57" t="s">
        <v>4277</v>
      </c>
      <c r="E399" s="257">
        <v>41698</v>
      </c>
    </row>
    <row r="400" spans="1:5" x14ac:dyDescent="0.25">
      <c r="A400" s="57" t="s">
        <v>13099</v>
      </c>
      <c r="B400" s="359" t="s">
        <v>11145</v>
      </c>
      <c r="C400" s="10" t="s">
        <v>4732</v>
      </c>
      <c r="D400" s="57" t="s">
        <v>6551</v>
      </c>
      <c r="E400" s="257">
        <v>41698</v>
      </c>
    </row>
    <row r="401" spans="1:5" x14ac:dyDescent="0.25">
      <c r="A401" s="57" t="s">
        <v>7188</v>
      </c>
      <c r="B401" s="359" t="s">
        <v>11137</v>
      </c>
      <c r="C401" s="10" t="s">
        <v>4732</v>
      </c>
      <c r="D401" s="57" t="s">
        <v>6540</v>
      </c>
      <c r="E401" s="257">
        <v>41698</v>
      </c>
    </row>
    <row r="402" spans="1:5" x14ac:dyDescent="0.25">
      <c r="A402" s="57" t="s">
        <v>6161</v>
      </c>
      <c r="B402" s="359" t="s">
        <v>10826</v>
      </c>
      <c r="C402" s="10" t="s">
        <v>5392</v>
      </c>
      <c r="D402" s="57" t="s">
        <v>5468</v>
      </c>
      <c r="E402" s="257">
        <v>41698</v>
      </c>
    </row>
    <row r="403" spans="1:5" x14ac:dyDescent="0.25">
      <c r="A403" s="57" t="s">
        <v>19881</v>
      </c>
      <c r="B403" s="359" t="s">
        <v>17420</v>
      </c>
      <c r="C403" s="10" t="s">
        <v>167</v>
      </c>
      <c r="D403" s="57" t="s">
        <v>17417</v>
      </c>
      <c r="E403" s="257">
        <v>41698</v>
      </c>
    </row>
    <row r="404" spans="1:5" x14ac:dyDescent="0.25">
      <c r="A404" s="57" t="s">
        <v>7186</v>
      </c>
      <c r="B404" s="359" t="s">
        <v>11128</v>
      </c>
      <c r="C404" s="10" t="s">
        <v>4732</v>
      </c>
      <c r="D404" s="57" t="s">
        <v>6527</v>
      </c>
      <c r="E404" s="257">
        <v>41698</v>
      </c>
    </row>
    <row r="405" spans="1:5" x14ac:dyDescent="0.25">
      <c r="A405" s="57" t="s">
        <v>17617</v>
      </c>
      <c r="B405" s="359" t="s">
        <v>16139</v>
      </c>
      <c r="C405" s="10" t="s">
        <v>163</v>
      </c>
      <c r="D405" s="57" t="s">
        <v>16137</v>
      </c>
      <c r="E405" s="257">
        <v>41698</v>
      </c>
    </row>
    <row r="406" spans="1:5" x14ac:dyDescent="0.25">
      <c r="A406" s="57" t="s">
        <v>19872</v>
      </c>
      <c r="B406" s="359" t="s">
        <v>17379</v>
      </c>
      <c r="C406" s="10" t="s">
        <v>167</v>
      </c>
      <c r="D406" s="57" t="s">
        <v>17376</v>
      </c>
      <c r="E406" s="257">
        <v>41698</v>
      </c>
    </row>
    <row r="407" spans="1:5" x14ac:dyDescent="0.25">
      <c r="A407" s="57" t="s">
        <v>2144</v>
      </c>
      <c r="B407" s="359" t="s">
        <v>9771</v>
      </c>
      <c r="C407" s="10" t="s">
        <v>1098</v>
      </c>
      <c r="D407" s="57" t="s">
        <v>1928</v>
      </c>
      <c r="E407" s="257">
        <v>41698</v>
      </c>
    </row>
    <row r="408" spans="1:5" x14ac:dyDescent="0.25">
      <c r="A408" s="57" t="s">
        <v>19429</v>
      </c>
      <c r="B408" s="359" t="s">
        <v>18889</v>
      </c>
      <c r="C408" s="10" t="s">
        <v>1898</v>
      </c>
      <c r="D408" s="57" t="s">
        <v>18887</v>
      </c>
      <c r="E408" s="257">
        <v>41698</v>
      </c>
    </row>
    <row r="409" spans="1:5" x14ac:dyDescent="0.25">
      <c r="A409" s="57" t="s">
        <v>1199</v>
      </c>
      <c r="B409" s="359" t="s">
        <v>9584</v>
      </c>
      <c r="C409" s="10" t="s">
        <v>1631</v>
      </c>
      <c r="D409" s="57" t="s">
        <v>1210</v>
      </c>
      <c r="E409" s="257">
        <v>41698</v>
      </c>
    </row>
    <row r="410" spans="1:5" x14ac:dyDescent="0.25">
      <c r="A410" s="57" t="s">
        <v>19550</v>
      </c>
      <c r="B410" s="359" t="s">
        <v>17371</v>
      </c>
      <c r="C410" s="10" t="s">
        <v>167</v>
      </c>
      <c r="D410" s="57" t="s">
        <v>17369</v>
      </c>
      <c r="E410" s="257">
        <v>41698</v>
      </c>
    </row>
    <row r="411" spans="1:5" x14ac:dyDescent="0.25">
      <c r="A411" s="57" t="s">
        <v>2342</v>
      </c>
      <c r="B411" s="359" t="s">
        <v>9827</v>
      </c>
      <c r="C411" s="10" t="s">
        <v>116</v>
      </c>
      <c r="D411" s="57" t="s">
        <v>2201</v>
      </c>
      <c r="E411" s="257">
        <v>41698</v>
      </c>
    </row>
    <row r="412" spans="1:5" x14ac:dyDescent="0.25">
      <c r="A412" s="57" t="s">
        <v>2343</v>
      </c>
      <c r="B412" s="359" t="s">
        <v>9829</v>
      </c>
      <c r="C412" s="10" t="s">
        <v>116</v>
      </c>
      <c r="D412" s="57" t="s">
        <v>14655</v>
      </c>
      <c r="E412" s="257">
        <v>41698</v>
      </c>
    </row>
    <row r="413" spans="1:5" x14ac:dyDescent="0.25">
      <c r="A413" s="57" t="s">
        <v>20321</v>
      </c>
      <c r="B413" s="359" t="s">
        <v>18679</v>
      </c>
      <c r="C413" s="10" t="s">
        <v>13699</v>
      </c>
      <c r="D413" s="57" t="s">
        <v>20322</v>
      </c>
      <c r="E413" s="257">
        <v>41726</v>
      </c>
    </row>
    <row r="414" spans="1:5" x14ac:dyDescent="0.25">
      <c r="A414" s="57" t="s">
        <v>1704</v>
      </c>
      <c r="B414" s="359" t="s">
        <v>9619</v>
      </c>
      <c r="C414" s="10" t="s">
        <v>1703</v>
      </c>
      <c r="D414" s="57" t="s">
        <v>1219</v>
      </c>
      <c r="E414" s="257">
        <v>41726</v>
      </c>
    </row>
    <row r="415" spans="1:5" x14ac:dyDescent="0.25">
      <c r="A415" s="57" t="s">
        <v>17917</v>
      </c>
      <c r="B415" s="359" t="s">
        <v>10948</v>
      </c>
      <c r="C415" s="10" t="s">
        <v>4731</v>
      </c>
      <c r="D415" s="57" t="s">
        <v>6007</v>
      </c>
      <c r="E415" s="257">
        <v>41726</v>
      </c>
    </row>
    <row r="416" spans="1:5" x14ac:dyDescent="0.25">
      <c r="A416" s="57" t="s">
        <v>7783</v>
      </c>
      <c r="B416" s="359" t="s">
        <v>10208</v>
      </c>
      <c r="C416" s="10" t="s">
        <v>3187</v>
      </c>
      <c r="D416" s="57" t="s">
        <v>3200</v>
      </c>
      <c r="E416" s="257">
        <v>41726</v>
      </c>
    </row>
    <row r="417" spans="1:5" x14ac:dyDescent="0.25">
      <c r="A417" s="57" t="s">
        <v>5333</v>
      </c>
      <c r="B417" s="359" t="s">
        <v>10332</v>
      </c>
      <c r="C417" s="10" t="s">
        <v>3493</v>
      </c>
      <c r="D417" s="57" t="s">
        <v>3499</v>
      </c>
      <c r="E417" s="257">
        <v>41726</v>
      </c>
    </row>
    <row r="418" spans="1:5" x14ac:dyDescent="0.25">
      <c r="A418" s="57" t="s">
        <v>22812</v>
      </c>
      <c r="B418" s="359" t="s">
        <v>22692</v>
      </c>
      <c r="C418" s="10" t="s">
        <v>13676</v>
      </c>
      <c r="D418" s="57" t="s">
        <v>22706</v>
      </c>
      <c r="E418" s="257">
        <v>41726</v>
      </c>
    </row>
    <row r="419" spans="1:5" x14ac:dyDescent="0.25">
      <c r="A419" s="57" t="s">
        <v>1342</v>
      </c>
      <c r="B419" s="359" t="s">
        <v>9473</v>
      </c>
      <c r="C419" s="10" t="s">
        <v>170</v>
      </c>
      <c r="D419" s="57" t="s">
        <v>1344</v>
      </c>
      <c r="E419" s="257">
        <v>41726</v>
      </c>
    </row>
    <row r="420" spans="1:5" x14ac:dyDescent="0.25">
      <c r="A420" s="57" t="s">
        <v>432</v>
      </c>
      <c r="B420" s="359" t="s">
        <v>9541</v>
      </c>
      <c r="C420" s="10" t="s">
        <v>116</v>
      </c>
      <c r="D420" s="57" t="s">
        <v>277</v>
      </c>
      <c r="E420" s="257">
        <v>41726</v>
      </c>
    </row>
    <row r="421" spans="1:5" x14ac:dyDescent="0.25">
      <c r="A421" s="57" t="s">
        <v>2114</v>
      </c>
      <c r="B421" s="359" t="s">
        <v>9694</v>
      </c>
      <c r="C421" s="10" t="s">
        <v>1811</v>
      </c>
      <c r="D421" s="57" t="s">
        <v>1015</v>
      </c>
      <c r="E421" s="257">
        <v>41726</v>
      </c>
    </row>
    <row r="422" spans="1:5" x14ac:dyDescent="0.25">
      <c r="A422" s="57" t="s">
        <v>386</v>
      </c>
      <c r="B422" s="359" t="s">
        <v>9472</v>
      </c>
      <c r="C422" s="10" t="s">
        <v>169</v>
      </c>
      <c r="D422" s="57" t="s">
        <v>1338</v>
      </c>
      <c r="E422" s="257">
        <v>41726</v>
      </c>
    </row>
    <row r="423" spans="1:5" x14ac:dyDescent="0.25">
      <c r="A423" s="57" t="s">
        <v>7166</v>
      </c>
      <c r="B423" s="359" t="s">
        <v>10872</v>
      </c>
      <c r="C423" s="10" t="s">
        <v>166</v>
      </c>
      <c r="D423" s="57" t="s">
        <v>5581</v>
      </c>
      <c r="E423" s="257">
        <v>41726</v>
      </c>
    </row>
    <row r="424" spans="1:5" x14ac:dyDescent="0.25">
      <c r="A424" s="57" t="s">
        <v>15440</v>
      </c>
      <c r="B424" s="359" t="s">
        <v>12931</v>
      </c>
      <c r="C424" s="10" t="s">
        <v>168</v>
      </c>
      <c r="D424" s="57" t="s">
        <v>12929</v>
      </c>
      <c r="E424" s="257">
        <v>41726</v>
      </c>
    </row>
    <row r="425" spans="1:5" x14ac:dyDescent="0.25">
      <c r="A425" s="57" t="s">
        <v>382</v>
      </c>
      <c r="B425" s="359" t="s">
        <v>9467</v>
      </c>
      <c r="C425" s="10" t="s">
        <v>1322</v>
      </c>
      <c r="D425" s="57" t="s">
        <v>335</v>
      </c>
      <c r="E425" s="257">
        <v>41726</v>
      </c>
    </row>
    <row r="426" spans="1:5" x14ac:dyDescent="0.25">
      <c r="A426" s="57" t="s">
        <v>377</v>
      </c>
      <c r="B426" s="359" t="s">
        <v>9462</v>
      </c>
      <c r="C426" s="10" t="s">
        <v>160</v>
      </c>
      <c r="D426" s="57" t="s">
        <v>1306</v>
      </c>
      <c r="E426" s="257">
        <v>41726</v>
      </c>
    </row>
    <row r="427" spans="1:5" x14ac:dyDescent="0.25">
      <c r="A427" s="57" t="s">
        <v>20053</v>
      </c>
      <c r="B427" s="359" t="s">
        <v>17843</v>
      </c>
      <c r="C427" s="10" t="s">
        <v>2392</v>
      </c>
      <c r="D427" s="57" t="s">
        <v>18303</v>
      </c>
      <c r="E427" s="257">
        <v>41726</v>
      </c>
    </row>
    <row r="428" spans="1:5" x14ac:dyDescent="0.25">
      <c r="A428" s="57" t="s">
        <v>381</v>
      </c>
      <c r="B428" s="359" t="s">
        <v>9466</v>
      </c>
      <c r="C428" s="10" t="s">
        <v>164</v>
      </c>
      <c r="D428" s="57" t="s">
        <v>17</v>
      </c>
      <c r="E428" s="257">
        <v>41726</v>
      </c>
    </row>
    <row r="429" spans="1:5" x14ac:dyDescent="0.25">
      <c r="A429" s="57" t="s">
        <v>378</v>
      </c>
      <c r="B429" s="359" t="s">
        <v>9463</v>
      </c>
      <c r="C429" s="10" t="s">
        <v>161</v>
      </c>
      <c r="D429" s="57" t="s">
        <v>12</v>
      </c>
      <c r="E429" s="257">
        <v>41726</v>
      </c>
    </row>
    <row r="430" spans="1:5" x14ac:dyDescent="0.25">
      <c r="A430" s="57" t="s">
        <v>4749</v>
      </c>
      <c r="B430" s="359" t="s">
        <v>10414</v>
      </c>
      <c r="C430" s="10" t="s">
        <v>2105</v>
      </c>
      <c r="D430" s="57" t="s">
        <v>20433</v>
      </c>
      <c r="E430" s="257">
        <v>41733</v>
      </c>
    </row>
    <row r="431" spans="1:5" x14ac:dyDescent="0.25">
      <c r="A431" s="57" t="s">
        <v>5800</v>
      </c>
      <c r="B431" s="359" t="s">
        <v>10557</v>
      </c>
      <c r="C431" s="10" t="s">
        <v>2093</v>
      </c>
      <c r="D431" s="57" t="s">
        <v>4767</v>
      </c>
      <c r="E431" s="257">
        <v>41733</v>
      </c>
    </row>
    <row r="432" spans="1:5" x14ac:dyDescent="0.25">
      <c r="A432" s="57" t="s">
        <v>15193</v>
      </c>
      <c r="B432" s="359" t="s">
        <v>12253</v>
      </c>
      <c r="C432" s="10" t="s">
        <v>12248</v>
      </c>
      <c r="D432" s="57" t="s">
        <v>12250</v>
      </c>
      <c r="E432" s="257">
        <v>41733</v>
      </c>
    </row>
    <row r="433" spans="1:5" x14ac:dyDescent="0.25">
      <c r="A433" s="57" t="s">
        <v>19975</v>
      </c>
      <c r="B433" s="359" t="s">
        <v>19805</v>
      </c>
      <c r="C433" s="10" t="s">
        <v>13762</v>
      </c>
      <c r="D433" s="57" t="s">
        <v>19803</v>
      </c>
      <c r="E433" s="257">
        <v>41733</v>
      </c>
    </row>
    <row r="434" spans="1:5" x14ac:dyDescent="0.25">
      <c r="A434" s="57" t="s">
        <v>5937</v>
      </c>
      <c r="B434" s="359" t="s">
        <v>9997</v>
      </c>
      <c r="C434" s="10" t="s">
        <v>2906</v>
      </c>
      <c r="D434" s="57" t="s">
        <v>2700</v>
      </c>
      <c r="E434" s="257">
        <v>41740</v>
      </c>
    </row>
    <row r="435" spans="1:5" x14ac:dyDescent="0.25">
      <c r="A435" s="57" t="s">
        <v>6268</v>
      </c>
      <c r="B435" s="359" t="s">
        <v>10883</v>
      </c>
      <c r="C435" s="10" t="s">
        <v>1710</v>
      </c>
      <c r="D435" s="57" t="s">
        <v>5829</v>
      </c>
      <c r="E435" s="257">
        <v>41740</v>
      </c>
    </row>
    <row r="436" spans="1:5" x14ac:dyDescent="0.25">
      <c r="A436" s="57" t="s">
        <v>12007</v>
      </c>
      <c r="B436" s="359" t="s">
        <v>10192</v>
      </c>
      <c r="C436" s="10" t="s">
        <v>5401</v>
      </c>
      <c r="D436" s="57" t="s">
        <v>3136</v>
      </c>
      <c r="E436" s="257">
        <v>41740</v>
      </c>
    </row>
    <row r="437" spans="1:5" x14ac:dyDescent="0.25">
      <c r="A437" s="57" t="s">
        <v>15189</v>
      </c>
      <c r="B437" s="359" t="s">
        <v>11692</v>
      </c>
      <c r="C437" s="10" t="s">
        <v>8673</v>
      </c>
      <c r="D437" s="57" t="s">
        <v>8675</v>
      </c>
      <c r="E437" s="257">
        <v>41740</v>
      </c>
    </row>
    <row r="438" spans="1:5" x14ac:dyDescent="0.25">
      <c r="A438" s="57" t="s">
        <v>1187</v>
      </c>
      <c r="B438" s="359" t="s">
        <v>9599</v>
      </c>
      <c r="C438" s="10" t="s">
        <v>1660</v>
      </c>
      <c r="D438" s="57" t="s">
        <v>1222</v>
      </c>
      <c r="E438" s="257">
        <v>41740</v>
      </c>
    </row>
    <row r="439" spans="1:5" x14ac:dyDescent="0.25">
      <c r="A439" s="57" t="s">
        <v>1267</v>
      </c>
      <c r="B439" s="359" t="s">
        <v>9618</v>
      </c>
      <c r="C439" s="10" t="s">
        <v>1698</v>
      </c>
      <c r="D439" s="57" t="s">
        <v>1211</v>
      </c>
      <c r="E439" s="257">
        <v>41740</v>
      </c>
    </row>
    <row r="440" spans="1:5" x14ac:dyDescent="0.25">
      <c r="A440" s="57" t="s">
        <v>1202</v>
      </c>
      <c r="B440" s="359" t="s">
        <v>9597</v>
      </c>
      <c r="C440" s="10" t="s">
        <v>1652</v>
      </c>
      <c r="D440" s="57" t="s">
        <v>1223</v>
      </c>
      <c r="E440" s="257">
        <v>41740</v>
      </c>
    </row>
    <row r="441" spans="1:5" x14ac:dyDescent="0.25">
      <c r="A441" s="57" t="s">
        <v>1262</v>
      </c>
      <c r="B441" s="359" t="s">
        <v>9652</v>
      </c>
      <c r="C441" s="10" t="s">
        <v>162</v>
      </c>
      <c r="D441" s="57" t="s">
        <v>962</v>
      </c>
      <c r="E441" s="257">
        <v>41740</v>
      </c>
    </row>
    <row r="442" spans="1:5" x14ac:dyDescent="0.25">
      <c r="A442" s="57" t="s">
        <v>1656</v>
      </c>
      <c r="B442" s="359" t="s">
        <v>9598</v>
      </c>
      <c r="C442" s="10" t="s">
        <v>1655</v>
      </c>
      <c r="D442" s="57" t="s">
        <v>875</v>
      </c>
      <c r="E442" s="257">
        <v>41740</v>
      </c>
    </row>
    <row r="443" spans="1:5" x14ac:dyDescent="0.25">
      <c r="A443" s="57" t="s">
        <v>5268</v>
      </c>
      <c r="B443" s="359" t="s">
        <v>9603</v>
      </c>
      <c r="C443" s="10" t="s">
        <v>1664</v>
      </c>
      <c r="D443" s="57" t="s">
        <v>1240</v>
      </c>
      <c r="E443" s="257">
        <v>41740</v>
      </c>
    </row>
    <row r="444" spans="1:5" x14ac:dyDescent="0.25">
      <c r="A444" s="57" t="s">
        <v>387</v>
      </c>
      <c r="B444" s="359" t="s">
        <v>9474</v>
      </c>
      <c r="C444" s="10" t="s">
        <v>171</v>
      </c>
      <c r="D444" s="57" t="s">
        <v>28</v>
      </c>
      <c r="E444" s="257">
        <v>41740</v>
      </c>
    </row>
    <row r="445" spans="1:5" x14ac:dyDescent="0.25">
      <c r="A445" s="57" t="s">
        <v>2615</v>
      </c>
      <c r="B445" s="359" t="s">
        <v>9799</v>
      </c>
      <c r="C445" s="10" t="s">
        <v>2036</v>
      </c>
      <c r="D445" s="57" t="s">
        <v>2058</v>
      </c>
      <c r="E445" s="257">
        <v>41740</v>
      </c>
    </row>
    <row r="446" spans="1:5" x14ac:dyDescent="0.25">
      <c r="A446" s="57" t="s">
        <v>380</v>
      </c>
      <c r="B446" s="359" t="s">
        <v>9465</v>
      </c>
      <c r="C446" s="10" t="s">
        <v>163</v>
      </c>
      <c r="D446" s="57" t="s">
        <v>15</v>
      </c>
      <c r="E446" s="257">
        <v>41740</v>
      </c>
    </row>
    <row r="447" spans="1:5" x14ac:dyDescent="0.25">
      <c r="A447" s="57" t="s">
        <v>2656</v>
      </c>
      <c r="B447" s="359" t="s">
        <v>9937</v>
      </c>
      <c r="C447" s="10" t="s">
        <v>2527</v>
      </c>
      <c r="D447" s="57" t="s">
        <v>2529</v>
      </c>
      <c r="E447" s="257">
        <v>41740</v>
      </c>
    </row>
    <row r="448" spans="1:5" x14ac:dyDescent="0.25">
      <c r="A448" s="57" t="s">
        <v>4569</v>
      </c>
      <c r="B448" s="359" t="s">
        <v>10198</v>
      </c>
      <c r="C448" s="10" t="s">
        <v>3187</v>
      </c>
      <c r="D448" s="57" t="s">
        <v>3189</v>
      </c>
      <c r="E448" s="257">
        <v>41740</v>
      </c>
    </row>
    <row r="449" spans="1:5" x14ac:dyDescent="0.25">
      <c r="A449" s="57" t="s">
        <v>7369</v>
      </c>
      <c r="B449" s="359" t="s">
        <v>10868</v>
      </c>
      <c r="C449" s="10" t="s">
        <v>166</v>
      </c>
      <c r="D449" s="57" t="s">
        <v>5575</v>
      </c>
      <c r="E449" s="257">
        <v>41740</v>
      </c>
    </row>
    <row r="450" spans="1:5" x14ac:dyDescent="0.25">
      <c r="A450" s="57" t="s">
        <v>6818</v>
      </c>
      <c r="B450" s="359" t="s">
        <v>10702</v>
      </c>
      <c r="C450" s="10" t="s">
        <v>169</v>
      </c>
      <c r="D450" s="57" t="s">
        <v>5305</v>
      </c>
      <c r="E450" s="257">
        <v>41740</v>
      </c>
    </row>
    <row r="451" spans="1:5" x14ac:dyDescent="0.25">
      <c r="A451" s="57" t="s">
        <v>2364</v>
      </c>
      <c r="B451" s="359" t="s">
        <v>9865</v>
      </c>
      <c r="C451" s="10" t="s">
        <v>116</v>
      </c>
      <c r="D451" s="57" t="s">
        <v>15133</v>
      </c>
      <c r="E451" s="257">
        <v>41740</v>
      </c>
    </row>
    <row r="452" spans="1:5" x14ac:dyDescent="0.25">
      <c r="A452" s="57" t="s">
        <v>7473</v>
      </c>
      <c r="B452" s="359" t="s">
        <v>9622</v>
      </c>
      <c r="C452" s="10" t="s">
        <v>1712</v>
      </c>
      <c r="D452" s="57" t="s">
        <v>1234</v>
      </c>
      <c r="E452" s="257">
        <v>41740</v>
      </c>
    </row>
    <row r="453" spans="1:5" x14ac:dyDescent="0.25">
      <c r="A453" s="57" t="s">
        <v>9253</v>
      </c>
      <c r="B453" s="359" t="s">
        <v>10903</v>
      </c>
      <c r="C453" s="10" t="s">
        <v>2302</v>
      </c>
      <c r="D453" s="57" t="s">
        <v>8517</v>
      </c>
      <c r="E453" s="257">
        <v>41746</v>
      </c>
    </row>
    <row r="454" spans="1:5" x14ac:dyDescent="0.25">
      <c r="A454" s="57" t="s">
        <v>19628</v>
      </c>
      <c r="B454" s="359" t="s">
        <v>18690</v>
      </c>
      <c r="C454" s="10" t="s">
        <v>13699</v>
      </c>
      <c r="D454" s="57" t="s">
        <v>18688</v>
      </c>
      <c r="E454" s="257">
        <v>41746</v>
      </c>
    </row>
    <row r="455" spans="1:5" x14ac:dyDescent="0.25">
      <c r="A455" s="57" t="s">
        <v>19754</v>
      </c>
      <c r="B455" s="359" t="s">
        <v>18361</v>
      </c>
      <c r="C455" s="10" t="s">
        <v>13788</v>
      </c>
      <c r="D455" s="57" t="s">
        <v>18360</v>
      </c>
      <c r="E455" s="257">
        <v>41746</v>
      </c>
    </row>
    <row r="456" spans="1:5" x14ac:dyDescent="0.25">
      <c r="A456" s="57" t="s">
        <v>19572</v>
      </c>
      <c r="B456" s="359" t="s">
        <v>18267</v>
      </c>
      <c r="C456" s="10" t="s">
        <v>13841</v>
      </c>
      <c r="D456" s="57" t="s">
        <v>18264</v>
      </c>
      <c r="E456" s="257">
        <v>41746</v>
      </c>
    </row>
    <row r="457" spans="1:5" x14ac:dyDescent="0.25">
      <c r="A457" s="57" t="s">
        <v>15699</v>
      </c>
      <c r="B457" s="359" t="s">
        <v>13273</v>
      </c>
      <c r="C457" s="10" t="s">
        <v>3106</v>
      </c>
      <c r="D457" s="57" t="s">
        <v>13272</v>
      </c>
      <c r="E457" s="257">
        <v>41746</v>
      </c>
    </row>
    <row r="458" spans="1:5" x14ac:dyDescent="0.25">
      <c r="A458" s="57" t="s">
        <v>15685</v>
      </c>
      <c r="B458" s="359" t="s">
        <v>13265</v>
      </c>
      <c r="C458" s="10" t="s">
        <v>3106</v>
      </c>
      <c r="D458" s="57" t="s">
        <v>13263</v>
      </c>
      <c r="E458" s="257">
        <v>41746</v>
      </c>
    </row>
    <row r="459" spans="1:5" x14ac:dyDescent="0.25">
      <c r="A459" s="57" t="s">
        <v>18413</v>
      </c>
      <c r="B459" s="359" t="s">
        <v>16073</v>
      </c>
      <c r="C459" s="10" t="s">
        <v>13643</v>
      </c>
      <c r="D459" s="57" t="s">
        <v>16071</v>
      </c>
      <c r="E459" s="257">
        <v>41746</v>
      </c>
    </row>
    <row r="460" spans="1:5" x14ac:dyDescent="0.25">
      <c r="A460" s="57" t="s">
        <v>6276</v>
      </c>
      <c r="B460" s="359" t="s">
        <v>10893</v>
      </c>
      <c r="C460" s="10" t="s">
        <v>1710</v>
      </c>
      <c r="D460" s="57" t="s">
        <v>5843</v>
      </c>
      <c r="E460" s="257">
        <v>41746</v>
      </c>
    </row>
    <row r="461" spans="1:5" x14ac:dyDescent="0.25">
      <c r="A461" s="57" t="s">
        <v>20075</v>
      </c>
      <c r="B461" s="359" t="s">
        <v>18694</v>
      </c>
      <c r="C461" s="10" t="s">
        <v>2361</v>
      </c>
      <c r="D461" s="57" t="s">
        <v>18692</v>
      </c>
      <c r="E461" s="257">
        <v>41746</v>
      </c>
    </row>
    <row r="462" spans="1:5" x14ac:dyDescent="0.25">
      <c r="A462" s="57" t="s">
        <v>5159</v>
      </c>
      <c r="B462" s="359" t="s">
        <v>10654</v>
      </c>
      <c r="C462" s="10" t="s">
        <v>4946</v>
      </c>
      <c r="D462" s="57" t="s">
        <v>5004</v>
      </c>
      <c r="E462" s="257">
        <v>41746</v>
      </c>
    </row>
    <row r="463" spans="1:5" x14ac:dyDescent="0.25">
      <c r="A463" s="57" t="s">
        <v>5222</v>
      </c>
      <c r="B463" s="359" t="s">
        <v>10480</v>
      </c>
      <c r="C463" s="10" t="s">
        <v>3928</v>
      </c>
      <c r="D463" s="57" t="s">
        <v>3971</v>
      </c>
      <c r="E463" s="257">
        <v>41746</v>
      </c>
    </row>
    <row r="464" spans="1:5" x14ac:dyDescent="0.25">
      <c r="A464" s="57" t="s">
        <v>19375</v>
      </c>
      <c r="B464" s="359" t="s">
        <v>13267</v>
      </c>
      <c r="C464" s="10" t="s">
        <v>3106</v>
      </c>
      <c r="D464" s="57" t="s">
        <v>18410</v>
      </c>
      <c r="E464" s="257">
        <v>41746</v>
      </c>
    </row>
    <row r="465" spans="1:5" x14ac:dyDescent="0.25">
      <c r="A465" s="57" t="s">
        <v>5969</v>
      </c>
      <c r="B465" s="359" t="s">
        <v>10552</v>
      </c>
      <c r="C465" s="10" t="s">
        <v>2093</v>
      </c>
      <c r="D465" s="57" t="s">
        <v>8938</v>
      </c>
      <c r="E465" s="257">
        <v>41746</v>
      </c>
    </row>
    <row r="466" spans="1:5" x14ac:dyDescent="0.25">
      <c r="A466" s="57" t="s">
        <v>15800</v>
      </c>
      <c r="B466" s="359" t="s">
        <v>11677</v>
      </c>
      <c r="C466" s="10" t="s">
        <v>8629</v>
      </c>
      <c r="D466" s="57" t="s">
        <v>15656</v>
      </c>
      <c r="E466" s="257">
        <v>41746</v>
      </c>
    </row>
    <row r="467" spans="1:5" x14ac:dyDescent="0.25">
      <c r="A467" s="57" t="s">
        <v>1249</v>
      </c>
      <c r="B467" s="359" t="s">
        <v>9606</v>
      </c>
      <c r="C467" s="10" t="s">
        <v>1675</v>
      </c>
      <c r="D467" s="57" t="s">
        <v>1216</v>
      </c>
      <c r="E467" s="257">
        <v>41746</v>
      </c>
    </row>
    <row r="468" spans="1:5" x14ac:dyDescent="0.25">
      <c r="A468" s="57" t="s">
        <v>5131</v>
      </c>
      <c r="B468" s="359" t="s">
        <v>10177</v>
      </c>
      <c r="C468" s="10" t="s">
        <v>3106</v>
      </c>
      <c r="D468" s="57" t="s">
        <v>4870</v>
      </c>
      <c r="E468" s="257">
        <v>41754</v>
      </c>
    </row>
    <row r="469" spans="1:5" x14ac:dyDescent="0.25">
      <c r="A469" s="57" t="s">
        <v>17593</v>
      </c>
      <c r="B469" s="359" t="s">
        <v>17331</v>
      </c>
      <c r="C469" s="10" t="s">
        <v>167</v>
      </c>
      <c r="D469" s="57" t="s">
        <v>17328</v>
      </c>
      <c r="E469" s="257">
        <v>41755</v>
      </c>
    </row>
    <row r="470" spans="1:5" x14ac:dyDescent="0.25">
      <c r="A470" s="57" t="s">
        <v>8527</v>
      </c>
      <c r="B470" s="359" t="s">
        <v>11262</v>
      </c>
      <c r="C470" s="10" t="s">
        <v>1923</v>
      </c>
      <c r="D470" s="57" t="s">
        <v>6938</v>
      </c>
      <c r="E470" s="257">
        <v>41756</v>
      </c>
    </row>
    <row r="471" spans="1:5" x14ac:dyDescent="0.25">
      <c r="A471" s="57" t="s">
        <v>13440</v>
      </c>
      <c r="B471" s="359" t="s">
        <v>11614</v>
      </c>
      <c r="C471" s="10" t="s">
        <v>8086</v>
      </c>
      <c r="D471" s="57" t="s">
        <v>8549</v>
      </c>
      <c r="E471" s="257">
        <v>41757</v>
      </c>
    </row>
    <row r="472" spans="1:5" x14ac:dyDescent="0.25">
      <c r="A472" s="57" t="s">
        <v>22941</v>
      </c>
      <c r="B472" s="359" t="s">
        <v>17836</v>
      </c>
      <c r="C472" s="10" t="s">
        <v>13707</v>
      </c>
      <c r="D472" s="57" t="s">
        <v>22928</v>
      </c>
      <c r="E472" s="257">
        <v>41758</v>
      </c>
    </row>
    <row r="473" spans="1:5" x14ac:dyDescent="0.25">
      <c r="A473" s="57" t="s">
        <v>20164</v>
      </c>
      <c r="B473" s="359" t="s">
        <v>17835</v>
      </c>
      <c r="C473" s="10" t="s">
        <v>13707</v>
      </c>
      <c r="D473" s="57" t="s">
        <v>18132</v>
      </c>
      <c r="E473" s="257">
        <v>41759</v>
      </c>
    </row>
    <row r="474" spans="1:5" x14ac:dyDescent="0.25">
      <c r="A474" s="57" t="s">
        <v>6270</v>
      </c>
      <c r="B474" s="359" t="s">
        <v>10884</v>
      </c>
      <c r="C474" s="10" t="s">
        <v>1710</v>
      </c>
      <c r="D474" s="57" t="s">
        <v>5832</v>
      </c>
      <c r="E474" s="257">
        <v>41760</v>
      </c>
    </row>
    <row r="475" spans="1:5" x14ac:dyDescent="0.25">
      <c r="A475" s="57" t="s">
        <v>5669</v>
      </c>
      <c r="B475" s="359" t="s">
        <v>10470</v>
      </c>
      <c r="C475" s="10" t="s">
        <v>3928</v>
      </c>
      <c r="D475" s="57" t="s">
        <v>3954</v>
      </c>
      <c r="E475" s="257">
        <v>41761</v>
      </c>
    </row>
    <row r="476" spans="1:5" x14ac:dyDescent="0.25">
      <c r="A476" s="57" t="s">
        <v>13115</v>
      </c>
      <c r="B476" s="359" t="s">
        <v>11451</v>
      </c>
      <c r="C476" s="10" t="s">
        <v>1603</v>
      </c>
      <c r="D476" s="57" t="s">
        <v>7574</v>
      </c>
      <c r="E476" s="257">
        <v>41762</v>
      </c>
    </row>
    <row r="477" spans="1:5" x14ac:dyDescent="0.25">
      <c r="A477" s="57" t="s">
        <v>9172</v>
      </c>
      <c r="B477" s="359" t="s">
        <v>10152</v>
      </c>
      <c r="C477" s="10" t="s">
        <v>2990</v>
      </c>
      <c r="D477" s="57" t="s">
        <v>2992</v>
      </c>
      <c r="E477" s="257">
        <v>41763</v>
      </c>
    </row>
    <row r="478" spans="1:5" x14ac:dyDescent="0.25">
      <c r="A478" s="57" t="s">
        <v>6512</v>
      </c>
      <c r="B478" s="359" t="s">
        <v>10962</v>
      </c>
      <c r="C478" s="10" t="s">
        <v>1710</v>
      </c>
      <c r="D478" s="57" t="s">
        <v>6024</v>
      </c>
      <c r="E478" s="257">
        <v>41764</v>
      </c>
    </row>
    <row r="479" spans="1:5" x14ac:dyDescent="0.25">
      <c r="A479" s="57" t="s">
        <v>20017</v>
      </c>
      <c r="B479" s="359" t="s">
        <v>17346</v>
      </c>
      <c r="C479" s="10" t="s">
        <v>167</v>
      </c>
      <c r="D479" s="57" t="s">
        <v>17344</v>
      </c>
      <c r="E479" s="257">
        <v>41761</v>
      </c>
    </row>
    <row r="480" spans="1:5" x14ac:dyDescent="0.25">
      <c r="A480" s="57" t="s">
        <v>15619</v>
      </c>
      <c r="B480" s="359" t="s">
        <v>13376</v>
      </c>
      <c r="C480" s="10" t="s">
        <v>12140</v>
      </c>
      <c r="D480" s="57" t="s">
        <v>14636</v>
      </c>
      <c r="E480" s="257">
        <v>41761</v>
      </c>
    </row>
    <row r="481" spans="1:5" x14ac:dyDescent="0.25">
      <c r="A481" s="57" t="s">
        <v>15980</v>
      </c>
      <c r="B481" s="359" t="s">
        <v>12235</v>
      </c>
      <c r="C481" s="10" t="s">
        <v>12231</v>
      </c>
      <c r="D481" s="57" t="s">
        <v>15192</v>
      </c>
      <c r="E481" s="257">
        <v>41761</v>
      </c>
    </row>
    <row r="482" spans="1:5" x14ac:dyDescent="0.25">
      <c r="A482" s="57" t="s">
        <v>19303</v>
      </c>
      <c r="B482" s="359" t="s">
        <v>17290</v>
      </c>
      <c r="C482" s="10" t="s">
        <v>167</v>
      </c>
      <c r="D482" s="57" t="s">
        <v>17288</v>
      </c>
      <c r="E482" s="257">
        <v>41761</v>
      </c>
    </row>
    <row r="483" spans="1:5" x14ac:dyDescent="0.25">
      <c r="A483" s="57" t="s">
        <v>5158</v>
      </c>
      <c r="B483" s="359" t="s">
        <v>10652</v>
      </c>
      <c r="C483" s="10" t="s">
        <v>4946</v>
      </c>
      <c r="D483" s="57" t="s">
        <v>5002</v>
      </c>
      <c r="E483" s="257">
        <v>41761</v>
      </c>
    </row>
    <row r="484" spans="1:5" x14ac:dyDescent="0.25">
      <c r="A484" s="57" t="s">
        <v>15953</v>
      </c>
      <c r="B484" s="359" t="s">
        <v>12862</v>
      </c>
      <c r="C484" s="10" t="s">
        <v>12842</v>
      </c>
      <c r="D484" s="57" t="s">
        <v>12860</v>
      </c>
      <c r="E484" s="257">
        <v>41761</v>
      </c>
    </row>
    <row r="485" spans="1:5" x14ac:dyDescent="0.25">
      <c r="A485" s="57" t="s">
        <v>19912</v>
      </c>
      <c r="B485" s="359" t="s">
        <v>18359</v>
      </c>
      <c r="C485" s="10" t="s">
        <v>13788</v>
      </c>
      <c r="D485" s="57" t="s">
        <v>18357</v>
      </c>
      <c r="E485" s="257">
        <v>41761</v>
      </c>
    </row>
    <row r="486" spans="1:5" x14ac:dyDescent="0.25">
      <c r="A486" s="57" t="s">
        <v>1260</v>
      </c>
      <c r="B486" s="359" t="s">
        <v>9760</v>
      </c>
      <c r="C486" s="10" t="s">
        <v>1908</v>
      </c>
      <c r="D486" s="57" t="s">
        <v>1261</v>
      </c>
      <c r="E486" s="257">
        <v>41761</v>
      </c>
    </row>
    <row r="487" spans="1:5" x14ac:dyDescent="0.25">
      <c r="A487" s="57" t="s">
        <v>5269</v>
      </c>
      <c r="B487" s="359" t="s">
        <v>9648</v>
      </c>
      <c r="C487" s="10" t="s">
        <v>918</v>
      </c>
      <c r="D487" s="57" t="s">
        <v>4693</v>
      </c>
      <c r="E487" s="257">
        <v>41761</v>
      </c>
    </row>
    <row r="488" spans="1:5" x14ac:dyDescent="0.25">
      <c r="A488" s="57" t="s">
        <v>9230</v>
      </c>
      <c r="B488" s="359" t="s">
        <v>10206</v>
      </c>
      <c r="C488" s="10" t="s">
        <v>3187</v>
      </c>
      <c r="D488" s="57" t="s">
        <v>3197</v>
      </c>
      <c r="E488" s="257">
        <v>41767</v>
      </c>
    </row>
    <row r="489" spans="1:5" x14ac:dyDescent="0.25">
      <c r="A489" s="57" t="s">
        <v>17608</v>
      </c>
      <c r="B489" s="359" t="s">
        <v>13412</v>
      </c>
      <c r="C489" s="10" t="s">
        <v>13407</v>
      </c>
      <c r="D489" s="57" t="s">
        <v>13409</v>
      </c>
      <c r="E489" s="257">
        <v>41767</v>
      </c>
    </row>
    <row r="490" spans="1:5" x14ac:dyDescent="0.25">
      <c r="A490" s="57" t="s">
        <v>11336</v>
      </c>
      <c r="B490" s="359" t="s">
        <v>11339</v>
      </c>
      <c r="C490" s="10" t="s">
        <v>7220</v>
      </c>
      <c r="D490" s="57" t="s">
        <v>7228</v>
      </c>
      <c r="E490" s="257">
        <v>41767</v>
      </c>
    </row>
    <row r="491" spans="1:5" x14ac:dyDescent="0.25">
      <c r="A491" s="57" t="s">
        <v>5204</v>
      </c>
      <c r="B491" s="359" t="s">
        <v>9812</v>
      </c>
      <c r="C491" s="10" t="s">
        <v>2131</v>
      </c>
      <c r="D491" s="57" t="s">
        <v>3876</v>
      </c>
      <c r="E491" s="257">
        <v>41767</v>
      </c>
    </row>
    <row r="492" spans="1:5" x14ac:dyDescent="0.25">
      <c r="A492" s="57" t="s">
        <v>7365</v>
      </c>
      <c r="B492" s="359" t="s">
        <v>10814</v>
      </c>
      <c r="C492" s="10" t="s">
        <v>5392</v>
      </c>
      <c r="D492" s="57" t="s">
        <v>5450</v>
      </c>
      <c r="E492" s="257">
        <v>41767</v>
      </c>
    </row>
    <row r="493" spans="1:5" x14ac:dyDescent="0.25">
      <c r="A493" s="57" t="s">
        <v>12057</v>
      </c>
      <c r="B493" s="359" t="s">
        <v>12059</v>
      </c>
      <c r="C493" s="10" t="s">
        <v>6987</v>
      </c>
      <c r="D493" s="57" t="s">
        <v>7017</v>
      </c>
      <c r="E493" s="257">
        <v>41767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20140</v>
      </c>
      <c r="B1" s="470"/>
      <c r="C1" s="470"/>
      <c r="D1" s="470"/>
      <c r="E1" s="470"/>
      <c r="G1" s="470" t="s">
        <v>4131</v>
      </c>
      <c r="H1" s="470"/>
      <c r="I1" s="470"/>
      <c r="J1" s="470"/>
      <c r="K1" s="470"/>
      <c r="M1" s="470" t="s">
        <v>4130</v>
      </c>
      <c r="N1" s="470"/>
      <c r="O1" s="470"/>
      <c r="P1" s="470"/>
      <c r="Q1" s="470"/>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2014-05-19T20:52:49Z</dcterms:modified>
</cp:coreProperties>
</file>