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5" yWindow="105" windowWidth="10320" windowHeight="799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VODANET!$A$4:$AE$969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445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911" i="1" l="1"/>
  <c r="P911" i="1"/>
  <c r="Q911" i="1"/>
  <c r="R911" i="1"/>
  <c r="S911" i="1"/>
  <c r="T911" i="1"/>
  <c r="V911" i="1"/>
  <c r="O912" i="1"/>
  <c r="P912" i="1"/>
  <c r="Q912" i="1"/>
  <c r="R912" i="1"/>
  <c r="S912" i="1"/>
  <c r="T912" i="1"/>
  <c r="V912" i="1"/>
  <c r="O913" i="1"/>
  <c r="P913" i="1"/>
  <c r="Q913" i="1"/>
  <c r="R913" i="1"/>
  <c r="S913" i="1"/>
  <c r="T913" i="1"/>
  <c r="V913" i="1"/>
  <c r="O914" i="1"/>
  <c r="P914" i="1"/>
  <c r="Q914" i="1"/>
  <c r="R914" i="1"/>
  <c r="S914" i="1"/>
  <c r="T914" i="1"/>
  <c r="V914" i="1"/>
  <c r="O915" i="1"/>
  <c r="P915" i="1"/>
  <c r="Q915" i="1"/>
  <c r="R915" i="1"/>
  <c r="S915" i="1"/>
  <c r="T915" i="1"/>
  <c r="V915" i="1"/>
  <c r="O916" i="1"/>
  <c r="P916" i="1"/>
  <c r="Q916" i="1"/>
  <c r="R916" i="1"/>
  <c r="S916" i="1"/>
  <c r="T916" i="1"/>
  <c r="V916" i="1"/>
  <c r="O917" i="1"/>
  <c r="P917" i="1"/>
  <c r="Q917" i="1"/>
  <c r="R917" i="1"/>
  <c r="S917" i="1"/>
  <c r="T917" i="1"/>
  <c r="V917" i="1"/>
  <c r="O918" i="1"/>
  <c r="P918" i="1"/>
  <c r="Q918" i="1"/>
  <c r="R918" i="1"/>
  <c r="S918" i="1"/>
  <c r="T918" i="1"/>
  <c r="V918" i="1"/>
  <c r="O919" i="1"/>
  <c r="P919" i="1"/>
  <c r="Q919" i="1"/>
  <c r="R919" i="1"/>
  <c r="S919" i="1"/>
  <c r="T919" i="1"/>
  <c r="V919" i="1"/>
  <c r="O920" i="1"/>
  <c r="P920" i="1"/>
  <c r="Q920" i="1"/>
  <c r="R920" i="1"/>
  <c r="S920" i="1"/>
  <c r="T920" i="1"/>
  <c r="V920" i="1"/>
  <c r="O921" i="1"/>
  <c r="P921" i="1"/>
  <c r="Q921" i="1"/>
  <c r="R921" i="1"/>
  <c r="S921" i="1"/>
  <c r="T921" i="1"/>
  <c r="V921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O861" i="1"/>
  <c r="P861" i="1"/>
  <c r="Q861" i="1"/>
  <c r="R861" i="1"/>
  <c r="S861" i="1"/>
  <c r="T861" i="1"/>
  <c r="V861" i="1"/>
  <c r="O862" i="1"/>
  <c r="P862" i="1"/>
  <c r="Q862" i="1"/>
  <c r="R862" i="1"/>
  <c r="S862" i="1"/>
  <c r="T862" i="1"/>
  <c r="V862" i="1"/>
  <c r="O863" i="1"/>
  <c r="P863" i="1"/>
  <c r="Q863" i="1"/>
  <c r="R863" i="1"/>
  <c r="S863" i="1"/>
  <c r="T863" i="1"/>
  <c r="V863" i="1"/>
  <c r="O864" i="1"/>
  <c r="P864" i="1"/>
  <c r="Q864" i="1"/>
  <c r="R864" i="1"/>
  <c r="S864" i="1"/>
  <c r="T864" i="1"/>
  <c r="V864" i="1"/>
  <c r="O865" i="1"/>
  <c r="P865" i="1"/>
  <c r="Q865" i="1"/>
  <c r="R865" i="1"/>
  <c r="S865" i="1"/>
  <c r="T865" i="1"/>
  <c r="V865" i="1"/>
  <c r="O866" i="1"/>
  <c r="P866" i="1"/>
  <c r="Q866" i="1"/>
  <c r="R866" i="1"/>
  <c r="S866" i="1"/>
  <c r="T866" i="1"/>
  <c r="V866" i="1"/>
  <c r="O867" i="1"/>
  <c r="P867" i="1"/>
  <c r="Q867" i="1"/>
  <c r="R867" i="1"/>
  <c r="S867" i="1"/>
  <c r="T867" i="1"/>
  <c r="V867" i="1"/>
  <c r="O868" i="1"/>
  <c r="P868" i="1"/>
  <c r="Q868" i="1"/>
  <c r="R868" i="1"/>
  <c r="S868" i="1"/>
  <c r="T868" i="1"/>
  <c r="V868" i="1"/>
  <c r="O869" i="1"/>
  <c r="P869" i="1"/>
  <c r="Q869" i="1"/>
  <c r="R869" i="1"/>
  <c r="S869" i="1"/>
  <c r="T869" i="1"/>
  <c r="V869" i="1"/>
  <c r="O870" i="1"/>
  <c r="P870" i="1"/>
  <c r="Q870" i="1"/>
  <c r="R870" i="1"/>
  <c r="S870" i="1"/>
  <c r="T870" i="1"/>
  <c r="V870" i="1"/>
  <c r="O871" i="1"/>
  <c r="P871" i="1"/>
  <c r="Q871" i="1"/>
  <c r="R871" i="1"/>
  <c r="S871" i="1"/>
  <c r="T871" i="1"/>
  <c r="V871" i="1"/>
  <c r="O872" i="1"/>
  <c r="P872" i="1"/>
  <c r="Q872" i="1"/>
  <c r="R872" i="1"/>
  <c r="S872" i="1"/>
  <c r="T872" i="1"/>
  <c r="V872" i="1"/>
  <c r="O873" i="1"/>
  <c r="P873" i="1"/>
  <c r="Q873" i="1"/>
  <c r="R873" i="1"/>
  <c r="S873" i="1"/>
  <c r="T873" i="1"/>
  <c r="V873" i="1"/>
  <c r="O874" i="1"/>
  <c r="P874" i="1"/>
  <c r="Q874" i="1"/>
  <c r="R874" i="1"/>
  <c r="S874" i="1"/>
  <c r="T874" i="1"/>
  <c r="V874" i="1"/>
  <c r="O875" i="1"/>
  <c r="P875" i="1"/>
  <c r="Q875" i="1"/>
  <c r="R875" i="1"/>
  <c r="S875" i="1"/>
  <c r="T875" i="1"/>
  <c r="V875" i="1"/>
  <c r="O876" i="1"/>
  <c r="P876" i="1"/>
  <c r="Q876" i="1"/>
  <c r="R876" i="1"/>
  <c r="S876" i="1"/>
  <c r="T876" i="1"/>
  <c r="V876" i="1"/>
  <c r="O877" i="1"/>
  <c r="P877" i="1"/>
  <c r="Q877" i="1"/>
  <c r="R877" i="1"/>
  <c r="S877" i="1"/>
  <c r="T877" i="1"/>
  <c r="V877" i="1"/>
  <c r="O878" i="1"/>
  <c r="P878" i="1"/>
  <c r="Q878" i="1"/>
  <c r="R878" i="1"/>
  <c r="S878" i="1"/>
  <c r="T878" i="1"/>
  <c r="V878" i="1"/>
  <c r="O879" i="1"/>
  <c r="P879" i="1"/>
  <c r="Q879" i="1"/>
  <c r="R879" i="1"/>
  <c r="S879" i="1"/>
  <c r="T879" i="1"/>
  <c r="V879" i="1"/>
  <c r="O880" i="1"/>
  <c r="P880" i="1"/>
  <c r="Q880" i="1"/>
  <c r="R880" i="1"/>
  <c r="S880" i="1"/>
  <c r="T880" i="1"/>
  <c r="V880" i="1"/>
  <c r="O881" i="1"/>
  <c r="P881" i="1"/>
  <c r="Q881" i="1"/>
  <c r="R881" i="1"/>
  <c r="S881" i="1"/>
  <c r="T881" i="1"/>
  <c r="V881" i="1"/>
  <c r="O882" i="1"/>
  <c r="P882" i="1"/>
  <c r="Q882" i="1"/>
  <c r="R882" i="1"/>
  <c r="S882" i="1"/>
  <c r="T882" i="1"/>
  <c r="V882" i="1"/>
  <c r="O883" i="1"/>
  <c r="P883" i="1"/>
  <c r="Q883" i="1"/>
  <c r="R883" i="1"/>
  <c r="S883" i="1"/>
  <c r="T883" i="1"/>
  <c r="V883" i="1"/>
  <c r="O884" i="1"/>
  <c r="P884" i="1"/>
  <c r="Q884" i="1"/>
  <c r="R884" i="1"/>
  <c r="S884" i="1"/>
  <c r="T884" i="1"/>
  <c r="V884" i="1"/>
  <c r="O885" i="1"/>
  <c r="P885" i="1"/>
  <c r="Q885" i="1"/>
  <c r="R885" i="1"/>
  <c r="S885" i="1"/>
  <c r="T885" i="1"/>
  <c r="V885" i="1"/>
  <c r="O886" i="1"/>
  <c r="P886" i="1"/>
  <c r="Q886" i="1"/>
  <c r="R886" i="1"/>
  <c r="S886" i="1"/>
  <c r="T886" i="1"/>
  <c r="V886" i="1"/>
  <c r="O887" i="1"/>
  <c r="P887" i="1"/>
  <c r="Q887" i="1"/>
  <c r="R887" i="1"/>
  <c r="S887" i="1"/>
  <c r="T887" i="1"/>
  <c r="V887" i="1"/>
  <c r="O888" i="1"/>
  <c r="P888" i="1"/>
  <c r="Q888" i="1"/>
  <c r="R888" i="1"/>
  <c r="S888" i="1"/>
  <c r="T888" i="1"/>
  <c r="V888" i="1"/>
  <c r="O889" i="1"/>
  <c r="P889" i="1"/>
  <c r="Q889" i="1"/>
  <c r="R889" i="1"/>
  <c r="S889" i="1"/>
  <c r="T889" i="1"/>
  <c r="V889" i="1"/>
  <c r="O890" i="1"/>
  <c r="P890" i="1"/>
  <c r="Q890" i="1"/>
  <c r="R890" i="1"/>
  <c r="S890" i="1"/>
  <c r="T890" i="1"/>
  <c r="V890" i="1"/>
  <c r="O891" i="1"/>
  <c r="P891" i="1"/>
  <c r="Q891" i="1"/>
  <c r="R891" i="1"/>
  <c r="S891" i="1"/>
  <c r="T891" i="1"/>
  <c r="V891" i="1"/>
  <c r="O892" i="1"/>
  <c r="P892" i="1"/>
  <c r="Q892" i="1"/>
  <c r="R892" i="1"/>
  <c r="S892" i="1"/>
  <c r="T892" i="1"/>
  <c r="V892" i="1"/>
  <c r="O893" i="1"/>
  <c r="P893" i="1"/>
  <c r="Q893" i="1"/>
  <c r="R893" i="1"/>
  <c r="S893" i="1"/>
  <c r="T893" i="1"/>
  <c r="V893" i="1"/>
  <c r="O894" i="1"/>
  <c r="P894" i="1"/>
  <c r="Q894" i="1"/>
  <c r="R894" i="1"/>
  <c r="S894" i="1"/>
  <c r="T894" i="1"/>
  <c r="V894" i="1"/>
  <c r="O895" i="1"/>
  <c r="P895" i="1"/>
  <c r="Q895" i="1"/>
  <c r="R895" i="1"/>
  <c r="S895" i="1"/>
  <c r="T895" i="1"/>
  <c r="V895" i="1"/>
  <c r="O896" i="1"/>
  <c r="P896" i="1"/>
  <c r="Q896" i="1"/>
  <c r="R896" i="1"/>
  <c r="S896" i="1"/>
  <c r="T896" i="1"/>
  <c r="V896" i="1"/>
  <c r="O897" i="1"/>
  <c r="P897" i="1"/>
  <c r="Q897" i="1"/>
  <c r="R897" i="1"/>
  <c r="S897" i="1"/>
  <c r="T897" i="1"/>
  <c r="V897" i="1"/>
  <c r="O898" i="1"/>
  <c r="P898" i="1"/>
  <c r="Q898" i="1"/>
  <c r="R898" i="1"/>
  <c r="S898" i="1"/>
  <c r="T898" i="1"/>
  <c r="V898" i="1"/>
  <c r="O899" i="1"/>
  <c r="P899" i="1"/>
  <c r="Q899" i="1"/>
  <c r="R899" i="1"/>
  <c r="S899" i="1"/>
  <c r="T899" i="1"/>
  <c r="V899" i="1"/>
  <c r="O900" i="1"/>
  <c r="P900" i="1"/>
  <c r="Q900" i="1"/>
  <c r="R900" i="1"/>
  <c r="S900" i="1"/>
  <c r="T900" i="1"/>
  <c r="V900" i="1"/>
  <c r="O901" i="1"/>
  <c r="P901" i="1"/>
  <c r="Q901" i="1"/>
  <c r="R901" i="1"/>
  <c r="S901" i="1"/>
  <c r="T901" i="1"/>
  <c r="V901" i="1"/>
  <c r="O902" i="1"/>
  <c r="P902" i="1"/>
  <c r="Q902" i="1"/>
  <c r="R902" i="1"/>
  <c r="S902" i="1"/>
  <c r="T902" i="1"/>
  <c r="V902" i="1"/>
  <c r="O903" i="1"/>
  <c r="P903" i="1"/>
  <c r="Q903" i="1"/>
  <c r="R903" i="1"/>
  <c r="S903" i="1"/>
  <c r="T903" i="1"/>
  <c r="V903" i="1"/>
  <c r="O904" i="1"/>
  <c r="P904" i="1"/>
  <c r="Q904" i="1"/>
  <c r="R904" i="1"/>
  <c r="S904" i="1"/>
  <c r="T904" i="1"/>
  <c r="V904" i="1"/>
  <c r="O905" i="1"/>
  <c r="P905" i="1"/>
  <c r="Q905" i="1"/>
  <c r="R905" i="1"/>
  <c r="S905" i="1"/>
  <c r="T905" i="1"/>
  <c r="V905" i="1"/>
  <c r="O906" i="1"/>
  <c r="P906" i="1"/>
  <c r="Q906" i="1"/>
  <c r="R906" i="1"/>
  <c r="S906" i="1"/>
  <c r="T906" i="1"/>
  <c r="V906" i="1"/>
  <c r="O907" i="1"/>
  <c r="P907" i="1"/>
  <c r="Q907" i="1"/>
  <c r="R907" i="1"/>
  <c r="S907" i="1"/>
  <c r="T907" i="1"/>
  <c r="V907" i="1"/>
  <c r="O908" i="1"/>
  <c r="P908" i="1"/>
  <c r="Q908" i="1"/>
  <c r="R908" i="1"/>
  <c r="S908" i="1"/>
  <c r="T908" i="1"/>
  <c r="V908" i="1"/>
  <c r="O909" i="1"/>
  <c r="P909" i="1"/>
  <c r="Q909" i="1"/>
  <c r="R909" i="1"/>
  <c r="S909" i="1"/>
  <c r="T909" i="1"/>
  <c r="V909" i="1"/>
  <c r="O910" i="1"/>
  <c r="P910" i="1"/>
  <c r="Q910" i="1"/>
  <c r="R910" i="1"/>
  <c r="S910" i="1"/>
  <c r="T910" i="1"/>
  <c r="V91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O830" i="1" l="1"/>
  <c r="P830" i="1"/>
  <c r="Q830" i="1"/>
  <c r="R830" i="1"/>
  <c r="S830" i="1"/>
  <c r="T830" i="1"/>
  <c r="V830" i="1"/>
  <c r="O831" i="1"/>
  <c r="P831" i="1"/>
  <c r="Q831" i="1"/>
  <c r="R831" i="1"/>
  <c r="S831" i="1"/>
  <c r="T831" i="1"/>
  <c r="V831" i="1"/>
  <c r="O832" i="1"/>
  <c r="P832" i="1"/>
  <c r="Q832" i="1"/>
  <c r="R832" i="1"/>
  <c r="S832" i="1"/>
  <c r="T832" i="1"/>
  <c r="V832" i="1"/>
  <c r="O833" i="1"/>
  <c r="P833" i="1"/>
  <c r="Q833" i="1"/>
  <c r="R833" i="1"/>
  <c r="S833" i="1"/>
  <c r="T833" i="1"/>
  <c r="V833" i="1"/>
  <c r="O834" i="1"/>
  <c r="P834" i="1"/>
  <c r="Q834" i="1"/>
  <c r="R834" i="1"/>
  <c r="S834" i="1"/>
  <c r="T834" i="1"/>
  <c r="V834" i="1"/>
  <c r="O835" i="1"/>
  <c r="P835" i="1"/>
  <c r="Q835" i="1"/>
  <c r="R835" i="1"/>
  <c r="S835" i="1"/>
  <c r="T835" i="1"/>
  <c r="V835" i="1"/>
  <c r="O836" i="1"/>
  <c r="P836" i="1"/>
  <c r="Q836" i="1"/>
  <c r="R836" i="1"/>
  <c r="S836" i="1"/>
  <c r="T836" i="1"/>
  <c r="V836" i="1"/>
  <c r="O837" i="1"/>
  <c r="P837" i="1"/>
  <c r="Q837" i="1"/>
  <c r="R837" i="1"/>
  <c r="S837" i="1"/>
  <c r="T837" i="1"/>
  <c r="V837" i="1"/>
  <c r="O838" i="1"/>
  <c r="P838" i="1"/>
  <c r="Q838" i="1"/>
  <c r="R838" i="1"/>
  <c r="S838" i="1"/>
  <c r="T838" i="1"/>
  <c r="V838" i="1"/>
  <c r="O839" i="1"/>
  <c r="P839" i="1"/>
  <c r="Q839" i="1"/>
  <c r="R839" i="1"/>
  <c r="S839" i="1"/>
  <c r="T839" i="1"/>
  <c r="V839" i="1"/>
  <c r="O840" i="1"/>
  <c r="P840" i="1"/>
  <c r="Q840" i="1"/>
  <c r="R840" i="1"/>
  <c r="S840" i="1"/>
  <c r="T840" i="1"/>
  <c r="V840" i="1"/>
  <c r="O841" i="1"/>
  <c r="P841" i="1"/>
  <c r="Q841" i="1"/>
  <c r="R841" i="1"/>
  <c r="S841" i="1"/>
  <c r="T841" i="1"/>
  <c r="V841" i="1"/>
  <c r="O842" i="1"/>
  <c r="P842" i="1"/>
  <c r="Q842" i="1"/>
  <c r="R842" i="1"/>
  <c r="S842" i="1"/>
  <c r="T842" i="1"/>
  <c r="V842" i="1"/>
  <c r="O843" i="1"/>
  <c r="P843" i="1"/>
  <c r="Q843" i="1"/>
  <c r="R843" i="1"/>
  <c r="S843" i="1"/>
  <c r="T843" i="1"/>
  <c r="V843" i="1"/>
  <c r="O844" i="1"/>
  <c r="P844" i="1"/>
  <c r="Q844" i="1"/>
  <c r="R844" i="1"/>
  <c r="S844" i="1"/>
  <c r="T844" i="1"/>
  <c r="V844" i="1"/>
  <c r="O845" i="1"/>
  <c r="P845" i="1"/>
  <c r="Q845" i="1"/>
  <c r="R845" i="1"/>
  <c r="S845" i="1"/>
  <c r="T845" i="1"/>
  <c r="V845" i="1"/>
  <c r="O846" i="1"/>
  <c r="P846" i="1"/>
  <c r="Q846" i="1"/>
  <c r="R846" i="1"/>
  <c r="S846" i="1"/>
  <c r="T846" i="1"/>
  <c r="V846" i="1"/>
  <c r="O847" i="1"/>
  <c r="P847" i="1"/>
  <c r="Q847" i="1"/>
  <c r="R847" i="1"/>
  <c r="S847" i="1"/>
  <c r="T847" i="1"/>
  <c r="V847" i="1"/>
  <c r="O848" i="1"/>
  <c r="P848" i="1"/>
  <c r="Q848" i="1"/>
  <c r="R848" i="1"/>
  <c r="S848" i="1"/>
  <c r="T848" i="1"/>
  <c r="V848" i="1"/>
  <c r="O849" i="1"/>
  <c r="P849" i="1"/>
  <c r="Q849" i="1"/>
  <c r="R849" i="1"/>
  <c r="S849" i="1"/>
  <c r="T849" i="1"/>
  <c r="V849" i="1"/>
  <c r="O850" i="1"/>
  <c r="P850" i="1"/>
  <c r="Q850" i="1"/>
  <c r="R850" i="1"/>
  <c r="S850" i="1"/>
  <c r="T850" i="1"/>
  <c r="V850" i="1"/>
  <c r="O851" i="1"/>
  <c r="P851" i="1"/>
  <c r="Q851" i="1"/>
  <c r="R851" i="1"/>
  <c r="S851" i="1"/>
  <c r="T851" i="1"/>
  <c r="V851" i="1"/>
  <c r="O852" i="1"/>
  <c r="P852" i="1"/>
  <c r="Q852" i="1"/>
  <c r="R852" i="1"/>
  <c r="S852" i="1"/>
  <c r="T852" i="1"/>
  <c r="V852" i="1"/>
  <c r="O853" i="1"/>
  <c r="P853" i="1"/>
  <c r="Q853" i="1"/>
  <c r="R853" i="1"/>
  <c r="S853" i="1"/>
  <c r="T853" i="1"/>
  <c r="V853" i="1"/>
  <c r="O854" i="1"/>
  <c r="P854" i="1"/>
  <c r="Q854" i="1"/>
  <c r="R854" i="1"/>
  <c r="S854" i="1"/>
  <c r="T854" i="1"/>
  <c r="V854" i="1"/>
  <c r="O855" i="1"/>
  <c r="P855" i="1"/>
  <c r="Q855" i="1"/>
  <c r="R855" i="1"/>
  <c r="S855" i="1"/>
  <c r="T855" i="1"/>
  <c r="V855" i="1"/>
  <c r="O856" i="1"/>
  <c r="P856" i="1"/>
  <c r="Q856" i="1"/>
  <c r="R856" i="1"/>
  <c r="S856" i="1"/>
  <c r="T856" i="1"/>
  <c r="V856" i="1"/>
  <c r="O857" i="1"/>
  <c r="P857" i="1"/>
  <c r="Q857" i="1"/>
  <c r="R857" i="1"/>
  <c r="S857" i="1"/>
  <c r="T857" i="1"/>
  <c r="V857" i="1"/>
  <c r="O858" i="1"/>
  <c r="P858" i="1"/>
  <c r="Q858" i="1"/>
  <c r="R858" i="1"/>
  <c r="S858" i="1"/>
  <c r="T858" i="1"/>
  <c r="V858" i="1"/>
  <c r="O859" i="1"/>
  <c r="P859" i="1"/>
  <c r="Q859" i="1"/>
  <c r="R859" i="1"/>
  <c r="S859" i="1"/>
  <c r="T859" i="1"/>
  <c r="V859" i="1"/>
  <c r="O860" i="1"/>
  <c r="P860" i="1"/>
  <c r="Q860" i="1"/>
  <c r="R860" i="1"/>
  <c r="S860" i="1"/>
  <c r="T860" i="1"/>
  <c r="V860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E19" i="9" l="1"/>
  <c r="E18" i="9"/>
  <c r="E17" i="9"/>
  <c r="H14" i="9"/>
  <c r="O811" i="1"/>
  <c r="P811" i="1"/>
  <c r="Q811" i="1"/>
  <c r="R811" i="1"/>
  <c r="S811" i="1"/>
  <c r="T811" i="1"/>
  <c r="V811" i="1"/>
  <c r="O812" i="1"/>
  <c r="P812" i="1"/>
  <c r="Q812" i="1"/>
  <c r="R812" i="1"/>
  <c r="S812" i="1"/>
  <c r="T812" i="1"/>
  <c r="V812" i="1"/>
  <c r="O813" i="1"/>
  <c r="P813" i="1"/>
  <c r="Q813" i="1"/>
  <c r="R813" i="1"/>
  <c r="S813" i="1"/>
  <c r="T813" i="1"/>
  <c r="V813" i="1"/>
  <c r="O814" i="1"/>
  <c r="P814" i="1"/>
  <c r="Q814" i="1"/>
  <c r="R814" i="1"/>
  <c r="S814" i="1"/>
  <c r="T814" i="1"/>
  <c r="V814" i="1"/>
  <c r="O815" i="1"/>
  <c r="P815" i="1"/>
  <c r="Q815" i="1"/>
  <c r="R815" i="1"/>
  <c r="S815" i="1"/>
  <c r="T815" i="1"/>
  <c r="V815" i="1"/>
  <c r="O816" i="1"/>
  <c r="P816" i="1"/>
  <c r="Q816" i="1"/>
  <c r="R816" i="1"/>
  <c r="S816" i="1"/>
  <c r="T816" i="1"/>
  <c r="V816" i="1"/>
  <c r="O817" i="1"/>
  <c r="P817" i="1"/>
  <c r="Q817" i="1"/>
  <c r="R817" i="1"/>
  <c r="S817" i="1"/>
  <c r="T817" i="1"/>
  <c r="V817" i="1"/>
  <c r="O818" i="1"/>
  <c r="P818" i="1"/>
  <c r="Q818" i="1"/>
  <c r="R818" i="1"/>
  <c r="S818" i="1"/>
  <c r="T818" i="1"/>
  <c r="V818" i="1"/>
  <c r="O819" i="1"/>
  <c r="P819" i="1"/>
  <c r="Q819" i="1"/>
  <c r="R819" i="1"/>
  <c r="S819" i="1"/>
  <c r="T819" i="1"/>
  <c r="V819" i="1"/>
  <c r="O820" i="1"/>
  <c r="P820" i="1"/>
  <c r="Q820" i="1"/>
  <c r="R820" i="1"/>
  <c r="S820" i="1"/>
  <c r="T820" i="1"/>
  <c r="V820" i="1"/>
  <c r="O821" i="1"/>
  <c r="P821" i="1"/>
  <c r="Q821" i="1"/>
  <c r="R821" i="1"/>
  <c r="S821" i="1"/>
  <c r="T821" i="1"/>
  <c r="V821" i="1"/>
  <c r="O822" i="1"/>
  <c r="P822" i="1"/>
  <c r="Q822" i="1"/>
  <c r="R822" i="1"/>
  <c r="S822" i="1"/>
  <c r="T822" i="1"/>
  <c r="V822" i="1"/>
  <c r="O823" i="1"/>
  <c r="P823" i="1"/>
  <c r="Q823" i="1"/>
  <c r="R823" i="1"/>
  <c r="S823" i="1"/>
  <c r="T823" i="1"/>
  <c r="V823" i="1"/>
  <c r="O824" i="1"/>
  <c r="P824" i="1"/>
  <c r="Q824" i="1"/>
  <c r="R824" i="1"/>
  <c r="S824" i="1"/>
  <c r="T824" i="1"/>
  <c r="V824" i="1"/>
  <c r="O825" i="1"/>
  <c r="P825" i="1"/>
  <c r="Q825" i="1"/>
  <c r="R825" i="1"/>
  <c r="S825" i="1"/>
  <c r="T825" i="1"/>
  <c r="V825" i="1"/>
  <c r="O826" i="1"/>
  <c r="P826" i="1"/>
  <c r="Q826" i="1"/>
  <c r="R826" i="1"/>
  <c r="S826" i="1"/>
  <c r="T826" i="1"/>
  <c r="V826" i="1"/>
  <c r="O827" i="1"/>
  <c r="P827" i="1"/>
  <c r="Q827" i="1"/>
  <c r="R827" i="1"/>
  <c r="S827" i="1"/>
  <c r="T827" i="1"/>
  <c r="V827" i="1"/>
  <c r="O828" i="1"/>
  <c r="P828" i="1"/>
  <c r="Q828" i="1"/>
  <c r="R828" i="1"/>
  <c r="S828" i="1"/>
  <c r="T828" i="1"/>
  <c r="V828" i="1"/>
  <c r="O829" i="1"/>
  <c r="P829" i="1"/>
  <c r="Q829" i="1"/>
  <c r="R829" i="1"/>
  <c r="S829" i="1"/>
  <c r="T829" i="1"/>
  <c r="V829" i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E20" i="9" l="1"/>
  <c r="E8" i="9"/>
  <c r="E9" i="9"/>
  <c r="E7" i="9"/>
  <c r="H3" i="9"/>
  <c r="H4" i="9"/>
  <c r="O751" i="1" l="1"/>
  <c r="P751" i="1"/>
  <c r="Q751" i="1"/>
  <c r="R751" i="1"/>
  <c r="S751" i="1"/>
  <c r="T751" i="1"/>
  <c r="V751" i="1"/>
  <c r="O752" i="1"/>
  <c r="P752" i="1"/>
  <c r="Q752" i="1"/>
  <c r="R752" i="1"/>
  <c r="S752" i="1"/>
  <c r="T752" i="1"/>
  <c r="V752" i="1"/>
  <c r="O753" i="1"/>
  <c r="P753" i="1"/>
  <c r="Q753" i="1"/>
  <c r="R753" i="1"/>
  <c r="S753" i="1"/>
  <c r="T753" i="1"/>
  <c r="V753" i="1"/>
  <c r="O754" i="1"/>
  <c r="P754" i="1"/>
  <c r="Q754" i="1"/>
  <c r="R754" i="1"/>
  <c r="S754" i="1"/>
  <c r="T754" i="1"/>
  <c r="V754" i="1"/>
  <c r="O755" i="1"/>
  <c r="P755" i="1"/>
  <c r="Q755" i="1"/>
  <c r="R755" i="1"/>
  <c r="S755" i="1"/>
  <c r="T755" i="1"/>
  <c r="V755" i="1"/>
  <c r="O756" i="1"/>
  <c r="P756" i="1"/>
  <c r="Q756" i="1"/>
  <c r="R756" i="1"/>
  <c r="S756" i="1"/>
  <c r="T756" i="1"/>
  <c r="V756" i="1"/>
  <c r="O757" i="1"/>
  <c r="P757" i="1"/>
  <c r="Q757" i="1"/>
  <c r="R757" i="1"/>
  <c r="S757" i="1"/>
  <c r="T757" i="1"/>
  <c r="V757" i="1"/>
  <c r="O758" i="1"/>
  <c r="P758" i="1"/>
  <c r="Q758" i="1"/>
  <c r="R758" i="1"/>
  <c r="S758" i="1"/>
  <c r="T758" i="1"/>
  <c r="V758" i="1"/>
  <c r="O759" i="1"/>
  <c r="P759" i="1"/>
  <c r="Q759" i="1"/>
  <c r="R759" i="1"/>
  <c r="S759" i="1"/>
  <c r="T759" i="1"/>
  <c r="V759" i="1"/>
  <c r="O760" i="1"/>
  <c r="P760" i="1"/>
  <c r="Q760" i="1"/>
  <c r="R760" i="1"/>
  <c r="S760" i="1"/>
  <c r="T760" i="1"/>
  <c r="V760" i="1"/>
  <c r="O761" i="1"/>
  <c r="P761" i="1"/>
  <c r="Q761" i="1"/>
  <c r="R761" i="1"/>
  <c r="S761" i="1"/>
  <c r="T761" i="1"/>
  <c r="V761" i="1"/>
  <c r="O762" i="1"/>
  <c r="P762" i="1"/>
  <c r="Q762" i="1"/>
  <c r="R762" i="1"/>
  <c r="S762" i="1"/>
  <c r="T762" i="1"/>
  <c r="V762" i="1"/>
  <c r="O763" i="1"/>
  <c r="P763" i="1"/>
  <c r="Q763" i="1"/>
  <c r="R763" i="1"/>
  <c r="S763" i="1"/>
  <c r="T763" i="1"/>
  <c r="V763" i="1"/>
  <c r="O764" i="1"/>
  <c r="P764" i="1"/>
  <c r="Q764" i="1"/>
  <c r="R764" i="1"/>
  <c r="S764" i="1"/>
  <c r="T764" i="1"/>
  <c r="V764" i="1"/>
  <c r="O765" i="1"/>
  <c r="P765" i="1"/>
  <c r="Q765" i="1"/>
  <c r="R765" i="1"/>
  <c r="S765" i="1"/>
  <c r="T765" i="1"/>
  <c r="V765" i="1"/>
  <c r="O766" i="1"/>
  <c r="P766" i="1"/>
  <c r="Q766" i="1"/>
  <c r="R766" i="1"/>
  <c r="S766" i="1"/>
  <c r="T766" i="1"/>
  <c r="V766" i="1"/>
  <c r="O767" i="1"/>
  <c r="P767" i="1"/>
  <c r="Q767" i="1"/>
  <c r="R767" i="1"/>
  <c r="S767" i="1"/>
  <c r="T767" i="1"/>
  <c r="V767" i="1"/>
  <c r="O768" i="1"/>
  <c r="P768" i="1"/>
  <c r="Q768" i="1"/>
  <c r="R768" i="1"/>
  <c r="S768" i="1"/>
  <c r="T768" i="1"/>
  <c r="V768" i="1"/>
  <c r="O769" i="1"/>
  <c r="P769" i="1"/>
  <c r="Q769" i="1"/>
  <c r="R769" i="1"/>
  <c r="S769" i="1"/>
  <c r="T769" i="1"/>
  <c r="V769" i="1"/>
  <c r="O770" i="1"/>
  <c r="P770" i="1"/>
  <c r="Q770" i="1"/>
  <c r="R770" i="1"/>
  <c r="S770" i="1"/>
  <c r="T770" i="1"/>
  <c r="V770" i="1"/>
  <c r="O771" i="1"/>
  <c r="P771" i="1"/>
  <c r="Q771" i="1"/>
  <c r="R771" i="1"/>
  <c r="S771" i="1"/>
  <c r="T771" i="1"/>
  <c r="V771" i="1"/>
  <c r="O772" i="1"/>
  <c r="P772" i="1"/>
  <c r="Q772" i="1"/>
  <c r="R772" i="1"/>
  <c r="S772" i="1"/>
  <c r="T772" i="1"/>
  <c r="V772" i="1"/>
  <c r="O773" i="1"/>
  <c r="P773" i="1"/>
  <c r="Q773" i="1"/>
  <c r="R773" i="1"/>
  <c r="S773" i="1"/>
  <c r="T773" i="1"/>
  <c r="V773" i="1"/>
  <c r="O774" i="1"/>
  <c r="P774" i="1"/>
  <c r="Q774" i="1"/>
  <c r="R774" i="1"/>
  <c r="S774" i="1"/>
  <c r="T774" i="1"/>
  <c r="V774" i="1"/>
  <c r="O775" i="1"/>
  <c r="P775" i="1"/>
  <c r="Q775" i="1"/>
  <c r="R775" i="1"/>
  <c r="S775" i="1"/>
  <c r="T775" i="1"/>
  <c r="V775" i="1"/>
  <c r="O776" i="1"/>
  <c r="P776" i="1"/>
  <c r="Q776" i="1"/>
  <c r="R776" i="1"/>
  <c r="S776" i="1"/>
  <c r="T776" i="1"/>
  <c r="V776" i="1"/>
  <c r="O777" i="1"/>
  <c r="P777" i="1"/>
  <c r="Q777" i="1"/>
  <c r="R777" i="1"/>
  <c r="S777" i="1"/>
  <c r="T777" i="1"/>
  <c r="V777" i="1"/>
  <c r="O778" i="1"/>
  <c r="P778" i="1"/>
  <c r="Q778" i="1"/>
  <c r="R778" i="1"/>
  <c r="S778" i="1"/>
  <c r="T778" i="1"/>
  <c r="V778" i="1"/>
  <c r="O779" i="1"/>
  <c r="P779" i="1"/>
  <c r="Q779" i="1"/>
  <c r="R779" i="1"/>
  <c r="S779" i="1"/>
  <c r="T779" i="1"/>
  <c r="V779" i="1"/>
  <c r="O780" i="1"/>
  <c r="P780" i="1"/>
  <c r="Q780" i="1"/>
  <c r="R780" i="1"/>
  <c r="S780" i="1"/>
  <c r="T780" i="1"/>
  <c r="V780" i="1"/>
  <c r="O781" i="1"/>
  <c r="P781" i="1"/>
  <c r="Q781" i="1"/>
  <c r="R781" i="1"/>
  <c r="S781" i="1"/>
  <c r="T781" i="1"/>
  <c r="V781" i="1"/>
  <c r="O782" i="1"/>
  <c r="P782" i="1"/>
  <c r="Q782" i="1"/>
  <c r="R782" i="1"/>
  <c r="S782" i="1"/>
  <c r="T782" i="1"/>
  <c r="V782" i="1"/>
  <c r="O783" i="1"/>
  <c r="P783" i="1"/>
  <c r="Q783" i="1"/>
  <c r="R783" i="1"/>
  <c r="S783" i="1"/>
  <c r="T783" i="1"/>
  <c r="V783" i="1"/>
  <c r="O784" i="1"/>
  <c r="P784" i="1"/>
  <c r="Q784" i="1"/>
  <c r="R784" i="1"/>
  <c r="S784" i="1"/>
  <c r="T784" i="1"/>
  <c r="V784" i="1"/>
  <c r="O785" i="1"/>
  <c r="P785" i="1"/>
  <c r="Q785" i="1"/>
  <c r="R785" i="1"/>
  <c r="S785" i="1"/>
  <c r="T785" i="1"/>
  <c r="V785" i="1"/>
  <c r="O786" i="1"/>
  <c r="P786" i="1"/>
  <c r="Q786" i="1"/>
  <c r="R786" i="1"/>
  <c r="S786" i="1"/>
  <c r="T786" i="1"/>
  <c r="V786" i="1"/>
  <c r="O787" i="1"/>
  <c r="P787" i="1"/>
  <c r="Q787" i="1"/>
  <c r="R787" i="1"/>
  <c r="S787" i="1"/>
  <c r="T787" i="1"/>
  <c r="V787" i="1"/>
  <c r="O788" i="1"/>
  <c r="P788" i="1"/>
  <c r="Q788" i="1"/>
  <c r="R788" i="1"/>
  <c r="S788" i="1"/>
  <c r="T788" i="1"/>
  <c r="V788" i="1"/>
  <c r="O789" i="1"/>
  <c r="P789" i="1"/>
  <c r="Q789" i="1"/>
  <c r="R789" i="1"/>
  <c r="S789" i="1"/>
  <c r="T789" i="1"/>
  <c r="V789" i="1"/>
  <c r="O790" i="1"/>
  <c r="P790" i="1"/>
  <c r="Q790" i="1"/>
  <c r="R790" i="1"/>
  <c r="S790" i="1"/>
  <c r="T790" i="1"/>
  <c r="V790" i="1"/>
  <c r="O791" i="1"/>
  <c r="P791" i="1"/>
  <c r="Q791" i="1"/>
  <c r="R791" i="1"/>
  <c r="S791" i="1"/>
  <c r="T791" i="1"/>
  <c r="V791" i="1"/>
  <c r="O792" i="1"/>
  <c r="P792" i="1"/>
  <c r="Q792" i="1"/>
  <c r="R792" i="1"/>
  <c r="S792" i="1"/>
  <c r="T792" i="1"/>
  <c r="V792" i="1"/>
  <c r="O793" i="1"/>
  <c r="P793" i="1"/>
  <c r="Q793" i="1"/>
  <c r="R793" i="1"/>
  <c r="S793" i="1"/>
  <c r="T793" i="1"/>
  <c r="V793" i="1"/>
  <c r="O794" i="1"/>
  <c r="P794" i="1"/>
  <c r="Q794" i="1"/>
  <c r="R794" i="1"/>
  <c r="S794" i="1"/>
  <c r="T794" i="1"/>
  <c r="V794" i="1"/>
  <c r="O795" i="1"/>
  <c r="P795" i="1"/>
  <c r="Q795" i="1"/>
  <c r="R795" i="1"/>
  <c r="S795" i="1"/>
  <c r="T795" i="1"/>
  <c r="V795" i="1"/>
  <c r="O796" i="1"/>
  <c r="P796" i="1"/>
  <c r="Q796" i="1"/>
  <c r="R796" i="1"/>
  <c r="S796" i="1"/>
  <c r="T796" i="1"/>
  <c r="V796" i="1"/>
  <c r="O797" i="1"/>
  <c r="P797" i="1"/>
  <c r="Q797" i="1"/>
  <c r="R797" i="1"/>
  <c r="S797" i="1"/>
  <c r="T797" i="1"/>
  <c r="V797" i="1"/>
  <c r="O798" i="1"/>
  <c r="P798" i="1"/>
  <c r="Q798" i="1"/>
  <c r="R798" i="1"/>
  <c r="S798" i="1"/>
  <c r="T798" i="1"/>
  <c r="V798" i="1"/>
  <c r="O799" i="1"/>
  <c r="P799" i="1"/>
  <c r="Q799" i="1"/>
  <c r="R799" i="1"/>
  <c r="S799" i="1"/>
  <c r="T799" i="1"/>
  <c r="V799" i="1"/>
  <c r="O800" i="1"/>
  <c r="P800" i="1"/>
  <c r="Q800" i="1"/>
  <c r="R800" i="1"/>
  <c r="S800" i="1"/>
  <c r="T800" i="1"/>
  <c r="V800" i="1"/>
  <c r="O801" i="1"/>
  <c r="P801" i="1"/>
  <c r="Q801" i="1"/>
  <c r="R801" i="1"/>
  <c r="S801" i="1"/>
  <c r="T801" i="1"/>
  <c r="V801" i="1"/>
  <c r="O802" i="1"/>
  <c r="P802" i="1"/>
  <c r="Q802" i="1"/>
  <c r="R802" i="1"/>
  <c r="S802" i="1"/>
  <c r="T802" i="1"/>
  <c r="V802" i="1"/>
  <c r="O803" i="1"/>
  <c r="P803" i="1"/>
  <c r="Q803" i="1"/>
  <c r="R803" i="1"/>
  <c r="S803" i="1"/>
  <c r="T803" i="1"/>
  <c r="V803" i="1"/>
  <c r="O804" i="1"/>
  <c r="P804" i="1"/>
  <c r="Q804" i="1"/>
  <c r="R804" i="1"/>
  <c r="S804" i="1"/>
  <c r="T804" i="1"/>
  <c r="V804" i="1"/>
  <c r="O805" i="1"/>
  <c r="P805" i="1"/>
  <c r="Q805" i="1"/>
  <c r="R805" i="1"/>
  <c r="S805" i="1"/>
  <c r="T805" i="1"/>
  <c r="V805" i="1"/>
  <c r="O806" i="1"/>
  <c r="P806" i="1"/>
  <c r="Q806" i="1"/>
  <c r="R806" i="1"/>
  <c r="S806" i="1"/>
  <c r="T806" i="1"/>
  <c r="V806" i="1"/>
  <c r="O807" i="1"/>
  <c r="P807" i="1"/>
  <c r="Q807" i="1"/>
  <c r="R807" i="1"/>
  <c r="S807" i="1"/>
  <c r="T807" i="1"/>
  <c r="V807" i="1"/>
  <c r="O808" i="1"/>
  <c r="P808" i="1"/>
  <c r="Q808" i="1"/>
  <c r="R808" i="1"/>
  <c r="S808" i="1"/>
  <c r="T808" i="1"/>
  <c r="V808" i="1"/>
  <c r="O809" i="1"/>
  <c r="P809" i="1"/>
  <c r="Q809" i="1"/>
  <c r="R809" i="1"/>
  <c r="S809" i="1"/>
  <c r="T809" i="1"/>
  <c r="V809" i="1"/>
  <c r="O810" i="1"/>
  <c r="P810" i="1"/>
  <c r="Q810" i="1"/>
  <c r="R810" i="1"/>
  <c r="S810" i="1"/>
  <c r="T810" i="1"/>
  <c r="V810" i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O726" i="1" l="1"/>
  <c r="P726" i="1"/>
  <c r="Q726" i="1"/>
  <c r="R726" i="1"/>
  <c r="S726" i="1"/>
  <c r="T726" i="1"/>
  <c r="V726" i="1"/>
  <c r="O727" i="1"/>
  <c r="P727" i="1"/>
  <c r="Q727" i="1"/>
  <c r="R727" i="1"/>
  <c r="S727" i="1"/>
  <c r="T727" i="1"/>
  <c r="V727" i="1"/>
  <c r="O728" i="1"/>
  <c r="P728" i="1"/>
  <c r="Q728" i="1"/>
  <c r="R728" i="1"/>
  <c r="S728" i="1"/>
  <c r="T728" i="1"/>
  <c r="V728" i="1"/>
  <c r="O729" i="1"/>
  <c r="P729" i="1"/>
  <c r="Q729" i="1"/>
  <c r="R729" i="1"/>
  <c r="S729" i="1"/>
  <c r="T729" i="1"/>
  <c r="V729" i="1"/>
  <c r="O730" i="1"/>
  <c r="P730" i="1"/>
  <c r="Q730" i="1"/>
  <c r="R730" i="1"/>
  <c r="S730" i="1"/>
  <c r="T730" i="1"/>
  <c r="V730" i="1"/>
  <c r="O731" i="1"/>
  <c r="P731" i="1"/>
  <c r="Q731" i="1"/>
  <c r="R731" i="1"/>
  <c r="S731" i="1"/>
  <c r="T731" i="1"/>
  <c r="V731" i="1"/>
  <c r="O732" i="1"/>
  <c r="P732" i="1"/>
  <c r="Q732" i="1"/>
  <c r="R732" i="1"/>
  <c r="S732" i="1"/>
  <c r="T732" i="1"/>
  <c r="V732" i="1"/>
  <c r="O733" i="1"/>
  <c r="P733" i="1"/>
  <c r="Q733" i="1"/>
  <c r="R733" i="1"/>
  <c r="S733" i="1"/>
  <c r="T733" i="1"/>
  <c r="V733" i="1"/>
  <c r="O734" i="1"/>
  <c r="P734" i="1"/>
  <c r="Q734" i="1"/>
  <c r="R734" i="1"/>
  <c r="S734" i="1"/>
  <c r="T734" i="1"/>
  <c r="V734" i="1"/>
  <c r="O735" i="1"/>
  <c r="P735" i="1"/>
  <c r="Q735" i="1"/>
  <c r="R735" i="1"/>
  <c r="S735" i="1"/>
  <c r="T735" i="1"/>
  <c r="V735" i="1"/>
  <c r="O736" i="1"/>
  <c r="P736" i="1"/>
  <c r="Q736" i="1"/>
  <c r="R736" i="1"/>
  <c r="S736" i="1"/>
  <c r="T736" i="1"/>
  <c r="V736" i="1"/>
  <c r="O737" i="1"/>
  <c r="P737" i="1"/>
  <c r="Q737" i="1"/>
  <c r="R737" i="1"/>
  <c r="S737" i="1"/>
  <c r="T737" i="1"/>
  <c r="V737" i="1"/>
  <c r="O738" i="1"/>
  <c r="P738" i="1"/>
  <c r="Q738" i="1"/>
  <c r="R738" i="1"/>
  <c r="S738" i="1"/>
  <c r="T738" i="1"/>
  <c r="V738" i="1"/>
  <c r="O739" i="1"/>
  <c r="P739" i="1"/>
  <c r="Q739" i="1"/>
  <c r="R739" i="1"/>
  <c r="S739" i="1"/>
  <c r="T739" i="1"/>
  <c r="V739" i="1"/>
  <c r="O740" i="1"/>
  <c r="P740" i="1"/>
  <c r="Q740" i="1"/>
  <c r="R740" i="1"/>
  <c r="S740" i="1"/>
  <c r="T740" i="1"/>
  <c r="V740" i="1"/>
  <c r="O741" i="1"/>
  <c r="P741" i="1"/>
  <c r="Q741" i="1"/>
  <c r="R741" i="1"/>
  <c r="S741" i="1"/>
  <c r="T741" i="1"/>
  <c r="V741" i="1"/>
  <c r="O742" i="1"/>
  <c r="P742" i="1"/>
  <c r="Q742" i="1"/>
  <c r="R742" i="1"/>
  <c r="S742" i="1"/>
  <c r="T742" i="1"/>
  <c r="V742" i="1"/>
  <c r="O743" i="1"/>
  <c r="P743" i="1"/>
  <c r="Q743" i="1"/>
  <c r="R743" i="1"/>
  <c r="S743" i="1"/>
  <c r="T743" i="1"/>
  <c r="V743" i="1"/>
  <c r="O744" i="1"/>
  <c r="P744" i="1"/>
  <c r="Q744" i="1"/>
  <c r="R744" i="1"/>
  <c r="S744" i="1"/>
  <c r="T744" i="1"/>
  <c r="V744" i="1"/>
  <c r="O745" i="1"/>
  <c r="P745" i="1"/>
  <c r="Q745" i="1"/>
  <c r="R745" i="1"/>
  <c r="S745" i="1"/>
  <c r="T745" i="1"/>
  <c r="V745" i="1"/>
  <c r="O746" i="1"/>
  <c r="P746" i="1"/>
  <c r="Q746" i="1"/>
  <c r="R746" i="1"/>
  <c r="S746" i="1"/>
  <c r="T746" i="1"/>
  <c r="V746" i="1"/>
  <c r="O747" i="1"/>
  <c r="P747" i="1"/>
  <c r="Q747" i="1"/>
  <c r="R747" i="1"/>
  <c r="S747" i="1"/>
  <c r="T747" i="1"/>
  <c r="V747" i="1"/>
  <c r="O748" i="1"/>
  <c r="P748" i="1"/>
  <c r="Q748" i="1"/>
  <c r="R748" i="1"/>
  <c r="S748" i="1"/>
  <c r="T748" i="1"/>
  <c r="V748" i="1"/>
  <c r="O749" i="1"/>
  <c r="P749" i="1"/>
  <c r="Q749" i="1"/>
  <c r="R749" i="1"/>
  <c r="S749" i="1"/>
  <c r="T749" i="1"/>
  <c r="V749" i="1"/>
  <c r="O750" i="1"/>
  <c r="P750" i="1"/>
  <c r="Q750" i="1"/>
  <c r="R750" i="1"/>
  <c r="S750" i="1"/>
  <c r="T750" i="1"/>
  <c r="V750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C9" i="2" l="1"/>
  <c r="O720" i="1"/>
  <c r="P720" i="1"/>
  <c r="Q720" i="1"/>
  <c r="R720" i="1"/>
  <c r="S720" i="1"/>
  <c r="T720" i="1"/>
  <c r="V720" i="1"/>
  <c r="O721" i="1"/>
  <c r="P721" i="1"/>
  <c r="Q721" i="1"/>
  <c r="R721" i="1"/>
  <c r="S721" i="1"/>
  <c r="T721" i="1"/>
  <c r="V721" i="1"/>
  <c r="O722" i="1"/>
  <c r="P722" i="1"/>
  <c r="Q722" i="1"/>
  <c r="R722" i="1"/>
  <c r="S722" i="1"/>
  <c r="T722" i="1"/>
  <c r="V722" i="1"/>
  <c r="O723" i="1"/>
  <c r="P723" i="1"/>
  <c r="Q723" i="1"/>
  <c r="R723" i="1"/>
  <c r="S723" i="1"/>
  <c r="T723" i="1"/>
  <c r="V723" i="1"/>
  <c r="O724" i="1"/>
  <c r="P724" i="1"/>
  <c r="Q724" i="1"/>
  <c r="R724" i="1"/>
  <c r="S724" i="1"/>
  <c r="T724" i="1"/>
  <c r="V724" i="1"/>
  <c r="O725" i="1"/>
  <c r="P725" i="1"/>
  <c r="Q725" i="1"/>
  <c r="R725" i="1"/>
  <c r="S725" i="1"/>
  <c r="T725" i="1"/>
  <c r="V725" i="1"/>
  <c r="M720" i="1"/>
  <c r="M721" i="1"/>
  <c r="M722" i="1"/>
  <c r="M723" i="1"/>
  <c r="M724" i="1"/>
  <c r="M725" i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5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10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256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09" i="1"/>
  <c r="V530" i="1"/>
  <c r="V531" i="1"/>
  <c r="V532" i="1"/>
  <c r="V529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33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8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5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256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09" i="1"/>
  <c r="S530" i="1"/>
  <c r="S531" i="1"/>
  <c r="S532" i="1"/>
  <c r="S529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3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58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05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256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09" i="1"/>
  <c r="T530" i="1"/>
  <c r="T531" i="1"/>
  <c r="T532" i="1"/>
  <c r="T529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3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5" i="1"/>
  <c r="M712" i="1"/>
  <c r="O712" i="1"/>
  <c r="P712" i="1"/>
  <c r="Q712" i="1"/>
  <c r="R712" i="1"/>
  <c r="M713" i="1"/>
  <c r="O713" i="1"/>
  <c r="P713" i="1"/>
  <c r="Q713" i="1"/>
  <c r="R713" i="1"/>
  <c r="M714" i="1"/>
  <c r="O714" i="1"/>
  <c r="P714" i="1"/>
  <c r="Q714" i="1"/>
  <c r="R714" i="1"/>
  <c r="M715" i="1"/>
  <c r="O715" i="1"/>
  <c r="P715" i="1"/>
  <c r="Q715" i="1"/>
  <c r="R715" i="1"/>
  <c r="M716" i="1"/>
  <c r="O716" i="1"/>
  <c r="P716" i="1"/>
  <c r="Q716" i="1"/>
  <c r="R716" i="1"/>
  <c r="M717" i="1"/>
  <c r="O717" i="1"/>
  <c r="P717" i="1"/>
  <c r="Q717" i="1"/>
  <c r="R717" i="1"/>
  <c r="M718" i="1"/>
  <c r="O718" i="1"/>
  <c r="P718" i="1"/>
  <c r="Q718" i="1"/>
  <c r="R718" i="1"/>
  <c r="M719" i="1"/>
  <c r="O719" i="1"/>
  <c r="P719" i="1"/>
  <c r="Q719" i="1"/>
  <c r="R719" i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M688" i="1"/>
  <c r="O688" i="1"/>
  <c r="P688" i="1"/>
  <c r="Q688" i="1"/>
  <c r="R688" i="1"/>
  <c r="M689" i="1"/>
  <c r="O689" i="1"/>
  <c r="P689" i="1"/>
  <c r="Q689" i="1"/>
  <c r="R689" i="1"/>
  <c r="M690" i="1"/>
  <c r="O690" i="1"/>
  <c r="P690" i="1"/>
  <c r="Q690" i="1"/>
  <c r="R690" i="1"/>
  <c r="M691" i="1"/>
  <c r="O691" i="1"/>
  <c r="P691" i="1"/>
  <c r="Q691" i="1"/>
  <c r="R691" i="1"/>
  <c r="M692" i="1"/>
  <c r="O692" i="1"/>
  <c r="P692" i="1"/>
  <c r="Q692" i="1"/>
  <c r="R692" i="1"/>
  <c r="M693" i="1"/>
  <c r="O693" i="1"/>
  <c r="P693" i="1"/>
  <c r="Q693" i="1"/>
  <c r="R693" i="1"/>
  <c r="M694" i="1"/>
  <c r="O694" i="1"/>
  <c r="P694" i="1"/>
  <c r="Q694" i="1"/>
  <c r="R694" i="1"/>
  <c r="M695" i="1"/>
  <c r="O695" i="1"/>
  <c r="P695" i="1"/>
  <c r="Q695" i="1"/>
  <c r="R695" i="1"/>
  <c r="M696" i="1"/>
  <c r="O696" i="1"/>
  <c r="P696" i="1"/>
  <c r="Q696" i="1"/>
  <c r="R696" i="1"/>
  <c r="M697" i="1"/>
  <c r="O697" i="1"/>
  <c r="P697" i="1"/>
  <c r="Q697" i="1"/>
  <c r="R697" i="1"/>
  <c r="M698" i="1"/>
  <c r="O698" i="1"/>
  <c r="P698" i="1"/>
  <c r="Q698" i="1"/>
  <c r="R698" i="1"/>
  <c r="M699" i="1"/>
  <c r="O699" i="1"/>
  <c r="P699" i="1"/>
  <c r="Q699" i="1"/>
  <c r="R699" i="1"/>
  <c r="M700" i="1"/>
  <c r="O700" i="1"/>
  <c r="P700" i="1"/>
  <c r="Q700" i="1"/>
  <c r="R700" i="1"/>
  <c r="M701" i="1"/>
  <c r="O701" i="1"/>
  <c r="P701" i="1"/>
  <c r="Q701" i="1"/>
  <c r="R701" i="1"/>
  <c r="M702" i="1"/>
  <c r="O702" i="1"/>
  <c r="P702" i="1"/>
  <c r="Q702" i="1"/>
  <c r="R702" i="1"/>
  <c r="M703" i="1"/>
  <c r="O703" i="1"/>
  <c r="P703" i="1"/>
  <c r="Q703" i="1"/>
  <c r="R703" i="1"/>
  <c r="M704" i="1"/>
  <c r="O704" i="1"/>
  <c r="P704" i="1"/>
  <c r="Q704" i="1"/>
  <c r="R704" i="1"/>
  <c r="M705" i="1"/>
  <c r="O705" i="1"/>
  <c r="P705" i="1"/>
  <c r="Q705" i="1"/>
  <c r="R705" i="1"/>
  <c r="M706" i="1"/>
  <c r="O706" i="1"/>
  <c r="P706" i="1"/>
  <c r="Q706" i="1"/>
  <c r="R706" i="1"/>
  <c r="M707" i="1"/>
  <c r="O707" i="1"/>
  <c r="P707" i="1"/>
  <c r="Q707" i="1"/>
  <c r="R707" i="1"/>
  <c r="M708" i="1"/>
  <c r="O708" i="1"/>
  <c r="P708" i="1"/>
  <c r="Q708" i="1"/>
  <c r="R708" i="1"/>
  <c r="M709" i="1"/>
  <c r="O709" i="1"/>
  <c r="P709" i="1"/>
  <c r="Q709" i="1"/>
  <c r="R709" i="1"/>
  <c r="M710" i="1"/>
  <c r="O710" i="1"/>
  <c r="P710" i="1"/>
  <c r="Q710" i="1"/>
  <c r="R710" i="1"/>
  <c r="M711" i="1"/>
  <c r="O711" i="1"/>
  <c r="P711" i="1"/>
  <c r="Q711" i="1"/>
  <c r="R711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O648" i="1" l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E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47" i="1"/>
  <c r="E647" i="1" s="1"/>
  <c r="M647" i="1"/>
  <c r="O647" i="1"/>
  <c r="P647" i="1"/>
  <c r="Q647" i="1"/>
  <c r="R647" i="1"/>
  <c r="E184" i="1"/>
  <c r="M624" i="1"/>
  <c r="O624" i="1"/>
  <c r="P624" i="1"/>
  <c r="Q624" i="1"/>
  <c r="R624" i="1"/>
  <c r="M625" i="1"/>
  <c r="O625" i="1"/>
  <c r="P625" i="1"/>
  <c r="Q625" i="1"/>
  <c r="R625" i="1"/>
  <c r="M626" i="1"/>
  <c r="O626" i="1"/>
  <c r="P626" i="1"/>
  <c r="Q626" i="1"/>
  <c r="R626" i="1"/>
  <c r="M627" i="1"/>
  <c r="O627" i="1"/>
  <c r="P627" i="1"/>
  <c r="Q627" i="1"/>
  <c r="R627" i="1"/>
  <c r="M628" i="1"/>
  <c r="O628" i="1"/>
  <c r="P628" i="1"/>
  <c r="Q628" i="1"/>
  <c r="R628" i="1"/>
  <c r="M629" i="1"/>
  <c r="O629" i="1"/>
  <c r="P629" i="1"/>
  <c r="Q629" i="1"/>
  <c r="R629" i="1"/>
  <c r="M630" i="1"/>
  <c r="O630" i="1"/>
  <c r="P630" i="1"/>
  <c r="Q630" i="1"/>
  <c r="R630" i="1"/>
  <c r="M631" i="1"/>
  <c r="O631" i="1"/>
  <c r="P631" i="1"/>
  <c r="Q631" i="1"/>
  <c r="R631" i="1"/>
  <c r="M632" i="1"/>
  <c r="O632" i="1"/>
  <c r="P632" i="1"/>
  <c r="Q632" i="1"/>
  <c r="R632" i="1"/>
  <c r="M633" i="1"/>
  <c r="O633" i="1"/>
  <c r="P633" i="1"/>
  <c r="Q633" i="1"/>
  <c r="R633" i="1"/>
  <c r="M634" i="1"/>
  <c r="O634" i="1"/>
  <c r="P634" i="1"/>
  <c r="Q634" i="1"/>
  <c r="R634" i="1"/>
  <c r="M635" i="1"/>
  <c r="O635" i="1"/>
  <c r="P635" i="1"/>
  <c r="Q635" i="1"/>
  <c r="R635" i="1"/>
  <c r="M636" i="1"/>
  <c r="O636" i="1"/>
  <c r="P636" i="1"/>
  <c r="Q636" i="1"/>
  <c r="R636" i="1"/>
  <c r="M637" i="1"/>
  <c r="O637" i="1"/>
  <c r="P637" i="1"/>
  <c r="Q637" i="1"/>
  <c r="R637" i="1"/>
  <c r="M638" i="1"/>
  <c r="O638" i="1"/>
  <c r="P638" i="1"/>
  <c r="Q638" i="1"/>
  <c r="R638" i="1"/>
  <c r="M639" i="1"/>
  <c r="O639" i="1"/>
  <c r="P639" i="1"/>
  <c r="Q639" i="1"/>
  <c r="R639" i="1"/>
  <c r="M640" i="1"/>
  <c r="O640" i="1"/>
  <c r="P640" i="1"/>
  <c r="Q640" i="1"/>
  <c r="R640" i="1"/>
  <c r="M641" i="1"/>
  <c r="O641" i="1"/>
  <c r="P641" i="1"/>
  <c r="Q641" i="1"/>
  <c r="R641" i="1"/>
  <c r="M642" i="1"/>
  <c r="O642" i="1"/>
  <c r="P642" i="1"/>
  <c r="Q642" i="1"/>
  <c r="R642" i="1"/>
  <c r="M643" i="1"/>
  <c r="O643" i="1"/>
  <c r="P643" i="1"/>
  <c r="Q643" i="1"/>
  <c r="R643" i="1"/>
  <c r="M644" i="1"/>
  <c r="O644" i="1"/>
  <c r="P644" i="1"/>
  <c r="Q644" i="1"/>
  <c r="R644" i="1"/>
  <c r="M645" i="1"/>
  <c r="O645" i="1"/>
  <c r="P645" i="1"/>
  <c r="Q645" i="1"/>
  <c r="R645" i="1"/>
  <c r="M646" i="1"/>
  <c r="O646" i="1"/>
  <c r="P646" i="1"/>
  <c r="Q646" i="1"/>
  <c r="R646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379" i="1" l="1"/>
  <c r="D377" i="1"/>
  <c r="D376" i="1"/>
  <c r="D366" i="1"/>
  <c r="D365" i="1"/>
  <c r="D3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5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09" i="1"/>
  <c r="E530" i="1"/>
  <c r="E531" i="1"/>
  <c r="E532" i="1"/>
  <c r="E52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33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" i="1"/>
  <c r="M622" i="1" l="1"/>
  <c r="O622" i="1"/>
  <c r="P622" i="1"/>
  <c r="Q622" i="1"/>
  <c r="R622" i="1"/>
  <c r="M623" i="1"/>
  <c r="O623" i="1"/>
  <c r="P623" i="1"/>
  <c r="Q623" i="1"/>
  <c r="R623" i="1"/>
  <c r="D622" i="1"/>
  <c r="E622" i="1" s="1"/>
  <c r="D623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D600" i="1"/>
  <c r="E600" i="1" s="1"/>
  <c r="D601" i="1"/>
  <c r="E601" i="1" s="1"/>
  <c r="D602" i="1"/>
  <c r="D603" i="1"/>
  <c r="E603" i="1" s="1"/>
  <c r="D604" i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E604" i="1" l="1"/>
  <c r="E602" i="1"/>
  <c r="E623" i="1"/>
  <c r="D599" i="1"/>
  <c r="M599" i="1"/>
  <c r="O599" i="1"/>
  <c r="P599" i="1"/>
  <c r="Q599" i="1"/>
  <c r="R599" i="1"/>
  <c r="O598" i="1"/>
  <c r="P598" i="1"/>
  <c r="Q598" i="1"/>
  <c r="R598" i="1"/>
  <c r="M598" i="1"/>
  <c r="D598" i="1"/>
  <c r="E598" i="1" s="1"/>
  <c r="E599" i="1" l="1"/>
  <c r="M597" i="1"/>
  <c r="O597" i="1"/>
  <c r="P597" i="1"/>
  <c r="Q597" i="1"/>
  <c r="R597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33" i="1"/>
  <c r="P533" i="1"/>
  <c r="Q533" i="1"/>
  <c r="R533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3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09" i="1"/>
  <c r="P509" i="1"/>
  <c r="Q509" i="1"/>
  <c r="R50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29" i="1"/>
  <c r="P529" i="1"/>
  <c r="Q529" i="1"/>
  <c r="R529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M543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09" i="1"/>
  <c r="M530" i="1"/>
  <c r="M531" i="1"/>
  <c r="M532" i="1"/>
  <c r="M529" i="1"/>
  <c r="M534" i="1"/>
  <c r="M535" i="1"/>
  <c r="M536" i="1"/>
  <c r="M537" i="1"/>
  <c r="M538" i="1"/>
  <c r="M539" i="1"/>
  <c r="M540" i="1"/>
  <c r="M541" i="1"/>
  <c r="M542" i="1"/>
  <c r="O511" i="1" l="1"/>
  <c r="P511" i="1"/>
  <c r="Q511" i="1"/>
  <c r="R511" i="1"/>
  <c r="O512" i="1"/>
  <c r="P512" i="1"/>
  <c r="Q512" i="1"/>
  <c r="R512" i="1"/>
  <c r="O513" i="1"/>
  <c r="P513" i="1"/>
  <c r="Q513" i="1"/>
  <c r="R513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409" i="1"/>
  <c r="P409" i="1"/>
  <c r="Q409" i="1"/>
  <c r="R409" i="1"/>
  <c r="O510" i="1"/>
  <c r="P510" i="1"/>
  <c r="Q510" i="1"/>
  <c r="R510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09" i="1"/>
  <c r="M510" i="1"/>
  <c r="M455" i="1"/>
  <c r="O455" i="1"/>
  <c r="P455" i="1"/>
  <c r="Q455" i="1"/>
  <c r="R455" i="1"/>
  <c r="M456" i="1"/>
  <c r="O456" i="1"/>
  <c r="P456" i="1"/>
  <c r="Q456" i="1"/>
  <c r="R456" i="1"/>
  <c r="M457" i="1"/>
  <c r="O457" i="1"/>
  <c r="P457" i="1"/>
  <c r="Q457" i="1"/>
  <c r="R457" i="1"/>
  <c r="M458" i="1"/>
  <c r="O458" i="1"/>
  <c r="P458" i="1"/>
  <c r="Q458" i="1"/>
  <c r="R458" i="1"/>
  <c r="M459" i="1"/>
  <c r="O459" i="1"/>
  <c r="P459" i="1"/>
  <c r="Q459" i="1"/>
  <c r="R459" i="1"/>
  <c r="M460" i="1"/>
  <c r="O460" i="1"/>
  <c r="P460" i="1"/>
  <c r="Q460" i="1"/>
  <c r="R460" i="1"/>
  <c r="M461" i="1"/>
  <c r="O461" i="1"/>
  <c r="P461" i="1"/>
  <c r="Q461" i="1"/>
  <c r="R461" i="1"/>
  <c r="M462" i="1"/>
  <c r="O462" i="1"/>
  <c r="P462" i="1"/>
  <c r="Q462" i="1"/>
  <c r="R462" i="1"/>
  <c r="M463" i="1"/>
  <c r="O463" i="1"/>
  <c r="P463" i="1"/>
  <c r="Q463" i="1"/>
  <c r="R463" i="1"/>
  <c r="M464" i="1"/>
  <c r="O464" i="1"/>
  <c r="P464" i="1"/>
  <c r="Q464" i="1"/>
  <c r="R464" i="1"/>
  <c r="M465" i="1"/>
  <c r="O465" i="1"/>
  <c r="P465" i="1"/>
  <c r="Q465" i="1"/>
  <c r="R465" i="1"/>
  <c r="M445" i="1"/>
  <c r="O445" i="1"/>
  <c r="P445" i="1"/>
  <c r="Q445" i="1"/>
  <c r="R445" i="1"/>
  <c r="M446" i="1"/>
  <c r="O446" i="1"/>
  <c r="P446" i="1"/>
  <c r="Q446" i="1"/>
  <c r="R446" i="1"/>
  <c r="M447" i="1"/>
  <c r="O447" i="1"/>
  <c r="P447" i="1"/>
  <c r="Q447" i="1"/>
  <c r="R447" i="1"/>
  <c r="M448" i="1"/>
  <c r="O448" i="1"/>
  <c r="P448" i="1"/>
  <c r="Q448" i="1"/>
  <c r="R448" i="1"/>
  <c r="M449" i="1"/>
  <c r="O449" i="1"/>
  <c r="P449" i="1"/>
  <c r="Q449" i="1"/>
  <c r="R449" i="1"/>
  <c r="M450" i="1"/>
  <c r="O450" i="1"/>
  <c r="P450" i="1"/>
  <c r="Q450" i="1"/>
  <c r="R450" i="1"/>
  <c r="M451" i="1"/>
  <c r="O451" i="1"/>
  <c r="P451" i="1"/>
  <c r="Q451" i="1"/>
  <c r="R451" i="1"/>
  <c r="M452" i="1"/>
  <c r="O452" i="1"/>
  <c r="P452" i="1"/>
  <c r="Q452" i="1"/>
  <c r="R452" i="1"/>
  <c r="M453" i="1"/>
  <c r="O453" i="1"/>
  <c r="P453" i="1"/>
  <c r="Q453" i="1"/>
  <c r="R453" i="1"/>
  <c r="M454" i="1"/>
  <c r="O454" i="1"/>
  <c r="P454" i="1"/>
  <c r="Q454" i="1"/>
  <c r="R454" i="1"/>
  <c r="O444" i="1" l="1"/>
  <c r="P444" i="1"/>
  <c r="Q444" i="1"/>
  <c r="R444" i="1"/>
  <c r="O443" i="1"/>
  <c r="P443" i="1"/>
  <c r="Q443" i="1"/>
  <c r="R443" i="1"/>
  <c r="O442" i="1"/>
  <c r="P442" i="1"/>
  <c r="Q442" i="1"/>
  <c r="R442" i="1"/>
  <c r="O441" i="1"/>
  <c r="P441" i="1"/>
  <c r="Q441" i="1"/>
  <c r="R441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35" i="1"/>
  <c r="P435" i="1"/>
  <c r="Q435" i="1"/>
  <c r="R435" i="1"/>
  <c r="O434" i="1"/>
  <c r="P434" i="1"/>
  <c r="Q434" i="1"/>
  <c r="R434" i="1"/>
  <c r="O433" i="1"/>
  <c r="P433" i="1"/>
  <c r="Q433" i="1"/>
  <c r="R433" i="1"/>
  <c r="O432" i="1"/>
  <c r="P432" i="1"/>
  <c r="Q432" i="1"/>
  <c r="R432" i="1"/>
  <c r="O431" i="1"/>
  <c r="P431" i="1"/>
  <c r="Q431" i="1"/>
  <c r="R431" i="1"/>
  <c r="O430" i="1"/>
  <c r="P430" i="1"/>
  <c r="Q430" i="1"/>
  <c r="R430" i="1"/>
  <c r="O429" i="1"/>
  <c r="P429" i="1"/>
  <c r="Q429" i="1"/>
  <c r="R429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17" i="1"/>
  <c r="P417" i="1"/>
  <c r="Q417" i="1"/>
  <c r="R417" i="1"/>
  <c r="O419" i="1"/>
  <c r="P419" i="1"/>
  <c r="Q419" i="1"/>
  <c r="R419" i="1"/>
  <c r="O418" i="1"/>
  <c r="P418" i="1"/>
  <c r="Q418" i="1"/>
  <c r="R418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40" i="1"/>
  <c r="P440" i="1"/>
  <c r="Q440" i="1"/>
  <c r="R440" i="1"/>
  <c r="M444" i="1"/>
  <c r="M443" i="1"/>
  <c r="M442" i="1"/>
  <c r="M441" i="1"/>
  <c r="M426" i="1"/>
  <c r="M427" i="1"/>
  <c r="M428" i="1"/>
  <c r="M435" i="1"/>
  <c r="M434" i="1"/>
  <c r="M433" i="1"/>
  <c r="M432" i="1"/>
  <c r="M431" i="1"/>
  <c r="M430" i="1"/>
  <c r="M429" i="1"/>
  <c r="M436" i="1"/>
  <c r="M437" i="1"/>
  <c r="M438" i="1"/>
  <c r="M439" i="1"/>
  <c r="M417" i="1"/>
  <c r="M419" i="1"/>
  <c r="M418" i="1"/>
  <c r="M420" i="1"/>
  <c r="M421" i="1"/>
  <c r="M422" i="1"/>
  <c r="M423" i="1"/>
  <c r="M424" i="1"/>
  <c r="M425" i="1"/>
  <c r="M440" i="1"/>
  <c r="M377" i="1"/>
  <c r="M386" i="1"/>
  <c r="M378" i="1"/>
  <c r="M385" i="1"/>
  <c r="M379" i="1"/>
  <c r="M380" i="1"/>
  <c r="M381" i="1"/>
  <c r="M382" i="1"/>
  <c r="M383" i="1"/>
  <c r="M384" i="1"/>
  <c r="O377" i="1"/>
  <c r="P377" i="1"/>
  <c r="Q377" i="1"/>
  <c r="R377" i="1"/>
  <c r="O386" i="1"/>
  <c r="P386" i="1"/>
  <c r="Q386" i="1"/>
  <c r="R386" i="1"/>
  <c r="O378" i="1"/>
  <c r="P378" i="1"/>
  <c r="Q378" i="1"/>
  <c r="R378" i="1"/>
  <c r="O385" i="1"/>
  <c r="P385" i="1"/>
  <c r="Q385" i="1"/>
  <c r="R385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M401" i="1"/>
  <c r="O401" i="1"/>
  <c r="P401" i="1"/>
  <c r="Q401" i="1"/>
  <c r="R401" i="1"/>
  <c r="M387" i="1"/>
  <c r="O387" i="1"/>
  <c r="P387" i="1"/>
  <c r="Q387" i="1"/>
  <c r="R387" i="1"/>
  <c r="M388" i="1"/>
  <c r="O388" i="1"/>
  <c r="P388" i="1"/>
  <c r="Q388" i="1"/>
  <c r="R388" i="1"/>
  <c r="M389" i="1"/>
  <c r="O389" i="1"/>
  <c r="P389" i="1"/>
  <c r="Q389" i="1"/>
  <c r="R389" i="1"/>
  <c r="M413" i="1"/>
  <c r="O413" i="1"/>
  <c r="P413" i="1"/>
  <c r="Q413" i="1"/>
  <c r="R413" i="1"/>
  <c r="M412" i="1"/>
  <c r="O412" i="1"/>
  <c r="P412" i="1"/>
  <c r="Q412" i="1"/>
  <c r="R412" i="1"/>
  <c r="M402" i="1"/>
  <c r="O402" i="1"/>
  <c r="P402" i="1"/>
  <c r="Q402" i="1"/>
  <c r="R402" i="1"/>
  <c r="M325" i="1"/>
  <c r="O325" i="1"/>
  <c r="P325" i="1"/>
  <c r="Q325" i="1"/>
  <c r="R325" i="1"/>
  <c r="M404" i="1"/>
  <c r="O404" i="1"/>
  <c r="P404" i="1"/>
  <c r="Q404" i="1"/>
  <c r="R404" i="1"/>
  <c r="M405" i="1"/>
  <c r="O405" i="1"/>
  <c r="P405" i="1"/>
  <c r="Q405" i="1"/>
  <c r="R405" i="1"/>
  <c r="M406" i="1"/>
  <c r="O406" i="1"/>
  <c r="P406" i="1"/>
  <c r="Q406" i="1"/>
  <c r="R406" i="1"/>
  <c r="M407" i="1"/>
  <c r="O407" i="1"/>
  <c r="P407" i="1"/>
  <c r="Q407" i="1"/>
  <c r="R407" i="1"/>
  <c r="M345" i="1"/>
  <c r="O345" i="1"/>
  <c r="P345" i="1"/>
  <c r="Q345" i="1"/>
  <c r="R345" i="1"/>
  <c r="M256" i="1"/>
  <c r="O256" i="1"/>
  <c r="P256" i="1"/>
  <c r="Q256" i="1"/>
  <c r="R256" i="1"/>
  <c r="M410" i="1"/>
  <c r="O410" i="1"/>
  <c r="P410" i="1"/>
  <c r="Q410" i="1"/>
  <c r="R410" i="1"/>
  <c r="M411" i="1"/>
  <c r="O411" i="1"/>
  <c r="P411" i="1"/>
  <c r="Q411" i="1"/>
  <c r="R411" i="1"/>
  <c r="M416" i="1"/>
  <c r="O416" i="1"/>
  <c r="P416" i="1"/>
  <c r="Q416" i="1"/>
  <c r="R416" i="1"/>
  <c r="M415" i="1"/>
  <c r="O415" i="1"/>
  <c r="P415" i="1"/>
  <c r="Q415" i="1"/>
  <c r="R415" i="1"/>
  <c r="M414" i="1"/>
  <c r="O414" i="1"/>
  <c r="P414" i="1"/>
  <c r="Q414" i="1"/>
  <c r="R414" i="1"/>
  <c r="M390" i="1"/>
  <c r="O390" i="1"/>
  <c r="P390" i="1"/>
  <c r="Q390" i="1"/>
  <c r="R390" i="1"/>
  <c r="M391" i="1"/>
  <c r="O391" i="1"/>
  <c r="P391" i="1"/>
  <c r="Q391" i="1"/>
  <c r="R391" i="1"/>
  <c r="M288" i="1"/>
  <c r="O288" i="1"/>
  <c r="P288" i="1"/>
  <c r="Q288" i="1"/>
  <c r="R288" i="1"/>
  <c r="M393" i="1"/>
  <c r="O393" i="1"/>
  <c r="P393" i="1"/>
  <c r="Q393" i="1"/>
  <c r="R393" i="1"/>
  <c r="M289" i="1"/>
  <c r="O289" i="1"/>
  <c r="P289" i="1"/>
  <c r="Q289" i="1"/>
  <c r="R289" i="1"/>
  <c r="M395" i="1"/>
  <c r="O395" i="1"/>
  <c r="P395" i="1"/>
  <c r="Q395" i="1"/>
  <c r="R395" i="1"/>
  <c r="M319" i="1"/>
  <c r="O319" i="1"/>
  <c r="P319" i="1"/>
  <c r="Q319" i="1"/>
  <c r="R319" i="1"/>
  <c r="M397" i="1"/>
  <c r="O397" i="1"/>
  <c r="P397" i="1"/>
  <c r="Q397" i="1"/>
  <c r="R397" i="1"/>
  <c r="M398" i="1"/>
  <c r="O398" i="1"/>
  <c r="P398" i="1"/>
  <c r="Q398" i="1"/>
  <c r="R398" i="1"/>
  <c r="M399" i="1"/>
  <c r="O399" i="1"/>
  <c r="P399" i="1"/>
  <c r="Q399" i="1"/>
  <c r="R399" i="1"/>
  <c r="M400" i="1"/>
  <c r="O400" i="1"/>
  <c r="P400" i="1"/>
  <c r="Q400" i="1"/>
  <c r="R400" i="1"/>
  <c r="M376" i="1"/>
  <c r="O376" i="1"/>
  <c r="P376" i="1"/>
  <c r="Q376" i="1"/>
  <c r="R376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M368" i="1"/>
  <c r="M369" i="1"/>
  <c r="M370" i="1"/>
  <c r="M371" i="1"/>
  <c r="M372" i="1"/>
  <c r="M373" i="1"/>
  <c r="M374" i="1"/>
  <c r="M375" i="1"/>
  <c r="M352" i="1"/>
  <c r="M353" i="1"/>
  <c r="M354" i="1"/>
  <c r="M355" i="1"/>
  <c r="M6" i="1"/>
  <c r="M356" i="1"/>
  <c r="M357" i="1"/>
  <c r="M358" i="1"/>
  <c r="M359" i="1"/>
  <c r="M360" i="1"/>
  <c r="M7" i="1"/>
  <c r="M361" i="1"/>
  <c r="M362" i="1"/>
  <c r="M363" i="1"/>
  <c r="M364" i="1"/>
  <c r="M365" i="1"/>
  <c r="M366" i="1"/>
  <c r="M367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6" i="1"/>
  <c r="P6" i="1"/>
  <c r="Q6" i="1"/>
  <c r="R6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7" i="1"/>
  <c r="P7" i="1"/>
  <c r="Q7" i="1"/>
  <c r="R7" i="1"/>
  <c r="O310" i="1"/>
  <c r="P310" i="1"/>
  <c r="Q310" i="1"/>
  <c r="R310" i="1"/>
  <c r="O307" i="1"/>
  <c r="P307" i="1"/>
  <c r="Q307" i="1"/>
  <c r="R307" i="1"/>
  <c r="O311" i="1"/>
  <c r="P311" i="1"/>
  <c r="Q311" i="1"/>
  <c r="R311" i="1"/>
  <c r="O313" i="1"/>
  <c r="P313" i="1"/>
  <c r="Q313" i="1"/>
  <c r="R313" i="1"/>
  <c r="O316" i="1"/>
  <c r="P316" i="1"/>
  <c r="Q316" i="1"/>
  <c r="R316" i="1"/>
  <c r="O344" i="1"/>
  <c r="P344" i="1"/>
  <c r="Q344" i="1"/>
  <c r="R344" i="1"/>
  <c r="O305" i="1"/>
  <c r="P305" i="1"/>
  <c r="Q305" i="1"/>
  <c r="R305" i="1"/>
  <c r="O304" i="1"/>
  <c r="P304" i="1"/>
  <c r="Q304" i="1"/>
  <c r="R304" i="1"/>
  <c r="O303" i="1"/>
  <c r="P303" i="1"/>
  <c r="Q303" i="1"/>
  <c r="R303" i="1"/>
  <c r="O299" i="1"/>
  <c r="P299" i="1"/>
  <c r="Q299" i="1"/>
  <c r="R299" i="1"/>
  <c r="O408" i="1"/>
  <c r="P408" i="1"/>
  <c r="Q408" i="1"/>
  <c r="R408" i="1"/>
  <c r="O350" i="1"/>
  <c r="P350" i="1"/>
  <c r="Q350" i="1"/>
  <c r="R350" i="1"/>
  <c r="O351" i="1"/>
  <c r="P351" i="1"/>
  <c r="Q351" i="1"/>
  <c r="R351" i="1"/>
  <c r="M310" i="1"/>
  <c r="M307" i="1"/>
  <c r="M311" i="1"/>
  <c r="M313" i="1"/>
  <c r="M316" i="1"/>
  <c r="M344" i="1"/>
  <c r="M305" i="1"/>
  <c r="M304" i="1"/>
  <c r="M303" i="1"/>
  <c r="M299" i="1"/>
  <c r="M408" i="1"/>
  <c r="M350" i="1"/>
  <c r="M351" i="1"/>
  <c r="M309" i="1"/>
  <c r="M340" i="1"/>
  <c r="M339" i="1"/>
  <c r="M312" i="1"/>
  <c r="M342" i="1"/>
  <c r="M314" i="1"/>
  <c r="M315" i="1"/>
  <c r="M341" i="1"/>
  <c r="M317" i="1"/>
  <c r="M343" i="1"/>
  <c r="M346" i="1"/>
  <c r="M320" i="1"/>
  <c r="M321" i="1"/>
  <c r="M322" i="1"/>
  <c r="M323" i="1"/>
  <c r="M347" i="1"/>
  <c r="M233" i="1"/>
  <c r="M248" i="1"/>
  <c r="M327" i="1"/>
  <c r="M265" i="1"/>
  <c r="M277" i="1"/>
  <c r="M330" i="1"/>
  <c r="M331" i="1"/>
  <c r="M332" i="1"/>
  <c r="M333" i="1"/>
  <c r="M334" i="1"/>
  <c r="M348" i="1"/>
  <c r="M349" i="1"/>
  <c r="M329" i="1"/>
  <c r="M328" i="1"/>
  <c r="O348" i="1" l="1"/>
  <c r="P348" i="1"/>
  <c r="Q348" i="1"/>
  <c r="R348" i="1"/>
  <c r="O349" i="1"/>
  <c r="P349" i="1"/>
  <c r="Q349" i="1"/>
  <c r="R349" i="1"/>
  <c r="O329" i="1"/>
  <c r="P329" i="1"/>
  <c r="Q329" i="1"/>
  <c r="R329" i="1"/>
  <c r="O328" i="1"/>
  <c r="P328" i="1"/>
  <c r="Q328" i="1"/>
  <c r="R328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47" i="1"/>
  <c r="P347" i="1"/>
  <c r="Q347" i="1"/>
  <c r="R347" i="1"/>
  <c r="O233" i="1"/>
  <c r="P233" i="1"/>
  <c r="Q233" i="1"/>
  <c r="R233" i="1"/>
  <c r="O248" i="1"/>
  <c r="P248" i="1"/>
  <c r="Q248" i="1"/>
  <c r="R248" i="1"/>
  <c r="O327" i="1"/>
  <c r="P327" i="1"/>
  <c r="Q327" i="1"/>
  <c r="R327" i="1"/>
  <c r="O265" i="1"/>
  <c r="P265" i="1"/>
  <c r="Q265" i="1"/>
  <c r="R265" i="1"/>
  <c r="O277" i="1"/>
  <c r="P277" i="1"/>
  <c r="Q277" i="1"/>
  <c r="R277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42" i="1"/>
  <c r="P342" i="1"/>
  <c r="Q342" i="1"/>
  <c r="R342" i="1"/>
  <c r="O314" i="1"/>
  <c r="P314" i="1"/>
  <c r="Q314" i="1"/>
  <c r="R314" i="1"/>
  <c r="O315" i="1"/>
  <c r="P315" i="1"/>
  <c r="Q315" i="1"/>
  <c r="R315" i="1"/>
  <c r="O341" i="1"/>
  <c r="P341" i="1"/>
  <c r="Q341" i="1"/>
  <c r="R341" i="1"/>
  <c r="O317" i="1"/>
  <c r="P317" i="1"/>
  <c r="Q317" i="1"/>
  <c r="R317" i="1"/>
  <c r="O343" i="1"/>
  <c r="P343" i="1"/>
  <c r="Q343" i="1"/>
  <c r="R343" i="1"/>
  <c r="O346" i="1"/>
  <c r="P346" i="1"/>
  <c r="Q346" i="1"/>
  <c r="R346" i="1"/>
  <c r="O320" i="1"/>
  <c r="P320" i="1"/>
  <c r="Q320" i="1"/>
  <c r="R320" i="1"/>
  <c r="O309" i="1"/>
  <c r="P309" i="1"/>
  <c r="Q309" i="1"/>
  <c r="R309" i="1"/>
  <c r="O340" i="1"/>
  <c r="P340" i="1"/>
  <c r="Q340" i="1"/>
  <c r="R340" i="1"/>
  <c r="O339" i="1"/>
  <c r="P339" i="1"/>
  <c r="Q339" i="1"/>
  <c r="R339" i="1"/>
  <c r="O312" i="1"/>
  <c r="P312" i="1"/>
  <c r="Q312" i="1"/>
  <c r="R312" i="1"/>
  <c r="O326" i="1"/>
  <c r="P326" i="1"/>
  <c r="Q326" i="1"/>
  <c r="R326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06" i="1"/>
  <c r="P306" i="1"/>
  <c r="Q306" i="1"/>
  <c r="R306" i="1"/>
  <c r="O338" i="1"/>
  <c r="P338" i="1"/>
  <c r="Q338" i="1"/>
  <c r="R338" i="1"/>
  <c r="O308" i="1"/>
  <c r="P308" i="1"/>
  <c r="Q308" i="1"/>
  <c r="R308" i="1"/>
  <c r="M326" i="1"/>
  <c r="M300" i="1"/>
  <c r="M301" i="1"/>
  <c r="M302" i="1"/>
  <c r="M335" i="1"/>
  <c r="M336" i="1"/>
  <c r="M337" i="1"/>
  <c r="M306" i="1"/>
  <c r="M338" i="1"/>
  <c r="M308" i="1"/>
  <c r="Q290" i="1"/>
  <c r="Q291" i="1"/>
  <c r="Q292" i="1"/>
  <c r="Q293" i="1"/>
  <c r="Q294" i="1"/>
  <c r="Q295" i="1"/>
  <c r="Q296" i="1"/>
  <c r="Q297" i="1"/>
  <c r="Q298" i="1"/>
  <c r="P298" i="1"/>
  <c r="R298" i="1"/>
  <c r="O290" i="1"/>
  <c r="O291" i="1"/>
  <c r="O292" i="1"/>
  <c r="O293" i="1"/>
  <c r="O294" i="1"/>
  <c r="O295" i="1"/>
  <c r="O296" i="1"/>
  <c r="O297" i="1"/>
  <c r="O298" i="1"/>
  <c r="M290" i="1"/>
  <c r="M291" i="1"/>
  <c r="M292" i="1"/>
  <c r="M293" i="1"/>
  <c r="M294" i="1"/>
  <c r="M295" i="1"/>
  <c r="M296" i="1"/>
  <c r="M297" i="1"/>
  <c r="M298" i="1"/>
  <c r="P5" i="1" l="1"/>
  <c r="R290" i="1"/>
  <c r="R291" i="1"/>
  <c r="R292" i="1"/>
  <c r="R293" i="1"/>
  <c r="R294" i="1"/>
  <c r="R295" i="1"/>
  <c r="R296" i="1"/>
  <c r="R297" i="1"/>
  <c r="P290" i="1"/>
  <c r="P291" i="1"/>
  <c r="P292" i="1"/>
  <c r="P293" i="1"/>
  <c r="P294" i="1"/>
  <c r="P295" i="1"/>
  <c r="P296" i="1"/>
  <c r="P297" i="1"/>
  <c r="O264" i="1"/>
  <c r="P264" i="1"/>
  <c r="Q264" i="1"/>
  <c r="R264" i="1"/>
  <c r="O396" i="1"/>
  <c r="P396" i="1"/>
  <c r="Q396" i="1"/>
  <c r="R396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P394" i="1"/>
  <c r="Q394" i="1"/>
  <c r="R394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324" i="1"/>
  <c r="P324" i="1"/>
  <c r="Q324" i="1"/>
  <c r="R324" i="1"/>
  <c r="O403" i="1"/>
  <c r="P403" i="1"/>
  <c r="Q403" i="1"/>
  <c r="R403" i="1"/>
  <c r="M264" i="1"/>
  <c r="M396" i="1"/>
  <c r="M266" i="1"/>
  <c r="M267" i="1"/>
  <c r="M268" i="1"/>
  <c r="M269" i="1"/>
  <c r="M270" i="1"/>
  <c r="M271" i="1"/>
  <c r="M272" i="1"/>
  <c r="M273" i="1"/>
  <c r="M274" i="1"/>
  <c r="M275" i="1"/>
  <c r="M276" i="1"/>
  <c r="M394" i="1"/>
  <c r="M278" i="1"/>
  <c r="M279" i="1"/>
  <c r="M280" i="1"/>
  <c r="M281" i="1"/>
  <c r="M282" i="1"/>
  <c r="M283" i="1"/>
  <c r="M284" i="1"/>
  <c r="M285" i="1"/>
  <c r="M286" i="1"/>
  <c r="M287" i="1"/>
  <c r="M324" i="1"/>
  <c r="M403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O257" i="1"/>
  <c r="O258" i="1"/>
  <c r="O259" i="1"/>
  <c r="O260" i="1"/>
  <c r="O261" i="1"/>
  <c r="O262" i="1"/>
  <c r="O263" i="1"/>
  <c r="M257" i="1"/>
  <c r="M258" i="1"/>
  <c r="M259" i="1"/>
  <c r="M260" i="1"/>
  <c r="M261" i="1"/>
  <c r="M262" i="1"/>
  <c r="M263" i="1"/>
  <c r="R105" i="1"/>
  <c r="Q105" i="1"/>
  <c r="P105" i="1"/>
  <c r="O105" i="1"/>
  <c r="M105" i="1"/>
  <c r="C4" i="2"/>
  <c r="C3" i="2"/>
  <c r="M242" i="1"/>
  <c r="M243" i="1"/>
  <c r="M244" i="1"/>
  <c r="M245" i="1"/>
  <c r="M246" i="1"/>
  <c r="M247" i="1"/>
  <c r="M318" i="1"/>
  <c r="M249" i="1"/>
  <c r="M250" i="1"/>
  <c r="M251" i="1"/>
  <c r="M252" i="1"/>
  <c r="M253" i="1"/>
  <c r="M254" i="1"/>
  <c r="M255" i="1"/>
  <c r="R242" i="1" l="1"/>
  <c r="R243" i="1"/>
  <c r="R244" i="1"/>
  <c r="R245" i="1"/>
  <c r="R246" i="1"/>
  <c r="R247" i="1"/>
  <c r="R318" i="1"/>
  <c r="R249" i="1"/>
  <c r="R250" i="1"/>
  <c r="R251" i="1"/>
  <c r="R252" i="1"/>
  <c r="R253" i="1"/>
  <c r="R254" i="1"/>
  <c r="R255" i="1"/>
  <c r="Q242" i="1"/>
  <c r="Q243" i="1"/>
  <c r="Q244" i="1"/>
  <c r="Q245" i="1"/>
  <c r="Q246" i="1"/>
  <c r="Q247" i="1"/>
  <c r="Q318" i="1"/>
  <c r="Q249" i="1"/>
  <c r="Q250" i="1"/>
  <c r="Q251" i="1"/>
  <c r="Q252" i="1"/>
  <c r="Q253" i="1"/>
  <c r="Q254" i="1"/>
  <c r="Q255" i="1"/>
  <c r="P242" i="1"/>
  <c r="P243" i="1"/>
  <c r="P244" i="1"/>
  <c r="P245" i="1"/>
  <c r="P246" i="1"/>
  <c r="P247" i="1"/>
  <c r="P318" i="1"/>
  <c r="P249" i="1"/>
  <c r="P250" i="1"/>
  <c r="P251" i="1"/>
  <c r="P252" i="1"/>
  <c r="P253" i="1"/>
  <c r="P254" i="1"/>
  <c r="P255" i="1"/>
  <c r="O242" i="1"/>
  <c r="O243" i="1"/>
  <c r="O244" i="1"/>
  <c r="O245" i="1"/>
  <c r="O246" i="1"/>
  <c r="O247" i="1"/>
  <c r="O318" i="1"/>
  <c r="O249" i="1"/>
  <c r="O250" i="1"/>
  <c r="O251" i="1"/>
  <c r="O252" i="1"/>
  <c r="O253" i="1"/>
  <c r="O254" i="1"/>
  <c r="O255" i="1"/>
  <c r="M235" i="1"/>
  <c r="M236" i="1"/>
  <c r="M237" i="1"/>
  <c r="M238" i="1"/>
  <c r="M239" i="1"/>
  <c r="M240" i="1"/>
  <c r="M241" i="1"/>
  <c r="P392" i="1"/>
  <c r="P234" i="1"/>
  <c r="R238" i="1"/>
  <c r="R239" i="1"/>
  <c r="R240" i="1"/>
  <c r="R241" i="1"/>
  <c r="Q238" i="1"/>
  <c r="Q239" i="1"/>
  <c r="Q240" i="1"/>
  <c r="Q241" i="1"/>
  <c r="P238" i="1"/>
  <c r="P239" i="1"/>
  <c r="P240" i="1"/>
  <c r="P241" i="1"/>
  <c r="O238" i="1"/>
  <c r="O239" i="1"/>
  <c r="O240" i="1"/>
  <c r="O241" i="1"/>
  <c r="R237" i="1" l="1"/>
  <c r="Q237" i="1"/>
  <c r="P237" i="1"/>
  <c r="O237" i="1"/>
  <c r="R236" i="1"/>
  <c r="Q236" i="1"/>
  <c r="P236" i="1"/>
  <c r="O236" i="1"/>
  <c r="R235" i="1"/>
  <c r="Q235" i="1"/>
  <c r="P235" i="1"/>
  <c r="O235" i="1"/>
  <c r="R36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5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92" i="1"/>
  <c r="R234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5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5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92" i="1"/>
  <c r="Q234" i="1"/>
  <c r="Q9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58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92" i="1"/>
  <c r="O234" i="1"/>
  <c r="O8" i="1"/>
  <c r="M93" i="1"/>
  <c r="M94" i="1"/>
  <c r="M95" i="1"/>
  <c r="M96" i="1"/>
  <c r="M97" i="1"/>
  <c r="M98" i="1"/>
  <c r="M99" i="1"/>
  <c r="M100" i="1"/>
  <c r="M101" i="1"/>
  <c r="M102" i="1"/>
  <c r="M103" i="1"/>
  <c r="M104" i="1"/>
  <c r="M55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92" i="1"/>
  <c r="M23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8" i="1"/>
  <c r="P232" i="1" l="1"/>
  <c r="C31" i="2"/>
  <c r="C30" i="2"/>
  <c r="C29" i="2"/>
  <c r="P231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C32" i="2" l="1"/>
  <c r="P93" i="1" l="1"/>
  <c r="P94" i="1"/>
  <c r="P95" i="1"/>
  <c r="P96" i="1"/>
  <c r="P97" i="1"/>
  <c r="P98" i="1"/>
  <c r="P99" i="1"/>
  <c r="P100" i="1"/>
  <c r="P101" i="1"/>
  <c r="P102" i="1"/>
  <c r="P103" i="1"/>
  <c r="P104" i="1"/>
  <c r="P55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5" i="2" l="1"/>
  <c r="C57" i="2"/>
  <c r="C56" i="2"/>
  <c r="C55" i="2"/>
  <c r="C54" i="2"/>
  <c r="C58" i="2"/>
  <c r="C8" i="2" l="1"/>
  <c r="C7" i="2" l="1"/>
  <c r="C6" i="2"/>
  <c r="C10" i="2" l="1"/>
  <c r="P50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8" i="1"/>
  <c r="C59" i="2" l="1"/>
</calcChain>
</file>

<file path=xl/sharedStrings.xml><?xml version="1.0" encoding="utf-8"?>
<sst xmlns="http://schemas.openxmlformats.org/spreadsheetml/2006/main" count="23216" uniqueCount="7230">
  <si>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</si>
  <si>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</si>
  <si>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</si>
  <si>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</si>
  <si>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</si>
  <si>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</si>
  <si>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</si>
  <si>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</si>
  <si>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</si>
  <si>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</si>
  <si>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</si>
  <si>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</si>
  <si>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</si>
  <si>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</si>
  <si>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</si>
  <si>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</si>
  <si>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</si>
  <si>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</si>
  <si>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</si>
  <si>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</si>
  <si>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</si>
  <si>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</si>
  <si>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</si>
  <si>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</si>
  <si>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</si>
  <si>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</si>
  <si>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</si>
  <si>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</si>
  <si>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</si>
  <si>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</si>
  <si>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</si>
  <si>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</si>
  <si>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</si>
  <si>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</si>
  <si>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</si>
  <si>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</si>
  <si>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</si>
  <si>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</si>
  <si>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</si>
  <si>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</si>
  <si>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</si>
  <si>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</si>
  <si>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</si>
  <si>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</si>
  <si>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</si>
  <si>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</si>
  <si>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</si>
  <si>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</si>
  <si>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</si>
  <si>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</si>
  <si>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</si>
  <si>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</si>
  <si>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</si>
  <si>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</si>
  <si>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</si>
  <si>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</si>
  <si>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</si>
  <si>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</si>
  <si>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</si>
  <si>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</si>
  <si>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</si>
  <si>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</si>
  <si>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</si>
  <si>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</si>
  <si>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</si>
  <si>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</si>
  <si>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</si>
  <si>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</si>
  <si>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</si>
  <si>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</si>
  <si>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</si>
  <si>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</si>
  <si>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</si>
  <si>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</si>
  <si>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</si>
  <si>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</si>
  <si>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</si>
  <si>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</si>
  <si>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</si>
  <si>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</si>
  <si>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</si>
  <si>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</si>
  <si>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</si>
  <si>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</si>
  <si>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</si>
  <si>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</si>
  <si>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</si>
  <si>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</si>
  <si>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</si>
  <si>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</si>
  <si>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</si>
  <si>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</si>
  <si>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</si>
  <si>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</si>
  <si>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</si>
  <si>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</si>
  <si>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</si>
  <si>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</si>
  <si>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</si>
  <si>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</si>
  <si>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</si>
  <si>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</si>
  <si>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</si>
  <si>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</si>
  <si>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</si>
  <si>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</si>
  <si>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</si>
  <si>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</si>
  <si>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</si>
  <si>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</si>
  <si>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</si>
  <si>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</si>
  <si>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</si>
  <si>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</si>
  <si>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</si>
  <si>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</si>
  <si>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</si>
  <si>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</si>
  <si>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</si>
  <si>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</si>
  <si>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</si>
  <si>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</si>
  <si>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</si>
  <si>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</si>
  <si>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</si>
  <si>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</si>
  <si>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</si>
  <si>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</si>
  <si>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</si>
  <si>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</si>
  <si>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</si>
  <si>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</si>
  <si>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</si>
  <si>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</si>
  <si>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</si>
  <si>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</si>
  <si>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</si>
  <si>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</si>
  <si>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</si>
  <si>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</si>
  <si>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</si>
  <si>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</si>
  <si>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</si>
  <si>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</si>
  <si>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</si>
  <si>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</si>
  <si>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</si>
  <si>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</si>
  <si>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</si>
  <si>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</si>
  <si>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</si>
  <si>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</si>
  <si>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</si>
  <si>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</si>
  <si>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</si>
  <si>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</si>
  <si>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</si>
  <si>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</si>
  <si>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</si>
  <si>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</si>
  <si>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</si>
  <si>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</si>
  <si>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</si>
  <si>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</si>
  <si>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</si>
  <si>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</si>
  <si>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</si>
  <si>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</si>
  <si>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</si>
  <si>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</si>
  <si>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</si>
  <si>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</si>
  <si>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</si>
  <si>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</si>
  <si>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</si>
  <si>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</si>
  <si>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</si>
  <si>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</si>
  <si>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</si>
  <si>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</si>
  <si>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</si>
  <si>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</si>
  <si>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</si>
  <si>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</si>
  <si>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</si>
  <si>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</si>
  <si>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</si>
  <si>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</si>
  <si>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</si>
  <si>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</si>
  <si>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</si>
  <si>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</si>
  <si>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</si>
  <si>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</si>
  <si>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</si>
  <si>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</si>
  <si>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</si>
  <si>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</si>
  <si>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</si>
  <si>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</si>
  <si>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</si>
  <si>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</si>
  <si>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</si>
  <si>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</si>
  <si>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</si>
  <si>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</si>
  <si>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</si>
  <si>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</si>
  <si>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</si>
  <si>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</si>
  <si>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</si>
  <si>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</si>
  <si>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</si>
  <si>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</si>
  <si>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</si>
  <si>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</si>
  <si>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</si>
  <si>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</si>
  <si>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</si>
  <si>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</si>
  <si>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</si>
  <si>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</si>
  <si>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</si>
  <si>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</si>
  <si>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</si>
  <si>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</si>
  <si>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</si>
  <si>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</si>
  <si>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</si>
  <si>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</si>
  <si>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</si>
  <si>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</si>
  <si>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</si>
  <si>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</si>
  <si>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</si>
  <si>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</si>
  <si>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</si>
  <si>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</si>
  <si>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</si>
  <si>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</si>
  <si>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</si>
  <si>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</si>
  <si>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</si>
  <si>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</si>
  <si>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</si>
  <si>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</si>
  <si>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</si>
  <si>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</si>
  <si>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</si>
  <si>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</si>
  <si>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</si>
  <si>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</si>
  <si>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</si>
  <si>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</si>
  <si>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</si>
  <si>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</si>
  <si>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</si>
  <si>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</si>
  <si>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</si>
  <si>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</si>
  <si>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</si>
  <si>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</si>
  <si>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</si>
  <si>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</si>
  <si>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</si>
  <si>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</si>
  <si>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</si>
  <si>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</si>
  <si>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</si>
  <si>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</si>
  <si>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</si>
  <si>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</si>
  <si>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</si>
  <si>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</si>
  <si>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</si>
  <si>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</si>
  <si>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</si>
  <si>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</si>
  <si>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</si>
  <si>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</si>
  <si>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</si>
  <si>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</si>
  <si>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</si>
  <si>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</si>
  <si>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</si>
  <si>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</si>
  <si>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</si>
  <si>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</si>
  <si>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</si>
  <si>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</si>
  <si>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</si>
  <si>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</si>
  <si>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</si>
  <si>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</si>
  <si>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</si>
  <si>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</si>
  <si>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</si>
  <si>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</si>
  <si>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</si>
  <si>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</si>
  <si>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</si>
  <si>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</si>
  <si>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</si>
  <si>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</si>
  <si>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</si>
  <si>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</si>
  <si>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</si>
  <si>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</si>
  <si>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</si>
  <si>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</si>
  <si>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</si>
  <si>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</si>
  <si>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</si>
  <si>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</si>
  <si>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</si>
  <si>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</si>
  <si>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</si>
  <si>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</si>
  <si>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</si>
  <si>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</si>
  <si>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</si>
  <si>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</si>
  <si>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</si>
  <si>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</si>
  <si>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</si>
  <si>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</si>
  <si>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</si>
  <si>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</si>
  <si>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</si>
  <si>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</si>
  <si>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</si>
  <si>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</si>
  <si>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</si>
  <si>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</si>
  <si>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</si>
  <si>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</si>
  <si>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</si>
  <si>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</si>
  <si>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</si>
  <si>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</si>
  <si>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</si>
  <si>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</si>
  <si>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</si>
  <si>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</si>
  <si>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</si>
  <si>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</si>
  <si>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</si>
  <si>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</si>
  <si>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</si>
  <si>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</si>
  <si>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</si>
  <si>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</si>
  <si>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</si>
  <si>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</si>
  <si>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</si>
  <si>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</si>
  <si>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</si>
  <si>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</si>
  <si>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</si>
  <si>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</si>
  <si>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</si>
  <si>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</si>
  <si>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</si>
  <si>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</si>
  <si>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</si>
  <si>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</si>
  <si>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</si>
  <si>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</si>
  <si>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</si>
  <si>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</si>
  <si>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</si>
  <si>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</si>
  <si>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</si>
  <si>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</si>
  <si>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</si>
  <si>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</si>
  <si>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</si>
  <si>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</si>
  <si>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</si>
  <si>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</si>
  <si>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</si>
  <si>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</si>
  <si>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</si>
  <si>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</si>
  <si>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</si>
  <si>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</si>
  <si>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</si>
  <si>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</si>
  <si>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</si>
  <si>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</si>
  <si>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</si>
  <si>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</si>
  <si>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</si>
  <si>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</si>
  <si>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</si>
  <si>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</si>
  <si>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</si>
  <si>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</si>
  <si>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</si>
  <si>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</si>
  <si>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</si>
  <si>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</si>
  <si>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</si>
  <si>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</si>
  <si>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</si>
  <si>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</si>
  <si>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</si>
  <si>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</si>
  <si>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</si>
  <si>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</si>
  <si>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</si>
  <si>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</si>
  <si>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</si>
  <si>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</si>
  <si>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</si>
  <si>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</si>
  <si>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</si>
  <si>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</si>
  <si>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</si>
  <si>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</si>
  <si>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</si>
  <si>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</si>
  <si>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</si>
  <si>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</si>
  <si>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</si>
  <si>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</si>
  <si>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</si>
  <si>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</si>
  <si>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</si>
  <si>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</si>
  <si>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</si>
  <si>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</si>
  <si>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</si>
  <si>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</si>
  <si>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</si>
  <si>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</si>
  <si>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</si>
  <si>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</si>
  <si>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</si>
  <si>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</si>
  <si>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</si>
  <si>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</si>
  <si>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</si>
  <si>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</si>
  <si>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</si>
  <si>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</si>
  <si>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</si>
  <si>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</si>
  <si>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</si>
  <si>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</si>
  <si>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</si>
  <si>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</si>
  <si>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</si>
  <si>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</si>
  <si>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</si>
  <si>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</si>
  <si>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</si>
  <si>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</si>
  <si>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</si>
  <si>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</si>
  <si>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</si>
  <si>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</si>
  <si>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</si>
  <si>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</si>
  <si>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</si>
  <si>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</si>
  <si>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</si>
  <si>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</si>
  <si>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</si>
  <si>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</si>
  <si>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</si>
  <si>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</si>
  <si>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</si>
  <si>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</si>
  <si>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</si>
  <si>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</si>
  <si>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</si>
  <si>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</si>
  <si>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</si>
  <si>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</si>
  <si>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</si>
  <si>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</si>
  <si>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</si>
  <si>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</si>
  <si>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</si>
  <si>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</si>
  <si>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</si>
  <si>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</si>
  <si>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</si>
  <si>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</si>
  <si>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</si>
  <si>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</si>
  <si>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</si>
  <si>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</si>
  <si>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</si>
  <si>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</si>
  <si>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</si>
  <si>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</si>
  <si>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</si>
  <si>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</si>
  <si>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</si>
  <si>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</si>
  <si>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</si>
  <si>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</si>
  <si>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</si>
  <si>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</si>
  <si>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</si>
  <si>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</si>
  <si>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</si>
  <si>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</si>
  <si>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</si>
  <si>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</si>
  <si>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</si>
  <si>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</si>
  <si>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</si>
  <si>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</si>
  <si>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</si>
  <si>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</si>
  <si>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</si>
  <si>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</si>
  <si>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</si>
  <si>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</si>
  <si>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</si>
  <si>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</si>
  <si>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</si>
  <si>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</si>
  <si>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</si>
  <si>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</si>
  <si>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</si>
  <si>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</si>
  <si>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</si>
  <si>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</si>
  <si>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</si>
  <si>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</si>
  <si>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</si>
  <si>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</si>
  <si>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</si>
  <si>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</si>
  <si>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</si>
  <si>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</si>
  <si>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</si>
  <si>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</si>
  <si>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</si>
  <si>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</si>
  <si>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</si>
  <si>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</si>
  <si>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</si>
  <si>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</si>
  <si>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</si>
  <si>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</si>
  <si>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</si>
  <si>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</si>
  <si>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</si>
  <si>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</si>
  <si>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</si>
  <si>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</si>
  <si>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</si>
  <si>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</si>
  <si>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</si>
  <si>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</si>
  <si>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</si>
  <si>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</si>
  <si>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</si>
  <si>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</si>
  <si>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</si>
  <si>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</si>
  <si>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</si>
  <si>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</si>
  <si>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</si>
  <si>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</si>
  <si>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</si>
  <si>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</si>
  <si>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</si>
  <si>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</si>
  <si>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</si>
  <si>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</si>
  <si>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</si>
  <si>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</si>
  <si>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</si>
  <si>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</si>
  <si>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</si>
  <si>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</si>
  <si>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</si>
  <si>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</si>
  <si>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</si>
  <si>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</si>
  <si>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</si>
  <si>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</si>
  <si>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</si>
  <si>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</si>
  <si>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</si>
  <si>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</si>
  <si>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</si>
  <si>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</si>
  <si>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</si>
  <si>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</si>
  <si>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</si>
  <si>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</si>
  <si>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</si>
  <si>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</si>
  <si>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</si>
  <si>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</si>
  <si>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</si>
  <si>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</si>
  <si>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</si>
  <si>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</si>
  <si>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</si>
  <si>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</si>
  <si>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</si>
  <si>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</si>
  <si>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</si>
  <si>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</si>
  <si>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</si>
  <si>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</si>
  <si>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</si>
  <si>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</si>
  <si>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</si>
  <si>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</si>
  <si>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</si>
  <si>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</si>
  <si>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</si>
  <si>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</si>
  <si>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</si>
  <si>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</si>
  <si>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</si>
  <si>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</si>
  <si>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</si>
  <si>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</si>
  <si>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</si>
  <si>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</si>
  <si>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</si>
  <si>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</si>
  <si>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</si>
  <si>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</si>
  <si>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</si>
  <si>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</si>
  <si>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</si>
  <si>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</si>
  <si>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</si>
  <si>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</si>
  <si>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</si>
  <si>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</si>
  <si>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</si>
  <si>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</si>
  <si>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</si>
  <si>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</si>
  <si>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</si>
  <si>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</si>
  <si>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</si>
  <si>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</si>
  <si>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</si>
  <si>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</si>
  <si>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</si>
  <si>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</si>
  <si>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</si>
  <si>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</si>
  <si>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</si>
  <si>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</si>
  <si>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</si>
  <si>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</si>
  <si>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</si>
  <si>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</si>
  <si>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</si>
  <si>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</si>
  <si>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</si>
  <si>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</si>
  <si>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</si>
  <si>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</si>
  <si>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</si>
  <si>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</si>
  <si>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</si>
  <si>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</si>
  <si>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</si>
  <si>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</si>
  <si>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</si>
  <si>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</si>
  <si>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</si>
  <si>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</si>
  <si>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</si>
  <si>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</si>
  <si>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</si>
  <si>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</si>
  <si>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</si>
  <si>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</si>
  <si>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</si>
  <si>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</si>
  <si>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</si>
  <si>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</si>
  <si>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</si>
  <si>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</si>
  <si>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</si>
  <si>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</si>
  <si>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</si>
  <si>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</si>
  <si>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</si>
  <si>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</si>
  <si>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</si>
  <si>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</si>
  <si>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</si>
  <si>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</si>
  <si>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</si>
  <si>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</si>
  <si>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</si>
  <si>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</si>
  <si>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</si>
  <si>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</si>
  <si>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</si>
  <si>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</si>
  <si>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</si>
  <si>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</si>
  <si>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</si>
  <si>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</si>
  <si>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</si>
  <si>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</si>
  <si>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</si>
  <si>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</si>
  <si>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</si>
  <si>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</si>
  <si>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</si>
  <si>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</si>
  <si>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</si>
  <si>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</si>
  <si>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</si>
  <si>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</si>
  <si>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</si>
  <si>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</si>
  <si>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</si>
  <si>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</si>
  <si>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</si>
  <si>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</si>
  <si>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</si>
  <si>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</si>
  <si>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</si>
  <si>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</si>
  <si>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</si>
  <si>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</si>
  <si>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</si>
  <si>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</si>
  <si>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</si>
  <si>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</si>
  <si>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</si>
  <si>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</si>
  <si>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</si>
  <si>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</si>
  <si>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</si>
  <si>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</si>
  <si>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</si>
  <si>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</si>
  <si>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</si>
  <si>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</si>
  <si>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</si>
  <si>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</si>
  <si>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</si>
  <si>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</si>
  <si>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</si>
  <si>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</si>
  <si>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</si>
  <si>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</si>
  <si>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</si>
  <si>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</si>
  <si>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</si>
  <si>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</si>
  <si>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</si>
  <si>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</si>
  <si>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</si>
  <si>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</si>
  <si>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</si>
  <si>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</si>
  <si>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</si>
  <si>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</si>
  <si>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</si>
  <si>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</si>
  <si>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</si>
  <si>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</si>
  <si>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</si>
  <si>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</si>
  <si>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</si>
  <si>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</si>
  <si>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</si>
  <si>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</si>
  <si>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</si>
  <si>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</si>
  <si>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</si>
  <si>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</si>
  <si>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</si>
  <si>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</si>
  <si>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</si>
  <si>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</si>
  <si>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</si>
  <si>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</si>
  <si>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</si>
  <si>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</si>
  <si>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</si>
  <si>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</si>
  <si>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</si>
  <si>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</si>
  <si>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</si>
  <si>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</si>
  <si>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</si>
  <si>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</si>
  <si>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</si>
  <si>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</si>
  <si>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</si>
  <si>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</si>
  <si>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</si>
  <si>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</si>
  <si>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</si>
  <si>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</si>
  <si>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</si>
  <si>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</si>
  <si>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</si>
  <si>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</si>
  <si>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</si>
  <si>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</si>
  <si>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</si>
  <si>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</si>
  <si>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</si>
  <si>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</si>
  <si>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</si>
  <si>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</si>
  <si>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</si>
  <si>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</si>
  <si>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</si>
  <si>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</si>
  <si>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</si>
  <si>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</si>
  <si>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</si>
  <si>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</si>
  <si>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</si>
  <si>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</si>
  <si>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</si>
  <si>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</si>
  <si>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</si>
  <si>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</si>
  <si>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</si>
  <si>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</si>
  <si>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</si>
  <si>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</si>
  <si>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</si>
  <si>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</si>
  <si>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</si>
  <si>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</si>
  <si>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</si>
  <si>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</si>
  <si>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</si>
  <si>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</si>
  <si>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</si>
  <si>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</si>
  <si>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</si>
  <si>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</si>
  <si>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</si>
  <si>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</si>
  <si>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</si>
  <si>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</si>
  <si>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</si>
  <si>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</si>
  <si>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</si>
  <si>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</si>
  <si>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</si>
  <si>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</si>
  <si>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</si>
  <si>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</si>
  <si>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</si>
  <si>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</si>
  <si>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</si>
  <si>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</si>
  <si>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</si>
  <si>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</si>
  <si>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</si>
  <si>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</si>
  <si>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</si>
  <si>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</si>
  <si>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</si>
  <si>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</si>
  <si>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</si>
  <si>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</si>
  <si>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</si>
  <si>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</si>
  <si>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</si>
  <si>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</si>
  <si>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</si>
  <si>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</si>
  <si>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</si>
  <si>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</si>
  <si>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</si>
  <si>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</si>
  <si>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</si>
  <si>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</si>
  <si>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</si>
  <si>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</si>
  <si>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</si>
  <si>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</si>
  <si>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</si>
  <si>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</si>
  <si>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</si>
  <si>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</si>
  <si>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</si>
  <si>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</si>
  <si>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</si>
  <si>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</si>
  <si>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</si>
  <si>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</si>
  <si>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</si>
  <si>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</si>
  <si>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</si>
  <si>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</si>
  <si>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</si>
  <si>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</si>
  <si>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</si>
  <si>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</si>
  <si>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</si>
  <si>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</si>
  <si>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</si>
  <si>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</si>
  <si>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</si>
  <si>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</si>
  <si>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</si>
  <si>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</si>
  <si>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</si>
  <si>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</si>
  <si>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</si>
  <si>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</si>
  <si>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</si>
  <si>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</si>
  <si>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</si>
  <si>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</si>
  <si>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</si>
  <si>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</si>
  <si>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</si>
  <si>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</si>
  <si>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</si>
  <si>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</si>
  <si>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</si>
  <si>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</si>
  <si>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</si>
  <si>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</si>
  <si>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</si>
  <si>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</si>
  <si>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</si>
  <si>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</si>
  <si>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</si>
  <si>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</si>
  <si>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</si>
  <si>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</si>
  <si>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</si>
  <si>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</si>
  <si>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</si>
  <si>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</si>
  <si>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</si>
  <si>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</si>
  <si>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</si>
  <si>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</si>
  <si>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</si>
  <si>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</si>
  <si>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</si>
  <si>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</si>
  <si>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</si>
  <si>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</si>
  <si>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</si>
  <si>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</si>
  <si>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</si>
  <si>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</si>
  <si>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</si>
  <si>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</si>
  <si>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</si>
  <si>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</si>
  <si>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</si>
  <si>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</si>
  <si>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</si>
  <si>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</si>
  <si>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</si>
  <si>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</si>
  <si>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</si>
  <si>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</si>
  <si>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</si>
  <si>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</si>
  <si>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</si>
  <si>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</si>
  <si>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</si>
  <si>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</si>
  <si>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</si>
  <si>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</si>
  <si>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</si>
  <si>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</si>
  <si>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</si>
  <si>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</si>
  <si>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</si>
  <si>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</si>
  <si>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</si>
  <si>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</si>
  <si>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</si>
  <si>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</si>
  <si>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</si>
  <si>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</si>
  <si>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</si>
  <si>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</si>
  <si>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</si>
  <si>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</si>
  <si>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</si>
  <si>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</si>
  <si>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</si>
  <si>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</si>
  <si>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</si>
  <si>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</si>
  <si>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</si>
  <si>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</si>
  <si>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</si>
  <si>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</si>
  <si>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</si>
  <si>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</si>
  <si>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</si>
  <si>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</si>
  <si>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</si>
  <si>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</si>
  <si>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</si>
  <si>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</si>
  <si>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</si>
  <si>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</si>
  <si>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</si>
  <si>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</si>
  <si>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</si>
  <si>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</si>
  <si>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</si>
  <si>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</si>
  <si>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</si>
  <si>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</si>
  <si>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</si>
  <si>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</si>
  <si>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</si>
  <si>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</si>
  <si>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</si>
  <si>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</si>
  <si>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</si>
  <si>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</si>
  <si>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</si>
  <si>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</si>
  <si>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</si>
  <si>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</si>
  <si>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</si>
  <si>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</si>
  <si>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</si>
  <si>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</si>
  <si>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</si>
  <si>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</si>
  <si>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</si>
  <si>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</si>
  <si>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</si>
  <si>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</si>
  <si>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</si>
  <si>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</si>
  <si>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</si>
  <si>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</si>
  <si>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</si>
  <si>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</si>
  <si>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</si>
  <si>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</si>
  <si>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</si>
  <si>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</si>
  <si>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</si>
  <si>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</si>
  <si>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</si>
  <si>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</si>
  <si>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</si>
  <si>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</si>
  <si>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</si>
  <si>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</si>
  <si>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</si>
  <si>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</si>
  <si>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</si>
  <si>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</si>
  <si>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</si>
  <si>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</si>
  <si>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</si>
  <si>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</si>
  <si>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</si>
  <si>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</si>
  <si>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</si>
  <si>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</si>
  <si>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</si>
  <si>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</si>
  <si>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</si>
  <si>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</si>
  <si>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</si>
  <si>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</si>
  <si>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</si>
  <si>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</si>
  <si>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</si>
  <si>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</si>
  <si>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</si>
  <si>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</si>
  <si>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</si>
  <si>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</si>
  <si>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</si>
  <si>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</si>
  <si>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</si>
  <si>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</si>
  <si>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</si>
  <si>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</si>
  <si>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</si>
  <si>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</si>
  <si>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</si>
  <si>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</si>
  <si>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</si>
  <si>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</si>
  <si>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</si>
  <si>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</si>
  <si>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</si>
  <si>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</si>
  <si>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</si>
  <si>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</si>
  <si>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</si>
  <si>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</si>
  <si>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</si>
  <si>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</si>
  <si>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</si>
  <si>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</si>
  <si>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</si>
  <si>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</si>
  <si>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</si>
  <si>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</si>
  <si>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</si>
  <si>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</si>
  <si>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</si>
  <si>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</si>
  <si>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</si>
  <si>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</si>
  <si>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</si>
  <si>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</si>
  <si>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</si>
  <si>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</si>
  <si>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</si>
  <si>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</si>
  <si>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</si>
  <si>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</si>
  <si>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</si>
  <si>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</si>
  <si>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</si>
  <si>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</si>
  <si>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</si>
  <si>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</si>
  <si>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</si>
  <si>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</si>
  <si>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</si>
  <si>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</si>
  <si>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</si>
  <si>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</si>
  <si>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</si>
  <si>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</si>
  <si>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</si>
  <si>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</si>
  <si>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</si>
  <si>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</si>
  <si>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</si>
  <si>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</si>
  <si>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</si>
  <si>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</si>
  <si>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</si>
  <si>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</si>
  <si>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</si>
  <si>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</si>
  <si>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</si>
  <si>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</si>
  <si>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</si>
  <si>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</si>
  <si>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</si>
  <si>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</si>
  <si>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</si>
  <si>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</si>
  <si>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</si>
  <si>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</si>
  <si>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</si>
  <si>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</si>
  <si>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</si>
  <si>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</si>
  <si>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</si>
  <si>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</si>
  <si>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</si>
  <si>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</si>
  <si>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</si>
  <si>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</si>
  <si>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</si>
  <si>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</si>
  <si>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</si>
  <si>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</si>
  <si>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</si>
  <si>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</si>
  <si>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</si>
  <si>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</si>
  <si>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</si>
  <si>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</si>
  <si>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</si>
  <si>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</si>
  <si>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</si>
  <si>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</si>
  <si>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</si>
  <si>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</si>
  <si>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</si>
  <si>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</si>
  <si>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</si>
  <si>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</si>
  <si>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</si>
  <si>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</si>
  <si>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</si>
  <si>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</si>
  <si>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</si>
  <si>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</si>
  <si>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</si>
  <si>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</si>
  <si>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</si>
  <si>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</si>
  <si>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</si>
  <si>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</si>
  <si>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</si>
  <si>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</si>
  <si>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</si>
  <si>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</si>
  <si>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</si>
  <si>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</si>
  <si>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</si>
  <si>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</si>
  <si>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</si>
  <si>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</si>
  <si>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</si>
  <si>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</si>
  <si>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</si>
  <si>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</si>
  <si>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</si>
  <si>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</si>
  <si>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</si>
  <si>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</si>
  <si>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</si>
  <si>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</si>
  <si>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</si>
  <si>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</si>
  <si>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</si>
  <si>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</si>
  <si>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</si>
  <si>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</si>
  <si>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</si>
  <si>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</si>
  <si>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</si>
  <si>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</si>
  <si>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</si>
  <si>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</si>
  <si>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</si>
  <si>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</si>
  <si>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</si>
  <si>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</si>
  <si>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</si>
  <si>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</si>
  <si>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</si>
  <si>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</si>
  <si>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</si>
  <si>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</si>
  <si>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</si>
  <si>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</si>
  <si>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</si>
  <si>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</si>
  <si>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</si>
  <si>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</si>
  <si>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</si>
  <si>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</si>
  <si>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</si>
  <si>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</si>
  <si>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</si>
  <si>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</si>
  <si>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</si>
  <si>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</si>
  <si>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</si>
  <si>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</si>
  <si>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</si>
  <si>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</si>
  <si>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</si>
  <si>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</si>
  <si>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</si>
  <si>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</si>
  <si>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</si>
  <si>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</si>
  <si>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</si>
  <si>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</si>
  <si>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</si>
  <si>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</si>
  <si>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</si>
  <si>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</si>
  <si>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</si>
  <si>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</si>
  <si>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</si>
  <si>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</si>
  <si>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</si>
  <si>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</si>
  <si>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</si>
  <si>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</si>
  <si>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</si>
  <si>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</si>
  <si>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</si>
  <si>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</si>
  <si>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</si>
  <si>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</si>
  <si>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</si>
  <si>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</si>
  <si>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</si>
  <si>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</si>
  <si>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</si>
  <si>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</si>
  <si>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</si>
  <si>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</si>
  <si>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</si>
  <si>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</si>
  <si>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</si>
  <si>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</si>
  <si>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</si>
  <si>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</si>
  <si>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</si>
  <si>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</si>
  <si>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</si>
  <si>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</si>
  <si>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</si>
  <si>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</si>
  <si>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</si>
  <si>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</si>
  <si>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</si>
  <si>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</si>
  <si>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</si>
  <si>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</si>
  <si>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</si>
  <si>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</si>
  <si>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</si>
  <si>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</si>
  <si>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</si>
  <si>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</si>
  <si>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</si>
  <si>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</si>
  <si>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</si>
  <si>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</si>
  <si>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</si>
  <si>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</si>
  <si>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</si>
  <si>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</si>
  <si>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</si>
  <si>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</si>
  <si>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</si>
  <si>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</si>
  <si>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</si>
  <si>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</si>
  <si>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</si>
  <si>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</si>
  <si>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</si>
  <si>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</si>
  <si>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</si>
  <si>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</si>
  <si>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</si>
  <si>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</si>
  <si>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</si>
  <si>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</si>
  <si>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</si>
  <si>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</si>
  <si>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</si>
  <si>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</si>
  <si>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</si>
  <si>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</si>
  <si>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</si>
  <si>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</si>
  <si>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</si>
  <si>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</si>
  <si>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</si>
  <si>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</si>
  <si>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</si>
  <si>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</si>
  <si>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</si>
  <si>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</si>
  <si>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</si>
  <si>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</si>
  <si>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</si>
  <si>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</si>
  <si>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</si>
  <si>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</si>
  <si>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</si>
  <si>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</si>
  <si>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</si>
  <si>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</si>
  <si>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</si>
  <si>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</si>
  <si>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</si>
  <si>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</si>
  <si>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</si>
  <si>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</si>
  <si>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</si>
  <si>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</si>
  <si>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</si>
  <si>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</si>
  <si>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</si>
  <si>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</si>
  <si>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</si>
  <si>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</si>
  <si>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</si>
  <si>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</si>
  <si>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</si>
  <si>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</si>
  <si>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</si>
  <si>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</si>
  <si>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</si>
  <si>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</si>
  <si>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</si>
  <si>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</si>
  <si>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</si>
  <si>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</si>
  <si>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</si>
  <si>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</si>
  <si>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</si>
  <si>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</si>
  <si>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</si>
  <si>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</si>
  <si>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</si>
  <si>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</si>
  <si>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</si>
  <si>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</si>
  <si>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</si>
  <si>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</si>
  <si>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</si>
  <si>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</si>
  <si>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</si>
  <si>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</si>
  <si>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</si>
  <si>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</si>
  <si>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</si>
  <si>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</si>
  <si>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</si>
  <si>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</si>
  <si>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</si>
  <si>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</si>
  <si>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</si>
  <si>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</si>
  <si>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</si>
  <si>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</si>
  <si>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</si>
  <si>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</si>
  <si>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</si>
  <si>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</si>
  <si>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</si>
  <si>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</si>
  <si>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</si>
  <si>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</si>
  <si>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</si>
  <si>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</si>
  <si>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</si>
  <si>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</si>
  <si>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</si>
  <si>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</si>
  <si>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</si>
  <si>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</si>
  <si>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</si>
  <si>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</si>
  <si>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</si>
  <si>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</si>
  <si>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</si>
  <si>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</si>
  <si>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</si>
  <si>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</si>
  <si>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</si>
  <si>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</si>
  <si>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</si>
  <si>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</si>
  <si>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</si>
  <si>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</si>
  <si>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</si>
  <si>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</si>
  <si>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</si>
  <si>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</si>
  <si>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</si>
  <si>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</si>
  <si>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</si>
  <si>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</si>
  <si>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</si>
  <si>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</si>
  <si>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</si>
  <si>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</si>
  <si>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</si>
  <si>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</si>
  <si>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</si>
  <si>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</si>
  <si>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</si>
  <si>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</si>
  <si>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</si>
  <si>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</si>
  <si>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</si>
  <si>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</si>
  <si>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</si>
  <si>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</si>
  <si>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</si>
  <si>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</si>
  <si>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</si>
  <si>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</si>
  <si>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</si>
  <si>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</si>
  <si>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</si>
  <si>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</si>
  <si>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</si>
  <si>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</si>
  <si>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</si>
  <si>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</si>
  <si>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</si>
  <si>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</si>
  <si>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</si>
  <si>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</si>
  <si>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</si>
  <si>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</si>
  <si>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</si>
  <si>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</si>
  <si>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</si>
  <si>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</si>
  <si>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</si>
  <si>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</si>
  <si>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</si>
  <si>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</si>
  <si>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</si>
  <si>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</si>
  <si>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</si>
  <si>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</si>
  <si>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</si>
  <si>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</si>
  <si>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</si>
  <si>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</si>
  <si>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</si>
  <si>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</si>
  <si>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</si>
  <si>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</si>
  <si>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</si>
  <si>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</si>
  <si>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</si>
  <si>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</si>
  <si>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</si>
  <si>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</si>
  <si>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</si>
  <si>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</si>
  <si>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</si>
  <si>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</si>
  <si>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</si>
  <si>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</si>
  <si>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</si>
  <si>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</si>
  <si>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</si>
  <si>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</si>
  <si>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</si>
  <si>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</si>
  <si>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</si>
  <si>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</si>
  <si>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</si>
  <si>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</si>
  <si>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</si>
  <si>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</si>
  <si>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</si>
  <si>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</si>
  <si>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</si>
  <si>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</si>
  <si>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</si>
  <si>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</si>
  <si>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</si>
  <si>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</si>
  <si>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</si>
  <si>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</si>
  <si>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</si>
  <si>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</si>
  <si>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</si>
  <si>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</si>
  <si>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</si>
  <si>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</si>
  <si>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</si>
  <si>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</si>
  <si>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</si>
  <si>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</si>
  <si>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</si>
  <si>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</si>
  <si>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</si>
  <si>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</si>
  <si>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</si>
  <si>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</si>
  <si>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</si>
  <si>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</si>
  <si>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</si>
  <si>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</si>
  <si>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</si>
  <si>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</si>
  <si>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</si>
  <si>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</si>
  <si>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</si>
  <si>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</si>
  <si>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</si>
  <si>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</si>
  <si>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</si>
  <si>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</si>
  <si>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</si>
  <si>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</si>
  <si>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</si>
  <si>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</si>
  <si>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</si>
  <si>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</si>
  <si>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</si>
  <si>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</si>
  <si>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</si>
  <si>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</si>
  <si>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</si>
  <si>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</si>
  <si>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</si>
  <si>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</si>
  <si>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</si>
  <si>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</si>
  <si>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</si>
  <si>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</si>
  <si>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</si>
  <si>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</si>
  <si>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</si>
  <si>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</si>
  <si>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</si>
  <si>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</si>
  <si>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</si>
  <si>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</si>
  <si>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</si>
  <si>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</si>
  <si>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</si>
  <si>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</si>
  <si>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</si>
  <si>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</si>
  <si>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</si>
  <si>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</si>
  <si>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</si>
  <si>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</si>
  <si>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</si>
  <si>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</si>
  <si>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</si>
  <si>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</si>
  <si>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</si>
  <si>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</si>
  <si>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</si>
  <si>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</si>
  <si>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</si>
  <si>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</si>
  <si>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</si>
  <si>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</si>
  <si>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</si>
  <si>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</si>
  <si>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</si>
  <si>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</si>
  <si>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</si>
  <si>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</si>
  <si>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</si>
  <si>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</si>
  <si>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</si>
  <si>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</si>
  <si>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</si>
  <si>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</si>
  <si>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</si>
  <si>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</si>
  <si>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</si>
  <si>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</si>
  <si>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</si>
  <si>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</si>
  <si>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</si>
  <si>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</si>
  <si>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</si>
  <si>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</si>
  <si>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</si>
  <si>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</si>
  <si>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</si>
  <si>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</si>
  <si>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</si>
  <si>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</si>
  <si>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</si>
  <si>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</si>
  <si>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</si>
  <si>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</si>
  <si>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</si>
  <si>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</si>
  <si>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</si>
  <si>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</si>
  <si>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</si>
  <si>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</si>
  <si>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</si>
  <si>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</si>
  <si>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</si>
  <si>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</si>
  <si>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</si>
  <si>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</si>
  <si>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</si>
  <si>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</si>
  <si>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</si>
  <si>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</si>
  <si>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</si>
  <si>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</si>
  <si>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</si>
  <si>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</si>
  <si>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</si>
  <si>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</si>
  <si>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</si>
  <si>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</si>
  <si>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</si>
  <si>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</si>
  <si>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</si>
  <si>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</si>
  <si>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</si>
  <si>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</si>
  <si>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</si>
  <si>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</si>
  <si>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</si>
  <si>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</si>
  <si>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</si>
  <si>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</si>
  <si>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</si>
  <si>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</si>
  <si>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</si>
  <si>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</si>
  <si>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</si>
  <si>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</si>
  <si>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</si>
  <si>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</si>
  <si>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</si>
  <si>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</si>
  <si>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</si>
  <si>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</si>
  <si>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</si>
  <si>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</si>
  <si>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</si>
  <si>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</si>
  <si>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</si>
  <si>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</si>
  <si>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</si>
  <si>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</si>
  <si>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</si>
  <si>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</si>
  <si>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</si>
  <si>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</si>
  <si>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</si>
  <si>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</si>
  <si>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</si>
  <si>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</si>
  <si>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</si>
  <si>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</si>
  <si>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</si>
  <si>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</si>
  <si>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</si>
  <si>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</si>
  <si>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</si>
  <si>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</si>
  <si>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</si>
  <si>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</si>
  <si>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</si>
  <si>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</si>
  <si>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</si>
  <si>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</si>
  <si>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</si>
  <si>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</si>
  <si>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</si>
  <si>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</si>
  <si>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</si>
  <si>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</si>
  <si>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</si>
  <si>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</si>
  <si>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</si>
  <si>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</si>
  <si>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</si>
  <si>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</si>
  <si>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</si>
  <si>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</si>
  <si>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</si>
  <si>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</si>
  <si>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</si>
  <si>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</si>
  <si>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</si>
  <si>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</si>
  <si>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</si>
  <si>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</si>
  <si>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</si>
  <si>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</si>
  <si>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</si>
  <si>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</si>
  <si>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</si>
  <si>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</si>
  <si>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</si>
  <si>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</si>
  <si>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</si>
  <si>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</si>
  <si>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</si>
  <si>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</si>
  <si>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</si>
  <si>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</si>
  <si>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</si>
  <si>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</si>
  <si>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</si>
  <si>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</si>
  <si>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</si>
  <si>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</si>
  <si>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</si>
  <si>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</si>
  <si>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</si>
  <si>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</si>
  <si>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</si>
  <si>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</si>
  <si>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</si>
  <si>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</si>
  <si>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</si>
  <si>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</si>
  <si>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</si>
  <si>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</si>
  <si>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</si>
  <si>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</si>
  <si>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</si>
  <si>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</si>
  <si>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</si>
  <si>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</si>
  <si>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</si>
  <si>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</si>
  <si>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</si>
  <si>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</si>
  <si>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</si>
  <si>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</si>
  <si>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</si>
  <si>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</si>
  <si>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</si>
  <si>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</si>
  <si>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</si>
  <si>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</si>
  <si>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</si>
  <si>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</si>
  <si>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</si>
  <si>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</si>
  <si>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</si>
  <si>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</si>
  <si>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</si>
  <si>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</si>
  <si>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</si>
  <si>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</si>
  <si>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</si>
  <si>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</si>
  <si>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</si>
  <si>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</si>
  <si>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</si>
  <si>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</si>
  <si>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</si>
  <si>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</si>
  <si>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</si>
  <si>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</si>
  <si>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</si>
  <si>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</si>
  <si>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</si>
  <si>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</si>
  <si>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</si>
  <si>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</si>
  <si>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</si>
  <si>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</si>
  <si>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</si>
  <si>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</si>
  <si>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</si>
  <si>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</si>
  <si>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</si>
  <si>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</si>
  <si>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</si>
  <si>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</si>
  <si>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</si>
  <si>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</si>
  <si>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</si>
  <si>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</si>
  <si>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</si>
  <si>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</si>
  <si>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</si>
  <si>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</si>
  <si>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</si>
  <si>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</si>
  <si>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</si>
  <si>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</si>
  <si>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</si>
  <si>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</si>
  <si>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</si>
  <si>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</si>
  <si>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</si>
  <si>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</si>
  <si>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</si>
  <si>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</si>
  <si>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</si>
  <si>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</si>
  <si>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</si>
  <si>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</si>
  <si>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</si>
  <si>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</si>
  <si>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</si>
  <si>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</si>
  <si>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</si>
  <si>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</si>
  <si>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</si>
  <si>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</si>
  <si>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</si>
  <si>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</si>
  <si>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</si>
  <si>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</si>
  <si>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</si>
  <si>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</si>
  <si>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</si>
  <si>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</si>
  <si>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</si>
  <si>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</si>
  <si>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</si>
  <si>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</si>
  <si>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</si>
  <si>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</si>
  <si>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</si>
  <si>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</si>
  <si>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</si>
  <si>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</si>
  <si>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</si>
  <si>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</si>
  <si>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</si>
  <si>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</si>
  <si>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</si>
  <si>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</si>
  <si>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</si>
  <si>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</si>
  <si>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</si>
  <si>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</si>
  <si>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</si>
  <si>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</si>
  <si>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</si>
  <si>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</si>
  <si>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</si>
  <si>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</si>
  <si>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</si>
  <si>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</si>
  <si>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</si>
  <si>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</si>
  <si>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</si>
  <si>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</si>
  <si>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</si>
  <si>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</si>
  <si>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</si>
  <si>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</si>
  <si>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</si>
  <si>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</si>
  <si>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</si>
  <si>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</si>
  <si>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</si>
  <si>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</si>
  <si>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</si>
  <si>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</si>
  <si>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</si>
  <si>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</si>
  <si>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</si>
  <si>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</si>
  <si>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</si>
  <si>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</si>
  <si>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</si>
  <si>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</si>
  <si>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</si>
  <si>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</si>
  <si>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</si>
  <si>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</si>
  <si>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</si>
  <si>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</si>
  <si>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</si>
  <si>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</si>
  <si>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</si>
  <si>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</si>
  <si>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</si>
  <si>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</si>
  <si>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</si>
  <si>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</si>
  <si>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</si>
  <si>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</si>
  <si>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</si>
  <si>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</si>
  <si>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</si>
  <si>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</si>
  <si>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</si>
  <si>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</si>
  <si>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</si>
  <si>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</si>
  <si>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</si>
  <si>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</si>
  <si>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</si>
  <si>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</si>
  <si>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</si>
  <si>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</si>
  <si>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</si>
  <si>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</si>
  <si>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</si>
  <si>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</si>
  <si>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</si>
  <si>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</si>
  <si>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</si>
  <si>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</si>
  <si>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</si>
  <si>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</si>
  <si>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</si>
  <si>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</si>
  <si>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</si>
  <si>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</si>
  <si>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</si>
  <si>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</si>
  <si>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</si>
  <si>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</si>
  <si>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</si>
  <si>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</si>
  <si>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</si>
  <si>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</si>
  <si>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</si>
  <si>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</si>
  <si>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</si>
  <si>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</si>
  <si>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</si>
  <si>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</si>
  <si>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</si>
  <si>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</si>
  <si>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</si>
  <si>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</si>
  <si>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</si>
  <si>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</si>
  <si>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</si>
  <si>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</si>
  <si>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</si>
  <si>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</si>
  <si>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</si>
  <si>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</si>
  <si>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</si>
  <si>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</si>
  <si>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</si>
  <si>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</si>
  <si>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</si>
  <si>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</si>
  <si>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</si>
  <si>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</si>
  <si>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</si>
  <si>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</si>
  <si>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</si>
  <si>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</si>
  <si>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</si>
  <si>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</si>
  <si>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</si>
  <si>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</si>
  <si>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</si>
  <si>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</si>
  <si>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</si>
  <si>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</si>
  <si>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</si>
  <si>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</si>
  <si>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</si>
  <si>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</si>
  <si>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</si>
  <si>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</si>
  <si>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</si>
  <si>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</si>
  <si>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</si>
  <si>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</si>
  <si>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</si>
  <si>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</si>
  <si>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</si>
  <si>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</si>
  <si>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</si>
  <si>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</si>
  <si>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</si>
  <si>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</si>
  <si>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</si>
  <si>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</si>
  <si>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</si>
  <si>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</si>
  <si>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</si>
  <si>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</si>
  <si>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</si>
  <si>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</si>
  <si>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</si>
  <si>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</si>
  <si>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</si>
  <si>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</si>
  <si>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</si>
  <si>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</si>
  <si>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</si>
  <si>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</si>
  <si>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</si>
  <si>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</si>
  <si>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</si>
  <si>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</si>
  <si>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</si>
  <si>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</si>
  <si>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</si>
  <si>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</si>
  <si>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</si>
  <si>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</si>
  <si>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</si>
  <si>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</si>
  <si>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</si>
  <si>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</si>
  <si>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</si>
  <si>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</si>
  <si>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</si>
  <si>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</si>
  <si>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</si>
  <si>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</si>
  <si>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</si>
  <si>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</si>
  <si>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</si>
  <si>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</si>
  <si>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</si>
  <si>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</si>
  <si>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</si>
  <si>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</si>
  <si>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</si>
  <si>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</si>
  <si>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</si>
  <si>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</si>
  <si>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</si>
  <si>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</si>
  <si>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</si>
  <si>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</si>
  <si>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</si>
  <si>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</si>
  <si>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</si>
  <si>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</si>
  <si>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</si>
  <si>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</si>
  <si>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</si>
  <si>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</si>
  <si>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</si>
  <si>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</si>
  <si>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</si>
  <si>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</si>
  <si>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</si>
  <si>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</si>
  <si>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</si>
  <si>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</si>
  <si>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</si>
  <si>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</si>
  <si>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</si>
  <si>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</si>
  <si>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</si>
  <si>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</si>
  <si>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</si>
  <si>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</si>
  <si>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</si>
  <si>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</si>
  <si>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</si>
  <si>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</si>
  <si>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</si>
  <si>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</si>
  <si>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</si>
  <si>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</si>
  <si>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</si>
  <si>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</si>
  <si>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</si>
  <si>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</si>
  <si>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</si>
  <si>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</si>
  <si>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</si>
  <si>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</si>
  <si>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</si>
  <si>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</si>
  <si>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</si>
  <si>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</si>
  <si>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</si>
  <si>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</si>
  <si>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</si>
  <si>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</si>
  <si>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</si>
  <si>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</si>
  <si>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</si>
  <si>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</si>
  <si>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</si>
  <si>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</si>
  <si>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</si>
  <si>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</si>
  <si>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</si>
  <si>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</si>
  <si>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</si>
  <si>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</si>
  <si>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</si>
  <si>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</si>
  <si>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</si>
  <si>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</si>
  <si>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</si>
  <si>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</si>
  <si>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</si>
  <si>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</si>
  <si>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</si>
  <si>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</si>
  <si>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</si>
  <si>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</si>
  <si>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</si>
  <si>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</si>
  <si>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</si>
  <si>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</si>
  <si>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</si>
  <si>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</si>
  <si>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</si>
  <si>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</si>
  <si>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</si>
  <si>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</si>
  <si>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</si>
  <si>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</si>
  <si>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</si>
  <si>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</si>
  <si>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</si>
  <si>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</si>
  <si>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</si>
  <si>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</si>
  <si>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</si>
  <si>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</si>
  <si>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</si>
  <si>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</si>
  <si>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</si>
  <si>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</si>
  <si>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</si>
  <si>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</si>
  <si>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</si>
  <si>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</si>
  <si>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</si>
  <si>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</si>
  <si>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</si>
  <si>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</si>
  <si>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</si>
  <si>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</si>
  <si>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</si>
  <si>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</si>
  <si>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</si>
  <si>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</si>
  <si>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</si>
  <si>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</si>
  <si>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</si>
  <si>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</si>
  <si>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</si>
  <si>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</si>
  <si>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</si>
  <si>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</si>
  <si>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</si>
  <si>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</si>
  <si>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</si>
  <si>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</si>
  <si>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</si>
  <si>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</si>
  <si>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</si>
  <si>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</si>
  <si>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</si>
  <si>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</si>
  <si>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</si>
  <si>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</si>
  <si>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</si>
  <si>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</si>
  <si>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</si>
  <si>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</si>
  <si>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</si>
  <si>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</si>
  <si>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</si>
  <si>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</si>
  <si>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</si>
  <si>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</si>
  <si>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</si>
  <si>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</si>
  <si>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</si>
  <si>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</si>
  <si>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</si>
  <si>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</si>
  <si>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</si>
  <si>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</si>
  <si>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</si>
  <si>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</si>
  <si>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</si>
  <si>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</si>
  <si>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</si>
  <si>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</si>
  <si>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</si>
  <si>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</si>
  <si>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</si>
  <si>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</si>
  <si>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</si>
  <si>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</si>
  <si>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</si>
  <si>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</si>
  <si>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</si>
  <si>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</si>
  <si>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</si>
  <si>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</si>
  <si>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</si>
  <si>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</si>
  <si>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</si>
  <si>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</si>
  <si>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</si>
  <si>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</si>
  <si>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</si>
  <si>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</si>
  <si>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</si>
  <si>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</si>
  <si>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</si>
  <si>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</si>
  <si>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</si>
  <si>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</si>
  <si>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</si>
  <si>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</si>
  <si>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</si>
  <si>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</si>
  <si>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</si>
  <si>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</si>
  <si>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</si>
  <si>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</si>
  <si>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</si>
  <si>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</si>
  <si>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</si>
  <si>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</si>
  <si>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</si>
  <si>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</si>
  <si>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</si>
  <si>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</si>
  <si>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</si>
  <si>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</si>
  <si>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</si>
  <si>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</si>
  <si>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</si>
  <si>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</si>
  <si>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</si>
  <si>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</si>
  <si>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</si>
  <si>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</si>
  <si>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</si>
  <si>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</si>
  <si>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</si>
  <si>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</si>
  <si>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</si>
  <si>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</si>
  <si>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</si>
  <si>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</si>
  <si>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</si>
  <si>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</si>
  <si>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</si>
  <si>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</si>
  <si>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</si>
  <si>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</si>
  <si>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</si>
  <si>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</si>
  <si>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</si>
  <si>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</si>
  <si>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</si>
  <si>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</si>
  <si>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</si>
  <si>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</si>
  <si>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</si>
  <si>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</si>
  <si>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</si>
  <si>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</si>
  <si>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</si>
  <si>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</si>
  <si>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</si>
  <si>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</si>
  <si>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</si>
  <si>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</si>
  <si>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</si>
  <si>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</si>
  <si>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</si>
  <si>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</si>
  <si>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</si>
  <si>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</si>
  <si>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</si>
  <si>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</si>
  <si>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</si>
  <si>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</si>
  <si>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</si>
  <si>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</si>
  <si>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</si>
  <si>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</si>
  <si>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</si>
  <si>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</si>
  <si>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</si>
  <si>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</si>
  <si>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</si>
  <si>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</si>
  <si>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</si>
  <si>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</si>
  <si>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</si>
  <si>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</si>
  <si>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</si>
  <si>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</si>
  <si>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</si>
  <si>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</si>
  <si>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</si>
  <si>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</si>
  <si>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</si>
  <si>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</si>
  <si>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</si>
  <si>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</si>
  <si>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</si>
  <si>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</si>
  <si>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</si>
  <si>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</si>
  <si>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</si>
  <si>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</si>
  <si>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</si>
  <si>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</si>
  <si>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</si>
  <si>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</si>
  <si>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</si>
  <si>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</si>
  <si>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</si>
  <si>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</si>
  <si>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</si>
  <si>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</si>
  <si>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</si>
  <si>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</si>
  <si>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</si>
  <si>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</si>
  <si>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</si>
  <si>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</si>
  <si>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</si>
  <si>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</si>
  <si>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</si>
  <si>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</si>
  <si>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</si>
  <si>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</si>
  <si>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</si>
  <si>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</si>
  <si>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</si>
  <si>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</si>
  <si>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</si>
  <si>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</si>
  <si>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</si>
  <si>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</si>
  <si>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</si>
  <si>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</si>
  <si>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</si>
  <si>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</si>
  <si>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</si>
  <si>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</si>
  <si>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</si>
  <si>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</si>
  <si>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</si>
  <si>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</si>
  <si>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</si>
  <si>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</si>
  <si>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</si>
  <si>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</si>
  <si>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</si>
  <si>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</si>
  <si>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</si>
  <si>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</si>
  <si>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</si>
  <si>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</si>
  <si>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</si>
  <si>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</si>
  <si>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</si>
  <si>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</si>
  <si>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</si>
  <si>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</si>
  <si>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</si>
  <si>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</si>
  <si>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</si>
  <si>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</si>
  <si>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</si>
  <si>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</si>
  <si>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</si>
  <si>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</si>
  <si>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</si>
  <si>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</si>
  <si>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</si>
  <si>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</si>
  <si>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</si>
  <si>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</si>
  <si>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</si>
  <si>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</si>
  <si>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</si>
  <si>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</si>
  <si>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</si>
  <si>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</si>
  <si>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</si>
  <si>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</si>
  <si>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</si>
  <si>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</si>
  <si>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</si>
  <si>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</si>
  <si>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</si>
  <si>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</si>
  <si>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</si>
  <si>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</si>
  <si>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</si>
  <si>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</si>
  <si>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</si>
  <si>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</si>
  <si>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</si>
  <si>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</si>
  <si>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</si>
  <si>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</si>
  <si>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</si>
  <si>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</si>
  <si>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</si>
  <si>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</si>
  <si>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</si>
  <si>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</si>
  <si>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</si>
  <si>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</si>
  <si>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</si>
  <si>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</si>
  <si>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</si>
  <si>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</si>
  <si>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</si>
  <si>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</si>
  <si>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</si>
  <si>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</si>
  <si>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</si>
  <si>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</si>
  <si>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</si>
  <si>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</si>
  <si>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</si>
  <si>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</si>
  <si>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</si>
  <si>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</si>
  <si>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</si>
  <si>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</si>
  <si>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</si>
  <si>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</si>
  <si>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</si>
  <si>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</si>
  <si>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</si>
  <si>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</si>
  <si>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</si>
  <si>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</si>
  <si>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</si>
  <si>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</si>
  <si>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</si>
  <si>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</si>
  <si>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</si>
  <si>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</si>
  <si>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</si>
  <si>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</si>
  <si>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</si>
  <si>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</si>
  <si>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</si>
  <si>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</si>
  <si>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</si>
  <si>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</si>
  <si>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</si>
  <si>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</si>
  <si>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</si>
  <si>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</si>
  <si>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</si>
  <si>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</si>
  <si>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</si>
  <si>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</si>
  <si>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</si>
  <si>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</si>
  <si>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</si>
  <si>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</si>
  <si>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</si>
  <si>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</si>
  <si>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</si>
  <si>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</si>
  <si>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</si>
  <si>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</si>
  <si>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</si>
  <si>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</si>
  <si>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</si>
  <si>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</si>
  <si>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</si>
  <si>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</si>
  <si>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</si>
  <si>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</si>
  <si>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</si>
  <si>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</si>
  <si>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</si>
  <si>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</si>
  <si>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</si>
  <si>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</si>
  <si>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</si>
  <si>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</si>
  <si>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</si>
  <si>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</si>
  <si>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</si>
  <si>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</si>
  <si>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</si>
  <si>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</si>
  <si>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</si>
  <si>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</si>
  <si>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</si>
  <si>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</si>
  <si>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</si>
  <si>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</si>
  <si>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</si>
  <si>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</si>
  <si>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</si>
  <si>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</si>
  <si>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</si>
  <si>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</si>
  <si>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</si>
  <si>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</si>
  <si>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</si>
  <si>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</si>
  <si>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</si>
  <si>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</si>
  <si>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</si>
  <si>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</si>
  <si>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</si>
  <si>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</si>
  <si>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</si>
  <si>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</si>
  <si>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</si>
  <si>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</si>
  <si>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</si>
  <si>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</si>
  <si>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</si>
  <si>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</si>
  <si>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</si>
  <si>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</si>
  <si>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</si>
  <si>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</si>
  <si>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</si>
  <si>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</si>
  <si>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</si>
  <si>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</si>
  <si>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</si>
  <si>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</si>
  <si>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</si>
  <si>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</si>
  <si>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</si>
  <si>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</si>
  <si>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</si>
  <si>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</si>
  <si>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</si>
  <si>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</si>
  <si>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</si>
  <si>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</si>
  <si>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</si>
  <si>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</si>
  <si>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</si>
  <si>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</si>
  <si>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</si>
  <si>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</si>
  <si>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</si>
  <si>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</si>
  <si>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</si>
  <si>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</si>
  <si>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</si>
  <si>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</si>
  <si>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</si>
  <si>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</si>
  <si>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</si>
  <si>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</si>
  <si>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</si>
  <si>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</si>
  <si>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</si>
  <si>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</si>
  <si>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</si>
  <si>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</si>
  <si>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</si>
  <si>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</si>
  <si>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</si>
  <si>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</si>
  <si>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</si>
  <si>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</si>
  <si>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</si>
  <si>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</si>
  <si>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</si>
  <si>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</si>
  <si>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</si>
  <si>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</si>
  <si>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</si>
  <si>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</si>
  <si>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</si>
  <si>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</si>
  <si>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</si>
  <si>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</si>
  <si>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</si>
  <si>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</si>
  <si>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</si>
  <si>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</si>
  <si>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</si>
  <si>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</si>
  <si>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</si>
  <si>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</si>
  <si>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</si>
  <si>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</si>
  <si>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</si>
  <si>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</si>
  <si>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</si>
  <si>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</si>
  <si>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</si>
  <si>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</si>
  <si>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</si>
  <si>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</si>
  <si>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</si>
  <si>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</si>
  <si>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</si>
  <si>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</si>
  <si>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</si>
  <si>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</si>
  <si>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</si>
  <si>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</si>
  <si>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</si>
  <si>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</si>
  <si>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</si>
  <si>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</si>
  <si>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</si>
  <si>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</si>
  <si>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</si>
  <si>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</si>
  <si>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</si>
  <si>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</si>
  <si>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</si>
  <si>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</si>
  <si>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</si>
  <si>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</si>
  <si>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</si>
  <si>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</si>
  <si>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</si>
  <si>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</si>
  <si>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</si>
  <si>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</si>
  <si>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</si>
  <si>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</si>
  <si>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</si>
  <si>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</si>
  <si>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</si>
  <si>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</si>
  <si>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</si>
  <si>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</si>
  <si>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</si>
  <si>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</si>
  <si>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</si>
  <si>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</si>
  <si>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</si>
  <si>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</si>
  <si>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</si>
  <si>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</si>
  <si>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</si>
  <si>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</si>
  <si>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</si>
  <si>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</si>
  <si>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</si>
  <si>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</si>
  <si>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</si>
  <si>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</si>
  <si>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</si>
  <si>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</si>
  <si>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</si>
  <si>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</si>
  <si>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</si>
  <si>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</si>
  <si>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</si>
  <si>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</si>
  <si>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</si>
  <si>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</si>
  <si>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</si>
  <si>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</si>
  <si>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</si>
  <si>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</si>
  <si>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</si>
  <si>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</si>
  <si>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</si>
  <si>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</si>
  <si>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</si>
  <si>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</si>
  <si>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</si>
  <si>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</si>
  <si>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</si>
  <si>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</si>
  <si>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</si>
  <si>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</si>
  <si>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</si>
  <si>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</si>
  <si>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</si>
  <si>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</si>
  <si>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</si>
  <si>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</si>
  <si>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</si>
  <si>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</si>
  <si>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</si>
  <si>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</si>
  <si>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</si>
  <si>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</si>
  <si>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</si>
  <si>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</si>
  <si>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</si>
  <si>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</si>
  <si>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</si>
  <si>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</si>
  <si>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</si>
  <si>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</si>
  <si>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</si>
  <si>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</si>
  <si>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</si>
  <si>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</si>
  <si>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</si>
  <si>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</si>
  <si>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</si>
  <si>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</si>
  <si>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</si>
  <si>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</si>
  <si>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</si>
  <si>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</si>
  <si>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</si>
  <si>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</si>
  <si>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</si>
  <si>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</si>
  <si>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</si>
  <si>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</si>
  <si>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</si>
  <si>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</si>
  <si>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</si>
  <si>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</si>
  <si>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</si>
  <si>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</si>
  <si>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</si>
  <si>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</si>
  <si>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</si>
  <si>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</si>
  <si>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</si>
  <si>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</si>
  <si>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</si>
  <si>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</si>
  <si>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</si>
  <si>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</si>
  <si>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</si>
  <si>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</si>
  <si>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</si>
  <si>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</si>
  <si>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</si>
  <si>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</si>
  <si>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</si>
  <si>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</si>
  <si>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</si>
  <si>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</si>
  <si>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</si>
  <si>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</si>
  <si>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</si>
  <si>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</si>
  <si>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</si>
  <si>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</si>
  <si>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</si>
  <si>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</si>
  <si>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</si>
  <si>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</si>
  <si>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</si>
  <si>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</si>
  <si>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</si>
  <si>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</si>
  <si>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</si>
  <si>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</si>
  <si>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</si>
  <si>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</si>
  <si>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</si>
  <si>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</si>
  <si>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</si>
  <si>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</si>
  <si>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</si>
  <si>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</si>
  <si>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</si>
  <si>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</si>
  <si>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</si>
  <si>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</si>
  <si>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</si>
  <si>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</si>
  <si>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</si>
  <si>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</si>
  <si>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</si>
  <si>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</si>
  <si>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</si>
  <si>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</si>
  <si>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</si>
  <si>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</si>
  <si>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</si>
  <si>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</si>
  <si>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</si>
  <si>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</si>
  <si>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</si>
  <si>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</si>
  <si>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</si>
  <si>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</si>
  <si>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</si>
  <si>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</si>
  <si>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</si>
  <si>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</si>
  <si>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</si>
  <si>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</si>
  <si>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</si>
  <si>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</si>
  <si>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</si>
  <si>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</si>
  <si>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</si>
  <si>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</si>
  <si>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</si>
  <si>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</si>
  <si>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</si>
  <si>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</si>
  <si>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</si>
  <si>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</si>
  <si>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</si>
  <si>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</si>
  <si>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</si>
  <si>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</si>
  <si>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</si>
  <si>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</si>
  <si>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</si>
  <si>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</si>
  <si>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</si>
  <si>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</si>
  <si>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</si>
  <si>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</si>
  <si>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</si>
  <si>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</si>
  <si>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</si>
  <si>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</si>
  <si>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</si>
  <si>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</si>
  <si>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</si>
  <si>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</si>
  <si>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</si>
  <si>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</si>
  <si>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</si>
  <si>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</si>
  <si>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</si>
  <si>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</si>
  <si>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</si>
  <si>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</si>
  <si>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</si>
  <si>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</si>
  <si>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</si>
  <si>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</si>
  <si>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</si>
  <si>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</si>
  <si>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</si>
  <si>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</si>
  <si>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</si>
  <si>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</si>
  <si>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</si>
  <si>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</si>
  <si>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</si>
  <si>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</si>
  <si>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</si>
  <si>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</si>
  <si>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</si>
  <si>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</si>
  <si>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</si>
  <si>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</si>
  <si>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</si>
  <si>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</si>
  <si>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</si>
  <si>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</si>
  <si>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</si>
  <si>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</si>
  <si>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</si>
  <si>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</si>
  <si>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</si>
  <si>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</si>
  <si>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</si>
  <si>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</si>
  <si>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</si>
  <si>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</si>
  <si>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</si>
  <si>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</si>
  <si>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</si>
  <si>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</si>
  <si>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</si>
  <si>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</si>
  <si>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</si>
  <si>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</si>
  <si>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</si>
  <si>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</si>
  <si>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</si>
  <si>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</si>
  <si>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</si>
  <si>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</si>
  <si>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</si>
  <si>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</si>
  <si>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</si>
  <si>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</si>
  <si>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</si>
  <si>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</si>
  <si>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</si>
  <si>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</si>
  <si>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</si>
  <si>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</si>
  <si>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</si>
  <si>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</si>
  <si>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</si>
  <si>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</si>
  <si>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</si>
  <si>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</si>
  <si>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</si>
  <si>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</si>
  <si>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</si>
  <si>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</si>
  <si>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</si>
  <si>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</si>
  <si>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</si>
  <si>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</si>
  <si>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</si>
  <si>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</si>
  <si>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</si>
  <si>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</si>
  <si>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</si>
  <si>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</si>
  <si>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</si>
  <si>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</si>
  <si>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</si>
  <si>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</si>
  <si>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</si>
  <si>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</si>
  <si>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</si>
  <si>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</si>
  <si>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</si>
  <si>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</si>
  <si>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</si>
  <si>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</si>
  <si>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</si>
  <si>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</si>
  <si>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</si>
  <si>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</si>
  <si>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</si>
  <si>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</si>
  <si>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</si>
  <si>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</si>
  <si>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</si>
  <si>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</si>
  <si>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</si>
  <si>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</si>
  <si>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</si>
  <si>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</si>
  <si>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</si>
  <si>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</si>
  <si>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</si>
  <si>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</si>
  <si>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</si>
  <si>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</si>
  <si>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</si>
  <si>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</si>
  <si>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</si>
  <si>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</si>
  <si>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</si>
  <si>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</si>
  <si>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</si>
  <si>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</si>
  <si>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</si>
  <si>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</si>
  <si>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</si>
  <si>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</si>
  <si>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</si>
  <si>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</si>
  <si>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</si>
  <si>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</si>
  <si>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</si>
  <si>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</si>
  <si>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</si>
  <si>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</si>
  <si>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</si>
  <si>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</si>
  <si>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</si>
  <si>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</si>
  <si>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</si>
  <si>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</si>
  <si>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</si>
  <si>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</si>
  <si>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</si>
  <si>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</si>
  <si>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</si>
  <si>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</si>
  <si>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</si>
  <si>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</si>
  <si>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</si>
  <si>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</si>
  <si>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</si>
  <si>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</si>
  <si>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</si>
  <si>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</si>
  <si>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</si>
  <si>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</si>
  <si>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</si>
  <si>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</si>
  <si>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</si>
  <si>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</si>
  <si>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</si>
  <si>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</si>
  <si>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</si>
  <si>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</si>
  <si>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</si>
  <si>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</si>
  <si>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</si>
  <si>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</si>
  <si>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</si>
  <si>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</si>
  <si>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</si>
  <si>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</si>
  <si>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</si>
  <si>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</si>
  <si>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</si>
  <si>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</si>
  <si>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</si>
  <si>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</si>
  <si>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</si>
  <si>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</si>
  <si>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</si>
  <si>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</si>
  <si>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</si>
  <si>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</si>
  <si>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</si>
  <si>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</si>
  <si>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</si>
  <si>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</si>
  <si>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</si>
  <si>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</si>
  <si>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</si>
  <si>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</si>
  <si>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</si>
  <si>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</si>
  <si>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</si>
  <si>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</si>
  <si>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</si>
  <si>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</si>
  <si>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</si>
  <si>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</si>
  <si>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</si>
  <si>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</si>
  <si>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</si>
  <si>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</si>
  <si>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</si>
  <si>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</si>
  <si>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</si>
  <si>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</si>
  <si>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</si>
  <si>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</si>
  <si>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</si>
  <si>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</si>
  <si>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</si>
  <si>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</si>
  <si>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</si>
  <si>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</si>
  <si>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</si>
  <si>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</si>
  <si>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</si>
  <si>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</si>
  <si>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</si>
  <si>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</si>
  <si>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</si>
  <si>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</si>
  <si>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</si>
  <si>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</si>
  <si>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</si>
  <si>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</si>
  <si>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</si>
  <si>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</si>
  <si>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</si>
  <si>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</si>
  <si>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</si>
  <si>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</si>
  <si>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</si>
  <si>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</si>
  <si>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</si>
  <si>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</si>
  <si>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</si>
  <si>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</si>
  <si>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</si>
  <si>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</si>
  <si>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</si>
  <si>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</si>
  <si>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</si>
  <si>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</si>
  <si>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</si>
  <si>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</si>
  <si>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</si>
  <si>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</si>
  <si>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</si>
  <si>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</si>
  <si>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</si>
  <si>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</si>
  <si>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</si>
  <si>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</si>
  <si>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</si>
  <si>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</si>
  <si>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</si>
  <si>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</si>
  <si>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</si>
  <si>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</si>
  <si>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</si>
  <si>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</si>
  <si>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</si>
  <si>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</si>
  <si>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</si>
  <si>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</si>
  <si>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</si>
  <si>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</si>
  <si>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</si>
  <si>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</si>
  <si>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</si>
  <si>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</si>
  <si>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</si>
  <si>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</si>
  <si>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</si>
  <si>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</si>
  <si>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</si>
  <si>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</si>
  <si>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</si>
  <si>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</si>
  <si>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</si>
  <si>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</si>
  <si>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</si>
  <si>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</si>
  <si>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</si>
  <si>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</si>
  <si>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</si>
  <si>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</si>
  <si>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</si>
  <si>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</si>
  <si>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</si>
  <si>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</si>
  <si>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</si>
  <si>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</si>
  <si>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</si>
  <si>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</si>
  <si>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</si>
  <si>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</si>
  <si>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</si>
  <si>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</si>
  <si>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</si>
  <si>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</si>
  <si>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</si>
  <si>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</si>
  <si>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</si>
  <si>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</si>
  <si>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</si>
  <si>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</si>
  <si>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</si>
  <si>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</si>
  <si>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</si>
  <si>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</si>
  <si>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</si>
  <si>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</si>
  <si>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</si>
  <si>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</si>
  <si>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</si>
  <si>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</si>
  <si>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</si>
  <si>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</si>
  <si>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</si>
  <si>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</si>
  <si>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</si>
  <si>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</si>
  <si>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</si>
  <si>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</si>
  <si>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</si>
  <si>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</si>
  <si>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</si>
  <si>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</si>
  <si>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</si>
  <si>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</si>
  <si>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</si>
  <si>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</si>
  <si>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</si>
  <si>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</si>
  <si>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</si>
  <si>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</si>
  <si>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</si>
  <si>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</si>
  <si>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</si>
  <si>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</si>
  <si>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</si>
  <si>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</si>
  <si>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</si>
  <si>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</si>
  <si>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</si>
  <si>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</si>
  <si>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</si>
  <si>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</si>
  <si>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</si>
  <si>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</si>
  <si>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</si>
  <si>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</si>
  <si>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</si>
  <si>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</si>
  <si>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</si>
  <si>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</si>
  <si>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</si>
  <si>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</si>
  <si>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</si>
  <si>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</si>
  <si>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</si>
  <si>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</si>
  <si>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</si>
  <si>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</si>
  <si>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</si>
  <si>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</si>
  <si>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</si>
  <si>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</si>
  <si>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</si>
  <si>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</si>
  <si>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</si>
  <si>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</si>
  <si>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</si>
  <si>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</si>
  <si>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</si>
  <si>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</si>
  <si>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</si>
  <si>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</si>
  <si>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</si>
  <si>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</si>
  <si>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</si>
  <si>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</si>
  <si>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</si>
  <si>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</si>
  <si>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</si>
  <si>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</si>
  <si>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</si>
  <si>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</si>
  <si>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</si>
  <si>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</si>
  <si>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</si>
  <si>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</si>
  <si>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</si>
  <si>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</si>
  <si>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</si>
  <si>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</si>
  <si>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</si>
  <si>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</si>
  <si>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</si>
  <si>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</si>
  <si>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</si>
  <si>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</si>
  <si>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</si>
  <si>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</si>
  <si>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</si>
  <si>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</si>
  <si>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</si>
  <si>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</si>
  <si>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</si>
  <si>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</si>
  <si>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</si>
  <si>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</si>
  <si>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</si>
  <si>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</si>
  <si>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</si>
  <si>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</si>
  <si>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</si>
  <si>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</si>
  <si>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</si>
  <si>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</si>
  <si>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</si>
  <si>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</si>
  <si>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</si>
  <si>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</si>
  <si>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</si>
  <si>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</si>
  <si>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</si>
  <si>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</si>
  <si>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</si>
  <si>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</si>
  <si>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</si>
  <si>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</si>
  <si>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</si>
  <si>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</si>
  <si>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</si>
  <si>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</si>
  <si>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</si>
  <si>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</si>
  <si>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</si>
  <si>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</si>
  <si>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</si>
  <si>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</si>
  <si>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</si>
  <si>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</si>
  <si>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</si>
  <si>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</si>
  <si>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</si>
  <si>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</si>
  <si>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</si>
  <si>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</si>
  <si>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</si>
  <si>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</si>
  <si>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</si>
  <si>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</si>
  <si>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</si>
  <si>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</si>
  <si>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</si>
  <si>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</si>
  <si>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</si>
  <si>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</si>
  <si>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</si>
  <si>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</si>
  <si>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</si>
  <si>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</si>
  <si>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</si>
  <si>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</si>
  <si>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</si>
  <si>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</si>
  <si>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</si>
  <si>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</si>
  <si>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</si>
  <si>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</si>
  <si>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</si>
  <si>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</si>
  <si>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</si>
  <si>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</si>
  <si>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</si>
  <si>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</si>
  <si>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</si>
  <si>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</si>
  <si>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</si>
  <si>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</si>
  <si>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</si>
  <si>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</si>
  <si>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</si>
  <si>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</si>
  <si>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</si>
  <si>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</si>
  <si>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</si>
  <si>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</si>
  <si>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</si>
  <si>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</si>
  <si>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</si>
  <si>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</si>
  <si>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</si>
  <si>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</si>
  <si>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</si>
  <si>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</si>
  <si>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</si>
  <si>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</si>
  <si>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</si>
  <si>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</si>
  <si>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</si>
  <si>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</si>
  <si>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</si>
  <si>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</si>
  <si>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</si>
  <si>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</si>
  <si>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</si>
  <si>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</si>
  <si>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</si>
  <si>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</si>
  <si>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</si>
  <si>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</si>
  <si>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</si>
  <si>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</si>
  <si>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</si>
  <si>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</si>
  <si>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</si>
  <si>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</si>
  <si>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</si>
  <si>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</si>
  <si>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</si>
  <si>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</si>
  <si>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</si>
  <si>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</si>
  <si>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</si>
  <si>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</si>
  <si>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</si>
  <si>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</si>
  <si>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</si>
  <si>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</si>
  <si>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</si>
  <si>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</si>
  <si>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</si>
  <si>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</si>
  <si>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</si>
  <si>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</si>
  <si>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</si>
  <si>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</si>
  <si>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</si>
  <si>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</si>
  <si>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</si>
  <si>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</si>
  <si>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</si>
  <si>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</si>
  <si>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</si>
  <si>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</si>
  <si>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</si>
  <si>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</si>
  <si>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</si>
  <si>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</si>
  <si>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</si>
  <si>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</si>
  <si>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</si>
  <si>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</si>
  <si>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</si>
  <si>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</si>
  <si>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</si>
  <si>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</si>
  <si>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</si>
  <si>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</si>
  <si>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</si>
  <si>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</si>
  <si>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</si>
  <si>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</si>
  <si>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</si>
  <si>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</si>
  <si>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</si>
  <si>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</si>
  <si>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</si>
  <si>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</si>
  <si>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</si>
  <si>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</si>
  <si>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</si>
  <si>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</si>
  <si>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</si>
  <si>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</si>
  <si>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</si>
  <si>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</si>
  <si>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</si>
  <si>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</si>
  <si>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</si>
  <si>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</si>
  <si>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</si>
  <si>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</si>
  <si>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</si>
  <si>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</si>
  <si>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</si>
  <si>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</si>
  <si>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</si>
  <si>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</si>
  <si>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</si>
  <si>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</si>
  <si>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</si>
  <si>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</si>
  <si>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</si>
  <si>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</si>
  <si>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</si>
  <si>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</si>
  <si>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</si>
  <si>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</si>
  <si>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</si>
  <si>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</si>
  <si>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</si>
  <si>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</si>
  <si>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</si>
  <si>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</si>
  <si>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</si>
  <si>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</si>
  <si>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</si>
  <si>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</si>
  <si>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</si>
  <si>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</si>
  <si>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</si>
  <si>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</si>
  <si>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</si>
  <si>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</si>
  <si>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</si>
  <si>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</si>
  <si>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</si>
  <si>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</si>
  <si>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</si>
  <si>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</si>
  <si>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</si>
  <si>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</si>
  <si>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</si>
  <si>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</si>
  <si>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</si>
  <si>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</si>
  <si>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</si>
  <si>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</si>
  <si>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</si>
  <si>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</si>
  <si>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</si>
  <si>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</si>
  <si>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</si>
  <si>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</si>
  <si>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</si>
  <si>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</si>
  <si>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</si>
  <si>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</si>
  <si>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</si>
  <si>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</si>
  <si>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</si>
  <si>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</si>
  <si>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</si>
  <si>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</si>
  <si>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</si>
  <si>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</si>
  <si>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</si>
  <si>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</si>
  <si>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</si>
  <si>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</si>
  <si>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</si>
  <si>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</si>
  <si>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</si>
  <si>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</si>
  <si>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</si>
  <si>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</si>
  <si>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</si>
  <si>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</si>
  <si>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</si>
  <si>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</si>
  <si>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</si>
  <si>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</si>
  <si>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</si>
  <si>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</si>
  <si>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</si>
  <si>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</si>
  <si>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</si>
  <si>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</si>
  <si>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</si>
  <si>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</si>
  <si>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</si>
  <si>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</si>
  <si>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</si>
  <si>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</si>
  <si>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</si>
  <si>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</si>
  <si>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</si>
  <si>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</si>
  <si>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</si>
  <si>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</si>
  <si>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</si>
  <si>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</si>
  <si>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</si>
  <si>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</si>
  <si>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</si>
  <si>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</si>
  <si>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</si>
  <si>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</si>
  <si>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</si>
  <si>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</si>
  <si>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</si>
  <si>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</si>
  <si>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</si>
  <si>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</si>
  <si>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</si>
  <si>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</si>
  <si>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</si>
  <si>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</si>
  <si>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</si>
  <si>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</si>
  <si>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</si>
  <si>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</si>
  <si>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</si>
  <si>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</si>
  <si>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</si>
  <si>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</si>
  <si>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</si>
  <si>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</si>
  <si>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</si>
  <si>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</si>
  <si>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</si>
  <si>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</si>
  <si>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</si>
  <si>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</si>
  <si>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</si>
  <si>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</si>
  <si>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</si>
  <si>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</si>
  <si>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</si>
  <si>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</si>
  <si>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</si>
  <si>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</si>
  <si>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</si>
  <si>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</si>
  <si>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</si>
  <si>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</si>
  <si>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</si>
  <si>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</si>
  <si>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</si>
  <si>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</si>
  <si>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</si>
  <si>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</si>
  <si>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</si>
  <si>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</si>
  <si>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</si>
  <si>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</si>
  <si>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</si>
  <si>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</si>
  <si>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</si>
  <si>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</si>
  <si>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</si>
  <si>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</si>
  <si>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</si>
  <si>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</si>
  <si>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</si>
  <si>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</si>
  <si>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</si>
  <si>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</si>
  <si>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</si>
  <si>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</si>
  <si>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</si>
  <si>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</si>
  <si>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</si>
  <si>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</si>
  <si>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</si>
  <si>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</si>
  <si>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</si>
  <si>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</si>
  <si>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</si>
  <si>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</si>
  <si>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</si>
  <si>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</si>
  <si>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</si>
  <si>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</si>
  <si>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</si>
  <si>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</si>
  <si>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</si>
  <si>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</si>
  <si>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</si>
  <si>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</si>
  <si>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</si>
  <si>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</si>
  <si>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</si>
  <si>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</si>
  <si>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</si>
  <si>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</si>
  <si>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</si>
  <si>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</si>
  <si>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</si>
  <si>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</si>
  <si>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</si>
  <si>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</si>
  <si>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</si>
  <si>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</si>
  <si>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</si>
  <si>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</si>
  <si>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</si>
  <si>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</si>
  <si>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</si>
  <si>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</si>
  <si>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</si>
  <si>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</si>
  <si>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</si>
  <si>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</si>
  <si>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</si>
  <si>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</si>
  <si>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</si>
  <si>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</si>
  <si>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</si>
  <si>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</si>
  <si>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</si>
  <si>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</si>
  <si>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</si>
  <si>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</si>
  <si>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</si>
  <si>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</si>
  <si>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</si>
  <si>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</si>
  <si>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</si>
  <si>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</si>
  <si>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</si>
  <si>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</si>
  <si>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</si>
  <si>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</si>
  <si>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</si>
  <si>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</si>
  <si>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</si>
  <si>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</si>
  <si>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</si>
  <si>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</si>
  <si>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</si>
  <si>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</si>
  <si>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</si>
  <si>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</si>
  <si>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</si>
  <si>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</si>
  <si>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</si>
  <si>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</si>
  <si>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</si>
  <si>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</si>
  <si>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</si>
  <si>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</si>
  <si>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</si>
  <si>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</si>
  <si>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</si>
  <si>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</si>
  <si>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</si>
  <si>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</si>
  <si>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</si>
  <si>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</si>
  <si>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</si>
  <si>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</si>
  <si>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</si>
  <si>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</si>
  <si>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</si>
  <si>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</si>
  <si>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</si>
  <si>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</si>
  <si>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</si>
  <si>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</si>
  <si>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</si>
  <si>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</si>
  <si>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</si>
  <si>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</si>
  <si>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</si>
  <si>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</si>
  <si>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</si>
  <si>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</si>
  <si>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</si>
  <si>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</si>
  <si>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</si>
  <si>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</si>
  <si>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</si>
  <si>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</si>
  <si>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</si>
  <si>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</si>
  <si>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</si>
  <si>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</si>
  <si>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</si>
  <si>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</si>
  <si>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</si>
  <si>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</si>
  <si>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</si>
  <si>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</si>
  <si>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</si>
  <si>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</si>
  <si>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</si>
  <si>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</si>
  <si>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</si>
  <si>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</si>
  <si>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</si>
  <si>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</si>
  <si>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</si>
  <si>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</si>
  <si>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</si>
  <si>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</si>
  <si>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</si>
  <si>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</si>
  <si>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</si>
  <si>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</si>
  <si>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</si>
  <si>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</si>
  <si>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</si>
  <si>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</si>
  <si>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</si>
  <si>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</si>
  <si>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</si>
  <si>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</si>
  <si>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</si>
  <si>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</si>
  <si>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</si>
  <si>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</si>
  <si>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</si>
  <si>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</si>
  <si>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</si>
  <si>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</si>
  <si>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</si>
  <si>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</si>
  <si>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</si>
  <si>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</si>
  <si>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</si>
  <si>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</si>
  <si>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</si>
  <si>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</si>
  <si>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</si>
  <si>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</si>
  <si>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</si>
  <si>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</si>
  <si>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</si>
  <si>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</si>
  <si>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</si>
  <si>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</si>
  <si>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</si>
  <si>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</si>
  <si>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</si>
  <si>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</si>
  <si>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</si>
  <si>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</si>
  <si>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</si>
  <si>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</si>
  <si>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</si>
  <si>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</si>
  <si>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</si>
  <si>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</si>
  <si>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</si>
  <si>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</si>
  <si>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</si>
  <si>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</si>
  <si>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</si>
  <si>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</si>
  <si>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</si>
  <si>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</si>
  <si>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</si>
  <si>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</si>
  <si>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</si>
  <si>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</si>
  <si>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</si>
  <si>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</si>
  <si>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</si>
  <si>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</si>
  <si>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</si>
  <si>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</si>
  <si>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</si>
  <si>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</si>
  <si>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</si>
  <si>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</si>
  <si>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</si>
  <si>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</si>
  <si>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</si>
  <si>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</si>
  <si>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</si>
  <si>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</si>
  <si>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</si>
  <si>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</si>
  <si>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</si>
  <si>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</si>
  <si>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</si>
  <si>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</si>
  <si>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</si>
  <si>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</si>
  <si>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</si>
  <si>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</si>
  <si>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</si>
  <si>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</si>
  <si>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</si>
  <si>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</si>
  <si>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</si>
  <si>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</si>
  <si>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</si>
  <si>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</si>
  <si>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</si>
  <si>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</si>
  <si>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</si>
  <si>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</si>
  <si>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</si>
  <si>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</si>
  <si>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</si>
  <si>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</si>
  <si>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</si>
  <si>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</si>
  <si>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</si>
  <si>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</si>
  <si>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</si>
  <si>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</si>
  <si>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</si>
  <si>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</si>
  <si>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</si>
  <si>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</si>
  <si>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</si>
  <si>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</si>
  <si>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</si>
  <si>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</si>
  <si>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</si>
  <si>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</si>
  <si>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</si>
  <si>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</si>
  <si>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</si>
  <si>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</si>
  <si>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</si>
  <si>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</si>
  <si>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</si>
  <si>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</si>
  <si>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</si>
  <si>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</si>
  <si>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</si>
  <si>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</si>
  <si>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</si>
  <si>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</si>
  <si>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</si>
  <si>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</si>
  <si>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</si>
  <si>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</si>
  <si>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</si>
  <si>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</si>
  <si>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</si>
  <si>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</si>
  <si>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</si>
  <si>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</si>
  <si>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</si>
  <si>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</si>
  <si>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</si>
  <si>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</si>
  <si>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</si>
  <si>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</si>
  <si>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</si>
  <si>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</si>
  <si>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</si>
  <si>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</si>
  <si>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</si>
  <si>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</si>
  <si>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</si>
  <si>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</si>
  <si>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</si>
  <si>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</si>
  <si>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</si>
  <si>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</si>
  <si>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</si>
  <si>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</si>
  <si>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</si>
  <si>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</si>
  <si>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</si>
  <si>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</si>
  <si>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</si>
  <si>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</si>
  <si>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</si>
  <si>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</si>
  <si>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</si>
  <si>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</si>
  <si>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</si>
  <si>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</si>
  <si>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</si>
  <si>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</si>
  <si>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</si>
  <si>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</si>
  <si>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</si>
  <si>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</si>
  <si>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</si>
  <si>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</si>
  <si>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</si>
  <si>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</si>
  <si>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</si>
  <si>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</si>
  <si>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</si>
  <si>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</si>
  <si>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</si>
  <si>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</si>
  <si>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</si>
  <si>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</si>
  <si>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</si>
  <si>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</si>
  <si>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</si>
  <si>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</si>
  <si>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</si>
  <si>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</si>
  <si>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</si>
  <si>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</si>
  <si>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</si>
  <si>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</si>
  <si>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</si>
  <si>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</si>
  <si>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</si>
  <si>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</si>
  <si>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</si>
  <si>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</si>
  <si>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</si>
  <si>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</si>
  <si>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</si>
  <si>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</si>
  <si>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</si>
  <si>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</si>
  <si>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</si>
  <si>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</si>
  <si>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</si>
  <si>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</si>
  <si>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</si>
  <si>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</si>
  <si>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</si>
  <si>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</si>
  <si>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</si>
  <si>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</si>
  <si>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</si>
  <si>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</si>
  <si>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</si>
  <si>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</si>
  <si>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</si>
  <si>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</si>
  <si>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</si>
  <si>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</si>
  <si>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</si>
  <si>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</si>
  <si>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</si>
  <si>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</si>
  <si>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</si>
  <si>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</si>
  <si>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</si>
  <si>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</si>
  <si>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</si>
  <si>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</si>
  <si>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</si>
  <si>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</si>
  <si>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</si>
  <si>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</si>
  <si>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</si>
  <si>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</si>
  <si>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</si>
  <si>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</si>
  <si>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</si>
  <si>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</si>
  <si>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</si>
  <si>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</si>
  <si>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</si>
  <si>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</si>
  <si>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</si>
  <si>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</si>
  <si>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</si>
  <si>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</si>
  <si>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</si>
  <si>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</si>
  <si>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</si>
  <si>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</si>
  <si>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</si>
  <si>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</si>
  <si>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</si>
  <si>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</si>
  <si>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</si>
  <si>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</si>
  <si>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</si>
  <si>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</si>
  <si>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</si>
  <si>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</si>
  <si>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</si>
  <si>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</si>
  <si>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</si>
  <si>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</si>
  <si>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</si>
  <si>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</si>
  <si>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</si>
  <si>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</si>
  <si>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</si>
  <si>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</si>
  <si>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</si>
  <si>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</si>
  <si>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</si>
  <si>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</si>
  <si>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</si>
  <si>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</si>
  <si>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</si>
  <si>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</si>
  <si>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</si>
  <si>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</si>
  <si>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</si>
  <si>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</si>
  <si>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</si>
  <si>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</si>
  <si>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</si>
  <si>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</si>
  <si>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</si>
  <si>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</si>
  <si>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</si>
  <si>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</si>
  <si>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</si>
  <si>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</si>
  <si>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</si>
  <si>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</si>
  <si>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</si>
  <si>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</si>
  <si>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</si>
  <si>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</si>
  <si>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</si>
  <si>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</si>
  <si>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</si>
  <si>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</si>
  <si>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</si>
  <si>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</si>
  <si>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</si>
  <si>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</si>
  <si>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</si>
  <si>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</si>
  <si>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</si>
  <si>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</si>
  <si>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</si>
  <si>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</si>
  <si>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</si>
  <si>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</si>
  <si>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</si>
  <si>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</si>
  <si>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</si>
  <si>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</si>
  <si>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</si>
  <si>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</si>
  <si>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</si>
  <si>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</si>
  <si>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</si>
  <si>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</si>
  <si>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</si>
  <si>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</si>
  <si>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</si>
  <si>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</si>
  <si>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</si>
  <si>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</si>
  <si>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</si>
  <si>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</si>
  <si>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</si>
  <si>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</si>
  <si>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</si>
  <si>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</si>
  <si>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</si>
  <si>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</si>
  <si>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</si>
  <si>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</si>
  <si>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</si>
  <si>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</si>
  <si>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</si>
  <si>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</si>
  <si>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</si>
  <si>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</si>
  <si>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</si>
  <si>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</si>
  <si>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</si>
  <si>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</si>
  <si>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</si>
  <si>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</si>
  <si>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</si>
  <si>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</si>
  <si>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</si>
  <si>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</si>
  <si>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</si>
  <si>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</si>
  <si>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</si>
  <si>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</si>
  <si>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</si>
  <si>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</si>
  <si>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</si>
  <si>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</si>
  <si>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</si>
  <si>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</si>
  <si>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</si>
  <si>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</si>
  <si>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</si>
  <si>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</si>
  <si>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</si>
  <si>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</si>
  <si>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</si>
  <si>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</si>
  <si>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</si>
  <si>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</si>
  <si>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</si>
  <si>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</si>
  <si>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</si>
  <si>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</si>
  <si>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</si>
  <si>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</si>
  <si>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</si>
  <si>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</si>
  <si>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</si>
  <si>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</si>
  <si>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</si>
  <si>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</si>
  <si>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</si>
  <si>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</si>
  <si>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</si>
  <si>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</si>
  <si>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</si>
  <si>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</si>
  <si>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</si>
  <si>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</si>
  <si>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</si>
  <si>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</si>
  <si>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</si>
  <si>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</si>
  <si>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</si>
  <si>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</si>
  <si>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</si>
  <si>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</si>
  <si>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</si>
  <si>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</si>
  <si>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</si>
  <si>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</si>
  <si>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</si>
  <si>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</si>
  <si>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</si>
  <si>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</si>
  <si>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</si>
  <si>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</si>
  <si>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</si>
  <si>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</si>
  <si>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</si>
  <si>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</si>
  <si>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</si>
  <si>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</si>
  <si>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</si>
  <si>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</si>
  <si>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</si>
  <si>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</si>
  <si>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</si>
  <si>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</si>
  <si>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</si>
  <si>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</si>
  <si>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</si>
  <si>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</si>
  <si>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</si>
  <si>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</si>
  <si>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</si>
  <si>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</si>
  <si>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</si>
  <si>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</si>
  <si>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</si>
  <si>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</si>
  <si>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</si>
  <si>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</si>
  <si>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</si>
  <si>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</si>
  <si>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</si>
  <si>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</si>
  <si>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</si>
  <si>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</si>
  <si>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</si>
  <si>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</si>
  <si>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</si>
  <si>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</si>
  <si>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</si>
  <si>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</si>
  <si>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</si>
  <si>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</si>
  <si>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</si>
  <si>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</si>
  <si>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</si>
  <si>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</si>
  <si>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</si>
  <si>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</si>
  <si>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</si>
  <si>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</si>
  <si>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</si>
  <si>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</si>
  <si>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</si>
  <si>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</si>
  <si>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</si>
  <si>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</si>
  <si>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</si>
  <si>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</si>
  <si>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</si>
  <si>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</si>
  <si>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</si>
  <si>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</si>
  <si>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</si>
  <si>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</si>
  <si>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</si>
  <si>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</si>
  <si>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</si>
  <si>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</si>
  <si>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</si>
  <si>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</si>
  <si>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</si>
  <si>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</si>
  <si>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</si>
  <si>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</si>
  <si>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</si>
  <si>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</si>
  <si>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</si>
  <si>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</si>
  <si>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</si>
  <si>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</si>
  <si>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</si>
  <si>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</si>
  <si>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</si>
  <si>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</si>
  <si>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</si>
  <si>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</si>
  <si>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</si>
  <si>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</si>
  <si>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</si>
  <si>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</si>
  <si>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</si>
  <si>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</si>
  <si>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</si>
  <si>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</si>
  <si>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</si>
  <si>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</si>
  <si>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</si>
  <si>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</si>
  <si>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</si>
  <si>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</si>
  <si>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</si>
  <si>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</si>
  <si>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</si>
  <si>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</si>
  <si>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</si>
  <si>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</si>
  <si>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</si>
  <si>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</si>
  <si>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</si>
  <si>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</si>
  <si>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</si>
  <si>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</si>
  <si>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</si>
  <si>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</si>
  <si>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</si>
  <si>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</si>
  <si>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</si>
  <si>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</si>
  <si>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</si>
  <si>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</si>
  <si>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</si>
  <si>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</si>
  <si>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</si>
  <si>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</si>
  <si>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</si>
  <si>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</si>
  <si>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</si>
  <si>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</si>
  <si>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</si>
  <si>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</si>
  <si>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</si>
  <si>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</si>
  <si>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</si>
  <si>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</si>
  <si>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</si>
  <si>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</si>
  <si>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</si>
  <si>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</si>
  <si>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</si>
  <si>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</si>
  <si>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</si>
  <si>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</si>
  <si>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</si>
  <si>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</si>
  <si>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</si>
  <si>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</si>
  <si>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</si>
  <si>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</si>
  <si>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</si>
  <si>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</si>
  <si>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</si>
  <si>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</si>
  <si>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</si>
  <si>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</si>
  <si>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</si>
  <si>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</si>
  <si>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</si>
  <si>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</si>
  <si>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</si>
  <si>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</si>
  <si>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</si>
  <si>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</si>
  <si>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</si>
  <si>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</si>
  <si>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</si>
  <si>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</si>
  <si>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</si>
  <si>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</si>
  <si>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</si>
  <si>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</si>
  <si>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</si>
  <si>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</si>
  <si>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</si>
  <si>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</si>
  <si>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</si>
  <si>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</si>
  <si>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</si>
  <si>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</si>
  <si>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</si>
  <si>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</si>
  <si>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</si>
  <si>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</si>
  <si>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</si>
  <si>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</si>
  <si>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</si>
  <si>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</si>
  <si>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</si>
  <si>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</si>
  <si>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</si>
  <si>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</si>
  <si>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</si>
  <si>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</si>
  <si>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</si>
  <si>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</si>
  <si>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</si>
  <si>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</si>
  <si>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</si>
  <si>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</si>
  <si>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</si>
  <si>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</si>
  <si>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</si>
  <si>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</si>
  <si>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</si>
  <si>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</si>
  <si>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</si>
  <si>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</si>
  <si>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</si>
  <si>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</si>
  <si>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</si>
  <si>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</si>
  <si>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</si>
  <si>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</si>
  <si>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</si>
  <si>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</si>
  <si>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</si>
  <si>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</si>
  <si>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</si>
  <si>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</si>
  <si>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</si>
  <si>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</si>
  <si>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</si>
  <si>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</si>
  <si>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</si>
  <si>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</si>
  <si>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</si>
  <si>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</si>
  <si>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</si>
  <si>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</si>
  <si>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</si>
  <si>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</si>
  <si>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</si>
  <si>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</si>
  <si>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</si>
  <si>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</si>
  <si>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</si>
  <si>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</si>
  <si>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</si>
  <si>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</si>
  <si>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</si>
  <si>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</si>
  <si>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</si>
  <si>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</si>
  <si>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</si>
  <si>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</si>
  <si>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</si>
  <si>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</si>
  <si>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</si>
  <si>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</si>
  <si>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</si>
  <si>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</si>
  <si>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</si>
  <si>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</si>
  <si>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</si>
  <si>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</si>
  <si>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</si>
  <si>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</si>
  <si>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</si>
  <si>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</si>
  <si>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</si>
  <si>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</si>
  <si>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</si>
  <si>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</si>
  <si>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</si>
  <si>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</si>
  <si>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</si>
  <si>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</si>
  <si>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</si>
  <si>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</si>
  <si>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</si>
  <si>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</si>
  <si>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</si>
  <si>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</si>
  <si>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</si>
  <si>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</si>
  <si>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</si>
  <si>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</si>
  <si>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</si>
  <si>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</si>
  <si>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</si>
  <si>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</si>
  <si>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</si>
  <si>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</si>
  <si>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</si>
  <si>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</si>
  <si>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</si>
  <si>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</si>
  <si>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</si>
  <si>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</si>
  <si>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</si>
  <si>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</si>
  <si>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</si>
  <si>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</si>
  <si>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</si>
  <si>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</si>
  <si>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</si>
  <si>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</si>
  <si>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</si>
  <si>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</si>
  <si>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</si>
  <si>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</si>
  <si>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</si>
  <si>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</si>
  <si>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</si>
  <si>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</si>
  <si>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</si>
  <si>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</si>
  <si>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</si>
  <si>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</si>
  <si>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</si>
  <si>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</si>
  <si>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</si>
  <si>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</si>
  <si>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</si>
  <si>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</si>
  <si>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</si>
  <si>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</si>
  <si>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</si>
  <si>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</si>
  <si>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</si>
  <si>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</si>
  <si>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</si>
  <si>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</si>
  <si>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</si>
  <si>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</si>
  <si>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</si>
  <si>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</si>
  <si>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</si>
  <si>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</si>
  <si>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</si>
  <si>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</si>
  <si>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</si>
  <si>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</si>
  <si>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</si>
  <si>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</si>
  <si>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</si>
  <si>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</si>
  <si>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</si>
  <si>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</si>
  <si>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</si>
  <si>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</si>
  <si>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</si>
  <si>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</si>
  <si>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</si>
  <si>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</si>
  <si>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</si>
  <si>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</si>
  <si>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</si>
  <si>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</si>
  <si>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</si>
  <si>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</si>
  <si>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</si>
  <si>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</si>
  <si>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</si>
  <si>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</si>
  <si>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</si>
  <si>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</si>
  <si>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</si>
  <si>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</si>
  <si>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</si>
  <si>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</si>
  <si>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</si>
  <si>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</si>
  <si>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</si>
  <si>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</si>
  <si>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</si>
  <si>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</si>
  <si>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</si>
  <si>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</si>
  <si>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</si>
  <si>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</si>
  <si>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</si>
  <si>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</si>
  <si>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</si>
  <si>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</si>
  <si>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</si>
  <si>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</si>
  <si>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</si>
  <si>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</si>
  <si>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</si>
  <si>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</si>
  <si>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</si>
  <si>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</si>
  <si>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</si>
  <si>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</si>
  <si>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</si>
  <si>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</si>
  <si>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</si>
  <si>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</si>
  <si>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</si>
  <si>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</si>
  <si>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</si>
  <si>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</si>
  <si>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</si>
  <si>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</si>
  <si>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</si>
  <si>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</si>
  <si>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</si>
  <si>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</si>
  <si>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</si>
  <si>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</si>
  <si>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</si>
  <si>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</si>
  <si>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</si>
  <si>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</si>
  <si>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</si>
  <si>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</si>
  <si>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</si>
  <si>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</si>
  <si>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</si>
  <si>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</si>
  <si>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</si>
  <si>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</si>
  <si>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</si>
  <si>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</si>
  <si>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</si>
  <si>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</si>
  <si>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</si>
  <si>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</si>
  <si>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</si>
  <si>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</si>
  <si>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</si>
  <si>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</si>
  <si>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</si>
  <si>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</si>
  <si>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</si>
  <si>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</si>
  <si>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</si>
  <si>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</si>
  <si>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</si>
  <si>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</si>
  <si>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</si>
  <si>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</si>
  <si>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</si>
  <si>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</si>
  <si>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</si>
  <si>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</si>
  <si>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</si>
  <si>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</si>
  <si>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</si>
  <si>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</si>
  <si>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</si>
  <si>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</si>
  <si>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</si>
  <si>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</si>
  <si>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</si>
  <si>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</si>
  <si>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</si>
  <si>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</si>
  <si>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</si>
  <si>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</si>
  <si>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</si>
  <si>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</si>
  <si>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</si>
  <si>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</si>
  <si>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</si>
  <si>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</si>
  <si>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</si>
  <si>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</si>
  <si>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</si>
  <si>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</si>
  <si>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</si>
  <si>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</si>
  <si>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</si>
  <si>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</si>
  <si>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</si>
  <si>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</si>
  <si>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</si>
  <si>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</si>
  <si>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</si>
  <si>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</si>
  <si>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</si>
  <si>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</si>
  <si>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</si>
  <si>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</si>
  <si>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</si>
  <si>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</si>
  <si>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</si>
  <si>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</si>
  <si>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</si>
  <si>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</si>
  <si>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</si>
  <si>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</si>
  <si>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</si>
  <si>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</si>
  <si>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</si>
  <si>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</si>
  <si>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</si>
  <si>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</si>
  <si>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</si>
  <si>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</si>
  <si>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</si>
  <si>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</si>
  <si>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</si>
  <si>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</si>
  <si>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</si>
  <si>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</si>
  <si>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</si>
  <si>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</si>
  <si>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</si>
  <si>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</si>
  <si>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</si>
  <si>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</si>
  <si>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</si>
  <si>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</si>
  <si>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</si>
  <si>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</si>
  <si>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</si>
  <si>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</si>
  <si>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</si>
  <si>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</si>
  <si>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</si>
  <si>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</si>
  <si>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</si>
  <si>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</si>
  <si>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</si>
  <si>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</si>
  <si>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</si>
  <si>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</si>
  <si>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</si>
  <si>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</si>
  <si>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</si>
  <si>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</si>
  <si>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</si>
  <si>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</si>
  <si>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</si>
  <si>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</si>
  <si>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</si>
  <si>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</si>
  <si>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</si>
  <si>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</si>
  <si>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</si>
  <si>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</si>
  <si>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</si>
  <si>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</si>
  <si>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</si>
  <si>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</si>
  <si>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</si>
  <si>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</si>
  <si>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</si>
  <si>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</si>
  <si>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</si>
  <si>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</si>
  <si>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</si>
  <si>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</si>
  <si>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</si>
  <si>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</si>
  <si>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</si>
  <si>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</si>
  <si>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</si>
  <si>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</si>
  <si>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</si>
  <si>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</si>
  <si>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</si>
  <si>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</si>
  <si>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</si>
  <si>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</si>
  <si>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</si>
  <si>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</si>
  <si>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</si>
  <si>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</si>
  <si>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</si>
  <si>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</si>
  <si>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</si>
  <si>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</si>
  <si>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</si>
  <si>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</si>
  <si>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</si>
  <si>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</si>
  <si>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</si>
  <si>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</si>
  <si>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</si>
  <si>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</si>
  <si>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</si>
  <si>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</si>
  <si>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</si>
  <si>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</si>
  <si>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</si>
  <si>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</si>
  <si>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</si>
  <si>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</si>
  <si>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</si>
  <si>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</si>
  <si>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</si>
  <si>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</si>
  <si>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</si>
  <si>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</si>
  <si>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</si>
  <si>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</si>
  <si>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</si>
  <si>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</si>
  <si>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</si>
  <si>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</si>
  <si>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</si>
  <si>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</si>
  <si>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</si>
  <si>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</si>
  <si>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</si>
  <si>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</si>
  <si>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</si>
  <si>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</si>
  <si>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</si>
  <si>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</si>
  <si>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</si>
  <si>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</si>
  <si>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</si>
  <si>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</si>
  <si>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</si>
  <si>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</si>
  <si>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</si>
  <si>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</si>
  <si>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</si>
  <si>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</si>
  <si>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</si>
  <si>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</si>
  <si>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</si>
  <si>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</si>
  <si>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</si>
  <si>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</si>
  <si>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</si>
  <si>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</si>
  <si>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</si>
  <si>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</si>
  <si>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</si>
  <si>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</si>
  <si>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</si>
  <si>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</si>
  <si>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</si>
  <si>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</si>
  <si>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</si>
  <si>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</si>
  <si>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</si>
  <si>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</si>
  <si>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</si>
  <si>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</si>
  <si>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</si>
  <si>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</si>
  <si>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</si>
  <si>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</si>
  <si>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</si>
  <si>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</si>
  <si>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</si>
  <si>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</si>
  <si>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</si>
  <si>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</si>
  <si>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</si>
  <si>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</si>
  <si>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</si>
  <si>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</si>
  <si>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</si>
  <si>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</si>
  <si>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</si>
  <si>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</si>
  <si>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</si>
  <si>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</si>
  <si>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</si>
  <si>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</si>
  <si>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</si>
  <si>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</si>
  <si>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</si>
  <si>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</si>
  <si>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</si>
  <si>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</si>
  <si>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</si>
  <si>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</si>
  <si>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</si>
  <si>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</si>
  <si>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</si>
  <si>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</si>
  <si>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</si>
  <si>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</si>
  <si>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</si>
  <si>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</si>
  <si>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</si>
  <si>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</si>
  <si>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</si>
  <si>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</si>
  <si>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</si>
  <si>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</si>
  <si>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</si>
  <si>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</si>
  <si>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</si>
  <si>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</si>
  <si>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</si>
  <si>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</si>
  <si>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</si>
  <si>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</si>
  <si>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</si>
  <si>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</si>
  <si>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</si>
  <si>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</si>
  <si>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</si>
  <si>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</si>
  <si>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</si>
  <si>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</si>
  <si>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</si>
  <si>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</si>
  <si>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</si>
  <si>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</si>
  <si>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</si>
  <si>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</si>
  <si>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</si>
  <si>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</si>
  <si>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</si>
  <si>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</si>
  <si>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</si>
  <si>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</si>
  <si>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</si>
  <si>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</si>
  <si>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</si>
  <si>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</si>
  <si>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</si>
  <si>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</si>
  <si>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</si>
  <si>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</si>
  <si>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</si>
  <si>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</si>
  <si>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</si>
  <si>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</si>
  <si>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</si>
  <si>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</si>
  <si>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</si>
  <si>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</si>
  <si>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</si>
  <si>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</si>
  <si>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</si>
  <si>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</si>
  <si>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</si>
  <si>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</si>
  <si>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</si>
  <si>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</si>
  <si>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</si>
  <si>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</si>
  <si>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</si>
  <si>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</si>
  <si>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</si>
  <si>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</si>
  <si>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</si>
  <si>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</si>
  <si>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</si>
  <si>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</si>
  <si>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</si>
  <si>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</si>
  <si>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</si>
  <si>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</si>
  <si>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</si>
  <si>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</si>
  <si>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</si>
  <si>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</si>
  <si>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</si>
  <si>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</si>
  <si>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</si>
  <si>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</si>
  <si>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</si>
  <si>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</si>
  <si>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</si>
  <si>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</si>
  <si>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</si>
  <si>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</si>
  <si>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</si>
  <si>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</si>
  <si>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</si>
  <si>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</si>
  <si>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</si>
  <si>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</si>
  <si>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</si>
  <si>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</si>
  <si>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</si>
  <si>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</si>
  <si>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</si>
  <si>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</si>
  <si>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</si>
  <si>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</si>
  <si>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</si>
  <si>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</si>
  <si>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</si>
  <si>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</si>
  <si>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</si>
  <si>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</si>
  <si>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</si>
  <si>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</si>
  <si>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</si>
  <si>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</si>
  <si>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</si>
  <si>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</si>
  <si>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</si>
  <si>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</si>
  <si>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</si>
  <si>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</si>
  <si>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</si>
  <si>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</si>
  <si>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</si>
  <si>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</si>
  <si>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</si>
  <si>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</si>
  <si>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</si>
  <si>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</si>
  <si>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</si>
  <si>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</si>
  <si>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</si>
  <si>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</si>
  <si>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</si>
  <si>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</si>
  <si>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</si>
  <si>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</si>
  <si>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</si>
  <si>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</si>
  <si>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</si>
  <si>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</si>
  <si>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</si>
  <si>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</si>
  <si>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</si>
  <si>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</si>
  <si>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</si>
  <si>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</si>
  <si>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</si>
  <si>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</si>
  <si>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</si>
  <si>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</si>
  <si>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</si>
  <si>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</si>
  <si>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</si>
  <si>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</si>
  <si>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</si>
  <si>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</si>
  <si>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</si>
  <si>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</si>
  <si>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</si>
  <si>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</si>
  <si>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</si>
  <si>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</si>
  <si>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</si>
  <si>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</si>
  <si>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</si>
  <si>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</si>
  <si>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</si>
  <si>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</si>
  <si>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</si>
  <si>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</si>
  <si>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</si>
  <si>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</si>
  <si>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</si>
  <si>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</si>
  <si>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</si>
  <si>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</si>
  <si>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</si>
  <si>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</si>
  <si>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</si>
  <si>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</si>
  <si>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</si>
  <si>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</si>
  <si>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</si>
  <si>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</si>
  <si>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</si>
  <si>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</si>
  <si>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</si>
  <si>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</si>
  <si>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</si>
  <si>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</si>
  <si>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</si>
  <si>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</si>
  <si>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</si>
  <si>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</si>
  <si>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</si>
  <si>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</si>
  <si>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</si>
  <si>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</si>
  <si>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</si>
  <si>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</si>
  <si>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</si>
  <si>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</si>
  <si>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</si>
  <si>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</si>
  <si>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</si>
  <si>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</si>
  <si>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</si>
  <si>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</si>
  <si>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</si>
  <si>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</si>
  <si>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</si>
  <si>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</si>
  <si>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</si>
  <si>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</si>
  <si>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</si>
  <si>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</si>
  <si>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</si>
  <si>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</si>
  <si>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</si>
  <si>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</si>
  <si>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</si>
  <si>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</si>
  <si>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</si>
  <si>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</si>
  <si>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</si>
  <si>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</si>
  <si>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</si>
  <si>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</si>
  <si>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</si>
  <si>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</si>
  <si>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</si>
  <si>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</si>
  <si>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</si>
  <si>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</si>
  <si>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</si>
  <si>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</si>
  <si>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</si>
  <si>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</si>
  <si>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</si>
  <si>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</si>
  <si>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</si>
  <si>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</si>
  <si>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</si>
  <si>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</si>
  <si>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</si>
  <si>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</si>
  <si>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</si>
  <si>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</si>
  <si>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</si>
  <si>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</si>
  <si>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</si>
  <si>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</si>
  <si>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</si>
  <si>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</si>
  <si>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</si>
  <si>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</si>
  <si>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</si>
  <si>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</si>
  <si>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</si>
  <si>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</si>
  <si>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</si>
  <si>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</si>
  <si>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</si>
  <si>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</si>
  <si>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</si>
  <si>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</si>
  <si>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</si>
  <si>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</si>
  <si>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</si>
  <si>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</si>
  <si>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</si>
  <si>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</si>
  <si>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</si>
  <si>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</si>
  <si>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</si>
  <si>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</si>
  <si>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</si>
  <si>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</si>
  <si>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</si>
  <si>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</si>
  <si>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</si>
  <si>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</si>
  <si>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</si>
  <si>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</si>
  <si>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</si>
  <si>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</si>
  <si>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</si>
  <si>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</si>
  <si>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</si>
  <si>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</si>
  <si>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</si>
  <si>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</si>
  <si>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</si>
  <si>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</si>
  <si>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</si>
  <si>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</si>
  <si>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</si>
  <si>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</si>
  <si>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</si>
  <si>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</si>
  <si>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</si>
  <si>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</si>
  <si>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</si>
  <si>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</si>
  <si>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</si>
  <si>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</si>
  <si>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</si>
  <si>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</si>
  <si>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</si>
  <si>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</si>
  <si>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</si>
  <si>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</si>
  <si>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</si>
  <si>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</si>
  <si>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</si>
  <si>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</si>
  <si>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</si>
  <si>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</si>
  <si>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</si>
  <si>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</si>
  <si>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</si>
  <si>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</si>
  <si>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</si>
  <si>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</si>
  <si>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</si>
  <si>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</si>
  <si>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</si>
  <si>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</si>
  <si>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</si>
  <si>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</si>
  <si>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</si>
  <si>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</si>
  <si>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</si>
  <si>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</si>
  <si>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</si>
  <si>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</si>
  <si>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</si>
  <si>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</si>
  <si>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</si>
  <si>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</si>
  <si>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</si>
  <si>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</si>
  <si>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</si>
  <si>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</si>
  <si>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</si>
  <si>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</si>
  <si>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</si>
  <si>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</si>
  <si>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</si>
  <si>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</si>
  <si>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</si>
  <si>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</si>
  <si>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</si>
  <si>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</si>
  <si>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</si>
  <si>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</si>
  <si>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</si>
  <si>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</si>
  <si>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</si>
  <si>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</si>
  <si>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</si>
  <si>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</si>
  <si>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</si>
  <si>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</si>
  <si>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</si>
  <si>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</si>
  <si>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</si>
  <si>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</si>
  <si>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</si>
  <si>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</si>
  <si>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</si>
  <si>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</si>
  <si>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</si>
  <si>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</si>
  <si>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</si>
  <si>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</si>
  <si>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</si>
  <si>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</si>
  <si>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</si>
  <si>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</si>
  <si>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</si>
  <si>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</si>
  <si>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</si>
  <si>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</si>
  <si>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</si>
  <si>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</si>
  <si>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</si>
  <si>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</si>
  <si>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</si>
  <si>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</si>
  <si>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</si>
  <si>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</si>
  <si>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</si>
  <si>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</si>
  <si>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</si>
  <si>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</si>
  <si>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</si>
  <si>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</si>
  <si>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</si>
  <si>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</si>
  <si>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</si>
  <si>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</si>
  <si>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</si>
  <si>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</si>
  <si>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</si>
  <si>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</si>
  <si>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</si>
  <si>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</si>
  <si>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</si>
  <si>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</si>
  <si>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</si>
  <si>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</si>
  <si>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</si>
  <si>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</si>
  <si>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</si>
  <si>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</si>
  <si>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</si>
  <si>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</si>
  <si>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</si>
  <si>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</si>
  <si>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</si>
  <si>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</si>
  <si>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</si>
  <si>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</si>
  <si>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</si>
  <si>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</si>
  <si>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</si>
  <si>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</si>
  <si>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</si>
  <si>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</si>
  <si>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</si>
  <si>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</si>
  <si>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</si>
  <si>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</si>
  <si>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</si>
  <si>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</si>
  <si>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</si>
  <si>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</si>
  <si>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</si>
  <si>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</si>
  <si>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</si>
  <si>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</si>
  <si>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</si>
  <si>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</si>
  <si>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</si>
  <si>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</si>
  <si>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</si>
  <si>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</si>
  <si>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</si>
  <si>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</si>
  <si>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</si>
  <si>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</si>
  <si>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</si>
  <si>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</si>
  <si>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</si>
  <si>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</si>
  <si>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</si>
  <si>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</si>
  <si>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</si>
  <si>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</si>
  <si>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</si>
  <si>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</si>
  <si>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</si>
  <si>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</si>
  <si>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</si>
  <si>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</si>
  <si>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</si>
  <si>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</si>
  <si>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</si>
  <si>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</si>
  <si>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</si>
  <si>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</si>
  <si>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</si>
  <si>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</si>
  <si>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</si>
  <si>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</si>
  <si>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</si>
  <si>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</si>
  <si>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</si>
  <si>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</si>
  <si>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</si>
  <si>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</si>
  <si>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</si>
  <si>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</si>
  <si>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</si>
  <si>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</si>
  <si>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</si>
  <si>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</si>
  <si>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</si>
  <si>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</si>
  <si>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</si>
  <si>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</si>
  <si>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</si>
  <si>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</si>
  <si>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</si>
  <si>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</si>
  <si>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</si>
  <si>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</si>
  <si>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</si>
  <si>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</si>
  <si>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</si>
  <si>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</si>
  <si>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</si>
  <si>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</si>
  <si>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</si>
  <si>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</si>
  <si>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</si>
  <si>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</si>
  <si>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</si>
  <si>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</si>
  <si>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</si>
  <si>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</si>
  <si>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</si>
  <si>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</si>
  <si>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</si>
  <si>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</si>
  <si>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</si>
  <si>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</si>
  <si>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</si>
  <si>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</si>
  <si>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</si>
  <si>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</si>
  <si>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</si>
  <si>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</si>
  <si>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</si>
  <si>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</si>
  <si>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</si>
  <si>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</si>
  <si>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</si>
  <si>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</si>
  <si>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</si>
  <si>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</si>
  <si>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</si>
  <si>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</si>
  <si>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</si>
  <si>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</si>
  <si>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</si>
  <si>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</si>
  <si>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</si>
  <si>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</si>
  <si>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</si>
  <si>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</si>
  <si>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</si>
  <si>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</si>
  <si>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</si>
  <si>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</si>
  <si>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</si>
  <si>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</si>
  <si>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</si>
  <si>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</si>
  <si>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</si>
  <si>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</si>
  <si>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</si>
  <si>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</si>
  <si>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</si>
  <si>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</si>
  <si>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</si>
  <si>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</si>
  <si>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</si>
  <si>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</si>
  <si>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</si>
  <si>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</si>
  <si>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</si>
  <si>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</si>
  <si>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</si>
  <si>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</si>
  <si>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</si>
  <si>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</si>
  <si>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</si>
  <si>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</si>
  <si>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</si>
  <si>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</si>
  <si>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</si>
  <si>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</si>
  <si>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</si>
  <si>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</si>
  <si>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</si>
  <si>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</si>
  <si>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</si>
  <si>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</si>
  <si>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</si>
  <si>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</si>
  <si>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</si>
  <si>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</si>
  <si>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</si>
  <si>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</si>
  <si>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</si>
  <si>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</si>
  <si>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</si>
  <si>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</si>
  <si>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</si>
  <si>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</si>
  <si>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</si>
  <si>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</si>
  <si>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</si>
  <si>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</si>
  <si>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</si>
  <si>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</si>
  <si>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</si>
  <si>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</si>
  <si>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</si>
  <si>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</si>
  <si>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</si>
  <si>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</si>
  <si>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</si>
  <si>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</si>
  <si>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</si>
  <si>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</si>
  <si>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</si>
  <si>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</si>
  <si>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</si>
  <si>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</si>
  <si>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</si>
  <si>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</si>
  <si>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</si>
  <si>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</si>
  <si>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</si>
  <si>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</si>
  <si>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</si>
  <si>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</si>
  <si>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</si>
  <si>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</si>
  <si>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</si>
  <si>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</si>
  <si>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</si>
  <si>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</si>
  <si>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</si>
  <si>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</si>
  <si>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</si>
  <si>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</si>
  <si>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</si>
  <si>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</si>
  <si>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</si>
  <si>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</si>
  <si>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</si>
  <si>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</si>
  <si>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</si>
  <si>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</si>
  <si>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</si>
  <si>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</si>
  <si>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</si>
  <si>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</si>
  <si>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</si>
  <si>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</si>
  <si>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</si>
  <si>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</si>
  <si>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</si>
  <si>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</si>
  <si>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</si>
  <si>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</si>
  <si>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</si>
  <si>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</si>
  <si>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</si>
  <si>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</si>
  <si>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</si>
  <si>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</si>
  <si>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</si>
  <si>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</si>
  <si>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</si>
  <si>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</si>
  <si>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</si>
  <si>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</si>
  <si>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</si>
  <si>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</si>
  <si>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</si>
  <si>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</si>
  <si>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</si>
  <si>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</si>
  <si>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</si>
  <si>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</si>
  <si>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</si>
  <si>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</si>
  <si>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</si>
  <si>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</si>
  <si>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</si>
  <si>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</si>
  <si>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</si>
  <si>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</si>
  <si>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</si>
  <si>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</si>
  <si>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</si>
  <si>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</si>
  <si>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</si>
  <si>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</si>
  <si>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</si>
  <si>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</si>
  <si>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</si>
  <si>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</si>
  <si>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</si>
  <si>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</si>
  <si>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</si>
  <si>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</si>
  <si>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</si>
  <si>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</si>
  <si>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</si>
  <si>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</si>
  <si>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</si>
  <si>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</si>
  <si>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</si>
  <si>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</si>
  <si>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</si>
  <si>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</si>
  <si>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</si>
  <si>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</si>
  <si>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</si>
  <si>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</si>
  <si>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</si>
  <si>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</si>
  <si>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</si>
  <si>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</si>
  <si>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</si>
  <si>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</si>
  <si>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</si>
  <si>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</si>
  <si>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</si>
  <si>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</si>
  <si>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</si>
  <si>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</si>
  <si>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</si>
  <si>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</si>
  <si>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</si>
  <si>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</si>
  <si>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</si>
  <si>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</si>
  <si>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</si>
  <si>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</si>
  <si>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</si>
  <si>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</si>
  <si>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</si>
  <si>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</si>
  <si>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</si>
  <si>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</si>
  <si>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</si>
  <si>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</si>
  <si>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</si>
  <si>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</si>
  <si>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</si>
  <si>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</si>
  <si>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</si>
  <si>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</si>
  <si>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</si>
  <si>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</si>
  <si>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</si>
  <si>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</si>
  <si>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</si>
  <si>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</si>
  <si>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</si>
  <si>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</si>
  <si>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</si>
  <si>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</si>
  <si>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</si>
  <si>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</si>
  <si>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</si>
  <si>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</si>
  <si>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</si>
  <si>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</si>
  <si>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</si>
  <si>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</si>
  <si>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</si>
  <si>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</si>
  <si>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</si>
  <si>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</si>
  <si>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</si>
  <si>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</si>
  <si>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</si>
  <si>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</si>
  <si>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</si>
  <si>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</si>
  <si>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</si>
  <si>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</si>
  <si>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</si>
  <si>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</si>
  <si>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</si>
  <si>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</si>
  <si>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</si>
  <si>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</si>
  <si>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</si>
  <si>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</si>
  <si>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</si>
  <si>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</si>
  <si>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</si>
  <si>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</si>
  <si>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</si>
  <si>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</si>
  <si>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</si>
  <si>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</si>
  <si>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</si>
  <si>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</si>
  <si>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</si>
  <si>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</si>
  <si>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</si>
  <si>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</si>
  <si>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</si>
  <si>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</si>
  <si>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</si>
  <si>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</si>
  <si>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</si>
  <si>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</si>
  <si>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</si>
  <si>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</si>
  <si>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</si>
  <si>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</si>
  <si>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</si>
  <si>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</si>
  <si>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</si>
  <si>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</si>
  <si>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</si>
  <si>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</si>
  <si>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</si>
  <si>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</si>
  <si>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</si>
  <si>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</si>
  <si>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</si>
  <si>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</si>
  <si>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</si>
  <si>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</si>
  <si>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</si>
  <si>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</si>
  <si>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</si>
  <si>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</si>
  <si>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</si>
  <si>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</si>
  <si>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</si>
  <si>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</si>
  <si>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</si>
  <si>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</si>
  <si>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</si>
  <si>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</si>
  <si>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</si>
  <si>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</si>
  <si>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</si>
  <si>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</si>
  <si>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</si>
  <si>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</si>
  <si>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</si>
  <si>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</si>
  <si>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</si>
  <si>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</si>
  <si>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</si>
  <si>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</si>
  <si>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</si>
  <si>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</si>
  <si>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</si>
  <si>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</si>
  <si>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</si>
  <si>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</si>
  <si>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</si>
  <si>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</si>
  <si>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</si>
  <si>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</si>
  <si>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</si>
  <si>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</si>
  <si>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</si>
  <si>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</si>
  <si>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</si>
  <si>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</si>
  <si>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</si>
  <si>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</si>
  <si>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</si>
  <si>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</si>
  <si>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</si>
  <si>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</si>
  <si>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</si>
  <si>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</si>
  <si>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</si>
  <si>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</si>
  <si>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</si>
  <si>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</si>
  <si>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</si>
  <si>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</si>
  <si>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</si>
  <si>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</si>
  <si>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</si>
  <si>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</si>
  <si>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</si>
  <si>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</si>
  <si>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</si>
  <si>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</si>
  <si>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</si>
  <si>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</si>
  <si>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</si>
  <si>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</si>
  <si>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</si>
  <si>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</si>
  <si>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</si>
  <si>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</si>
  <si>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</si>
  <si>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</si>
  <si>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</si>
  <si>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</si>
  <si>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</si>
  <si>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</si>
  <si>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</si>
  <si>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</si>
  <si>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</si>
  <si>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</si>
  <si>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</si>
  <si>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</si>
  <si>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</si>
  <si>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</si>
  <si>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</si>
  <si>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</si>
  <si>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</si>
  <si>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</si>
  <si>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</si>
  <si>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</si>
  <si>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</si>
  <si>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</si>
  <si>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</si>
  <si>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</si>
  <si>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</si>
  <si>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</si>
  <si>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</si>
  <si>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</si>
  <si>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</si>
  <si>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</si>
  <si>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</si>
  <si>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</si>
  <si>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</si>
  <si>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</si>
  <si>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</si>
  <si>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</si>
  <si>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</si>
  <si>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</si>
  <si>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</si>
  <si>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</si>
  <si>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</si>
  <si>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</si>
  <si>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</si>
  <si>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</si>
  <si>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</si>
  <si>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</si>
  <si>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</si>
  <si>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</si>
  <si>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</si>
  <si>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</si>
  <si>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</si>
  <si>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</si>
  <si>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</si>
  <si>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</si>
  <si>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</si>
  <si>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</si>
  <si>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</si>
  <si>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</si>
  <si>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</si>
  <si>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</si>
  <si>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</si>
  <si>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</si>
  <si>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</si>
  <si>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</si>
  <si>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</si>
  <si>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</si>
  <si>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</si>
  <si>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</si>
  <si>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</si>
  <si>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</si>
  <si>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</si>
  <si>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</si>
  <si>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</si>
  <si>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</si>
  <si>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</si>
  <si>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</si>
  <si>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</si>
  <si>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</si>
  <si>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</si>
  <si>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</si>
  <si>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</si>
  <si>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</si>
  <si>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</si>
  <si>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</si>
  <si>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</si>
  <si>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</si>
  <si>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</si>
  <si>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</si>
  <si>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</si>
  <si>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</si>
  <si>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</si>
  <si>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</si>
  <si>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</si>
  <si>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</si>
  <si>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</si>
  <si>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</si>
  <si>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</si>
  <si>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</si>
  <si>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</si>
  <si>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</si>
  <si>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</si>
  <si>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</si>
  <si>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</si>
  <si>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</si>
  <si>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</si>
  <si>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</si>
  <si>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</si>
  <si>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</si>
  <si>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</si>
  <si>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</si>
  <si>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</si>
  <si>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</si>
  <si>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</si>
  <si>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</si>
  <si>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</si>
  <si>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</si>
  <si>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</si>
  <si>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</si>
  <si>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</si>
  <si>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</si>
  <si>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</si>
  <si>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</si>
  <si>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</si>
  <si>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</si>
  <si>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</si>
  <si>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</si>
  <si>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</si>
  <si>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</si>
  <si>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</si>
  <si>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</si>
  <si>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</si>
  <si>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</si>
  <si>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</si>
  <si>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</si>
  <si>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</si>
  <si>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</si>
  <si>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</si>
  <si>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</si>
  <si>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</si>
  <si>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</si>
  <si>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</si>
  <si>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</si>
  <si>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</si>
  <si>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</si>
  <si>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</si>
  <si>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</si>
  <si>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</si>
  <si>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</si>
  <si>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</si>
  <si>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</si>
  <si>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</si>
  <si>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</si>
  <si>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</si>
  <si>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</si>
  <si>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</si>
  <si>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</si>
  <si>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</si>
  <si>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</si>
  <si>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</si>
  <si>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</si>
  <si>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</si>
  <si>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</si>
  <si>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</si>
  <si>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</si>
  <si>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</si>
  <si>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</si>
  <si>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</si>
  <si>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</si>
  <si>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</si>
  <si>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</si>
  <si>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</si>
  <si>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</si>
  <si>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</si>
  <si>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</si>
  <si>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</si>
  <si>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</si>
  <si>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</si>
  <si>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</si>
  <si>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</si>
  <si>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</si>
  <si>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</si>
  <si>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</si>
  <si>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</si>
  <si>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</si>
  <si>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</si>
  <si>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</si>
  <si>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</si>
  <si>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</si>
  <si>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</si>
  <si>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</si>
  <si>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</si>
  <si>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</si>
  <si>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</si>
  <si>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</si>
  <si>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</si>
  <si>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</si>
  <si>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</si>
  <si>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</si>
  <si>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</si>
  <si>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</si>
  <si>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</si>
  <si>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</si>
  <si>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</si>
  <si>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</si>
  <si>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</si>
  <si>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</si>
  <si>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</si>
  <si>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</si>
  <si>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</si>
  <si>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</si>
  <si>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</si>
  <si>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</si>
  <si>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</si>
  <si>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</si>
  <si>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</si>
  <si>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</si>
  <si>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</si>
  <si>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</si>
  <si>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</si>
  <si>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</si>
  <si>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</si>
  <si>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</si>
  <si>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</si>
  <si>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</si>
  <si>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</si>
  <si>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</si>
  <si>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</si>
  <si>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</si>
  <si>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</si>
  <si>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</si>
  <si>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</si>
  <si>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</si>
  <si>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</si>
  <si>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</si>
  <si>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</si>
  <si>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</si>
  <si>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</si>
  <si>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</si>
  <si>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</si>
  <si>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</si>
  <si>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</si>
  <si>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</si>
  <si>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</si>
  <si>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</si>
  <si>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</si>
  <si>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</si>
  <si>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</si>
  <si>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</si>
  <si>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</si>
  <si>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</si>
  <si>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</si>
  <si>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</si>
  <si>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</si>
  <si>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</si>
  <si>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</si>
  <si>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</si>
  <si>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</si>
  <si>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</si>
  <si>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</si>
  <si>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</si>
  <si>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</si>
  <si>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</si>
  <si>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</si>
  <si>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</si>
  <si>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</si>
  <si>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</si>
  <si>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</si>
  <si>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</si>
  <si>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</si>
  <si>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</si>
  <si>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</si>
  <si>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</si>
  <si>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</si>
  <si>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</si>
  <si>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</si>
  <si>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</si>
  <si>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</si>
  <si>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</si>
  <si>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</si>
  <si>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</si>
  <si>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</si>
  <si>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</si>
  <si>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</si>
  <si>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</si>
  <si>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</si>
  <si>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</si>
  <si>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</si>
  <si>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</si>
  <si>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</si>
  <si>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</si>
  <si>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</si>
  <si>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</si>
  <si>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</si>
  <si>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</si>
  <si>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</si>
  <si>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</si>
  <si>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</si>
  <si>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</si>
  <si>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</si>
  <si>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</si>
  <si>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</si>
  <si>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</si>
  <si>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</si>
  <si>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</si>
  <si>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</si>
  <si>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</si>
  <si>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</si>
  <si>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</si>
  <si>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</si>
  <si>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</si>
  <si>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</si>
  <si>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</si>
  <si>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</si>
  <si>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</si>
  <si>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</si>
  <si>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</si>
  <si>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</si>
  <si>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</si>
  <si>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</si>
  <si>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</si>
  <si>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</si>
  <si>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</si>
  <si>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</si>
  <si>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</si>
  <si>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</si>
  <si>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</si>
  <si>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</si>
  <si>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</si>
  <si>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</si>
  <si>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</si>
  <si>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</si>
  <si>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</si>
  <si>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</si>
  <si>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</si>
  <si>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</si>
  <si>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</si>
  <si>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</si>
  <si>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</si>
  <si>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</si>
  <si>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</si>
  <si>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</si>
  <si>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</si>
  <si>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</si>
  <si>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</si>
  <si>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</si>
  <si>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</si>
  <si>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</si>
  <si>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</si>
  <si>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</si>
  <si>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</si>
  <si>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</si>
  <si>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</si>
  <si>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</si>
  <si>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</si>
  <si>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</si>
  <si>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</si>
  <si>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</si>
  <si>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</si>
  <si>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</si>
  <si>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</si>
  <si>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</si>
  <si>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</si>
  <si>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</si>
  <si>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</si>
  <si>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</si>
  <si>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</si>
  <si>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</si>
  <si>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</si>
  <si>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</si>
  <si>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</si>
  <si>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</si>
  <si>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</si>
  <si>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</si>
  <si>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</si>
  <si>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</si>
  <si>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</si>
  <si>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</si>
  <si>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</si>
  <si>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</si>
  <si>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</si>
  <si>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</si>
  <si>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</si>
  <si>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</si>
  <si>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</si>
  <si>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</si>
  <si>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</si>
  <si>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</si>
  <si>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</si>
  <si>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</si>
  <si>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</si>
  <si>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</si>
  <si>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</si>
  <si>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</si>
  <si>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</si>
  <si>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</si>
  <si>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</si>
  <si>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</si>
  <si>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</si>
  <si>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</si>
  <si>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</si>
  <si>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</si>
  <si>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</si>
  <si>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</si>
  <si>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</si>
  <si>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</si>
  <si>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</si>
  <si>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</si>
  <si>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</si>
  <si>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</si>
  <si>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</si>
  <si>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</si>
  <si>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</si>
  <si>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</si>
  <si>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</si>
  <si>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</si>
  <si>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</si>
  <si>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</si>
  <si>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</si>
  <si>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</si>
  <si>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</si>
  <si>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</si>
  <si>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</si>
  <si>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</si>
  <si>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</si>
  <si>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</si>
  <si>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</si>
  <si>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</si>
  <si>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</si>
  <si>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</si>
  <si>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</si>
  <si>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</si>
  <si>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</si>
  <si>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</si>
  <si>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</si>
  <si>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</si>
  <si>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</si>
  <si>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</si>
  <si>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</si>
  <si>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</si>
  <si>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</si>
  <si>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</si>
  <si>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</si>
  <si>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</si>
  <si>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</si>
  <si>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</si>
  <si>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</si>
  <si>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</si>
  <si>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</si>
  <si>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</si>
  <si>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</si>
  <si>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</si>
  <si>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</si>
  <si>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</si>
  <si>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</si>
  <si>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</si>
  <si>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</si>
  <si>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</si>
  <si>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</si>
  <si>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</si>
  <si>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</si>
  <si>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</si>
  <si>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</si>
  <si>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</si>
  <si>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</si>
  <si>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</si>
  <si>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</si>
  <si>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</si>
  <si>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</si>
  <si>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</si>
  <si>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</si>
  <si>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</si>
  <si>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</si>
  <si>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</si>
  <si>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</si>
  <si>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</si>
  <si>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</si>
  <si>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</si>
  <si>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</si>
  <si>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</si>
  <si>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</si>
  <si>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</si>
  <si>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</si>
  <si>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</si>
  <si>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</si>
  <si>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</si>
  <si>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</si>
  <si>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</si>
  <si>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</si>
  <si>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</si>
  <si>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</si>
  <si>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</si>
  <si>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</si>
  <si>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</si>
  <si>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</si>
  <si>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</si>
  <si>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</si>
  <si>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</si>
  <si>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</si>
  <si>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</si>
  <si>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</si>
  <si>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</si>
  <si>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</si>
  <si>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</si>
  <si>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</si>
  <si>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</si>
  <si>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</si>
  <si>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</si>
  <si>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</si>
  <si>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</si>
  <si>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</si>
  <si>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</si>
  <si>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</si>
  <si>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</si>
  <si>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</si>
  <si>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</si>
  <si>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</si>
  <si>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</si>
  <si>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</si>
  <si>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</si>
  <si>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</si>
  <si>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</si>
  <si>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</si>
  <si>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</si>
  <si>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</si>
  <si>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</si>
  <si>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</si>
  <si>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</si>
  <si>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</si>
  <si>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</si>
  <si>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</si>
  <si>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</si>
  <si>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</si>
  <si>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</si>
  <si>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</si>
  <si>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</si>
  <si>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</si>
  <si>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</si>
  <si>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</si>
  <si>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</si>
  <si>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</si>
  <si>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</si>
  <si>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</si>
  <si>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</si>
  <si>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</si>
  <si>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</si>
  <si>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</si>
  <si>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</si>
  <si>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</si>
  <si>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</si>
  <si>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</si>
  <si>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</si>
  <si>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</si>
  <si>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</si>
  <si>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</si>
  <si>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</si>
  <si>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</si>
  <si>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</si>
  <si>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</si>
  <si>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</si>
  <si>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</si>
  <si>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</si>
  <si>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</si>
  <si>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</si>
  <si>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</si>
  <si>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</si>
  <si>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</si>
  <si>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</si>
  <si>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</si>
  <si>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</si>
  <si>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</si>
  <si>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</si>
  <si>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</si>
  <si>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</si>
  <si>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</si>
  <si>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</si>
  <si>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</si>
  <si>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</si>
  <si>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</si>
  <si>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</si>
  <si>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</si>
  <si>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</si>
  <si>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</si>
  <si>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</si>
  <si>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</si>
  <si>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</si>
  <si>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</si>
  <si>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</si>
  <si>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</si>
  <si>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</si>
  <si>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</si>
  <si>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</si>
  <si>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</si>
  <si>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</si>
  <si>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</si>
  <si>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</si>
  <si>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</si>
  <si>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</si>
  <si>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</si>
  <si>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</si>
  <si>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</si>
  <si>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</si>
  <si>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</si>
  <si>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</si>
  <si>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</si>
  <si>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</si>
  <si>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</si>
  <si>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</si>
  <si>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</si>
  <si>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</si>
  <si>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</si>
  <si>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</si>
  <si>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</si>
  <si>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</si>
  <si>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</si>
  <si>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</si>
  <si>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</si>
  <si>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</si>
  <si>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</si>
  <si>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</si>
  <si>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</si>
  <si>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</si>
  <si>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</si>
  <si>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</si>
  <si>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</si>
  <si>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</si>
  <si>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</si>
  <si>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</si>
  <si>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</si>
  <si>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</si>
  <si>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</si>
  <si>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</si>
  <si>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</si>
  <si>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</si>
  <si>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</si>
  <si>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</si>
  <si>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</si>
  <si>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</si>
  <si>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</si>
  <si>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</si>
  <si>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</si>
  <si>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</si>
  <si>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</si>
  <si>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</si>
  <si>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</si>
  <si>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</si>
  <si>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</si>
  <si>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</si>
  <si>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</si>
  <si>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</si>
  <si>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</si>
  <si>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</si>
  <si>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</si>
  <si>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</si>
  <si>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</si>
  <si>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</si>
  <si>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</si>
  <si>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</si>
  <si>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</si>
  <si>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</si>
  <si>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</si>
  <si>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</si>
  <si>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</si>
  <si>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</si>
  <si>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</si>
  <si>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</si>
  <si>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</si>
  <si>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</si>
  <si>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</si>
  <si>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</si>
  <si>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</si>
  <si>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</si>
  <si>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</si>
  <si>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</si>
  <si>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</si>
  <si>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</si>
  <si>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</si>
  <si>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</si>
  <si>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</si>
  <si>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</si>
  <si>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</si>
  <si>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</si>
  <si>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</si>
  <si>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</si>
  <si>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</si>
  <si>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</si>
  <si>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</si>
  <si>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</si>
  <si>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</si>
  <si>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</si>
  <si>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</si>
  <si>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</si>
  <si>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</si>
  <si>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</si>
  <si>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</si>
  <si>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</si>
  <si>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</si>
  <si>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</si>
  <si>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</si>
  <si>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</si>
  <si>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</si>
  <si>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</si>
  <si>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</si>
  <si>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</si>
  <si>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</si>
  <si>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</si>
  <si>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</si>
  <si>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</si>
  <si>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</si>
  <si>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</si>
  <si>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</si>
  <si>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</si>
  <si>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</si>
  <si>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</si>
  <si>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</si>
  <si>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</si>
  <si>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</si>
  <si>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</si>
  <si>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</si>
  <si>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</si>
  <si>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</si>
  <si>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</si>
  <si>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</si>
  <si>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</si>
  <si>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</si>
  <si>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</si>
  <si>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</si>
  <si>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</si>
  <si>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</si>
  <si>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</si>
  <si>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</si>
  <si>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</si>
  <si>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</si>
  <si>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</si>
  <si>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</si>
  <si>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</si>
  <si>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</si>
  <si>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</si>
  <si>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</si>
  <si>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</si>
  <si>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</si>
  <si>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</si>
  <si>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</si>
  <si>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</si>
  <si>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</si>
  <si>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</si>
  <si>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</si>
  <si>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</si>
  <si>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</si>
  <si>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</si>
  <si>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</si>
  <si>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</si>
  <si>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</si>
  <si>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</si>
  <si>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</si>
  <si>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</si>
  <si>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</si>
  <si>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</si>
  <si>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</si>
  <si>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</si>
  <si>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</si>
  <si>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</si>
  <si>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</si>
  <si>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</si>
  <si>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</si>
  <si>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</si>
  <si>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</si>
  <si>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</si>
  <si>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</si>
  <si>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</si>
  <si>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</si>
  <si>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</si>
  <si>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</si>
  <si>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</si>
  <si>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</si>
  <si>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</si>
  <si>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</si>
  <si>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</si>
  <si>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</si>
  <si>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</si>
  <si>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</si>
  <si>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</si>
  <si>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</si>
  <si>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</si>
  <si>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</si>
  <si>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</si>
  <si>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</si>
  <si>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</si>
  <si>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</si>
  <si>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</si>
  <si>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</si>
  <si>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</si>
  <si>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</si>
  <si>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</si>
  <si>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</si>
  <si>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</si>
  <si>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</si>
  <si>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</si>
  <si>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</si>
  <si>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</si>
  <si>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</si>
  <si>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</si>
  <si>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</si>
  <si>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</si>
  <si>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</si>
  <si>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</si>
  <si>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</si>
  <si>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</si>
  <si>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</si>
  <si>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</si>
  <si>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</si>
  <si>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</si>
  <si>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</si>
  <si>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</si>
  <si>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</si>
  <si>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</si>
  <si>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</si>
  <si>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</si>
  <si>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</si>
  <si>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</si>
  <si>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</si>
  <si>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</si>
  <si>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</si>
  <si>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</si>
  <si>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</si>
  <si>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</si>
  <si>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</si>
  <si>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</si>
  <si>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</si>
  <si>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</si>
  <si>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</si>
  <si>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</si>
  <si>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</si>
  <si>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</si>
  <si>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</si>
  <si>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</si>
  <si>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</si>
  <si>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</si>
  <si>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</si>
  <si>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</si>
  <si>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</si>
  <si>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</si>
  <si>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</si>
  <si>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</si>
  <si>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</si>
  <si>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</si>
  <si>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</si>
  <si>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</si>
  <si>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</si>
  <si>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</si>
  <si>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</si>
  <si>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</si>
  <si>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</si>
  <si>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</si>
  <si>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</si>
  <si>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</si>
  <si>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</si>
  <si>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</si>
  <si>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</si>
  <si>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</si>
  <si>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</si>
  <si>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</si>
  <si>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</si>
  <si>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</si>
  <si>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</si>
  <si>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</si>
  <si>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</si>
  <si>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</si>
  <si>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</si>
  <si>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</si>
  <si>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</si>
  <si>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</si>
  <si>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</si>
  <si>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</si>
  <si>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</si>
  <si>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</si>
  <si>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</si>
  <si>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</si>
  <si>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</si>
  <si>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</si>
  <si>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</si>
  <si>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</si>
  <si>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</si>
  <si>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</si>
  <si>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</si>
  <si>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</si>
  <si>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</si>
  <si>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</si>
  <si>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</si>
  <si>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</si>
  <si>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</si>
  <si>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</si>
  <si>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</si>
  <si>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</si>
  <si>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</si>
  <si>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</si>
  <si>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</si>
  <si>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</si>
  <si>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</si>
  <si>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</si>
  <si>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</si>
  <si>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</si>
  <si>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</si>
  <si>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</si>
  <si>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</si>
  <si>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</si>
  <si>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</si>
  <si>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</si>
  <si>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</si>
  <si>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</si>
  <si>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</si>
  <si>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</si>
  <si>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</si>
  <si>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</si>
  <si>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</si>
  <si>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</si>
  <si>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</si>
  <si>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</si>
  <si>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</si>
  <si>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</si>
  <si>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</si>
  <si>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</si>
  <si>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</si>
  <si>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</si>
  <si>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</si>
  <si>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</si>
  <si>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</si>
  <si>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</si>
  <si>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</si>
  <si>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</si>
  <si>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</si>
  <si>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</si>
  <si>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</si>
  <si>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</si>
  <si>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</si>
  <si>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</si>
  <si>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</si>
  <si>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</si>
  <si>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</si>
  <si>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</si>
  <si>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</si>
  <si>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</si>
  <si>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</si>
  <si>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</si>
  <si>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</si>
  <si>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</si>
  <si>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</si>
  <si>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</si>
  <si>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</si>
  <si>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</si>
  <si>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</si>
  <si>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</si>
  <si>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</si>
  <si>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</si>
  <si>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</si>
  <si>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</si>
  <si>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</si>
  <si>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</si>
  <si>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</si>
  <si>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</si>
  <si>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</si>
  <si>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</si>
  <si>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</si>
  <si>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</si>
  <si>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</si>
  <si>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</si>
  <si>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</si>
  <si>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</si>
  <si>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</si>
  <si>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</si>
  <si>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</si>
  <si>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</si>
  <si>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</si>
  <si>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</si>
  <si>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</si>
  <si>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</si>
  <si>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</si>
  <si>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</si>
  <si>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</si>
  <si>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</si>
  <si>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</si>
  <si>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</si>
  <si>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</si>
  <si>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</si>
  <si>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</si>
  <si>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</si>
  <si>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</si>
  <si>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</si>
  <si>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</si>
  <si>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</si>
  <si>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</si>
  <si>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</si>
  <si>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</si>
  <si>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</si>
  <si>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</si>
  <si>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</si>
  <si>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</si>
  <si>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</si>
  <si>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</si>
  <si>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</si>
  <si>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</si>
  <si>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</si>
  <si>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</si>
  <si>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</si>
  <si>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</si>
  <si>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</si>
  <si>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</si>
  <si>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</si>
  <si>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</si>
  <si>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</si>
  <si>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</si>
  <si>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</si>
  <si>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</si>
  <si>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</si>
  <si>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</si>
  <si>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</si>
  <si>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</si>
  <si>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</si>
  <si>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</si>
  <si>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</si>
  <si>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</si>
  <si>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</si>
  <si>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</si>
  <si>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</si>
  <si>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</si>
  <si>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</si>
  <si>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</si>
  <si>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</si>
  <si>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</si>
  <si>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</si>
  <si>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</si>
  <si>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</si>
  <si>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</si>
  <si>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</si>
  <si>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</si>
  <si>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</si>
  <si>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</si>
  <si>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</si>
  <si>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</si>
  <si>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</si>
  <si>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</si>
  <si>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</si>
  <si>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</si>
  <si>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</si>
  <si>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</si>
  <si>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</si>
  <si>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</si>
  <si>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</si>
  <si>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</si>
  <si>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</si>
  <si>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</si>
  <si>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</si>
  <si>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</si>
  <si>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</si>
  <si>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</si>
  <si>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</si>
  <si>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</si>
  <si>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</si>
  <si>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</si>
  <si>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</si>
  <si>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</si>
  <si>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</si>
  <si>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</si>
  <si>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</si>
  <si>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</si>
  <si>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</si>
  <si>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</si>
  <si>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</si>
  <si>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</si>
  <si>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</si>
  <si>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</si>
  <si>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</si>
  <si>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</si>
  <si>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</si>
  <si>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</si>
  <si>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</si>
  <si>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</si>
  <si>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</si>
  <si>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</si>
  <si>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</si>
  <si>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</si>
  <si>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</si>
  <si>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</si>
  <si>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</si>
  <si>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</si>
  <si>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</si>
  <si>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</si>
  <si>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</si>
  <si>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</si>
  <si>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</si>
  <si>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</si>
  <si>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</si>
  <si>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</si>
  <si>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</si>
  <si>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</si>
  <si>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</si>
  <si>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</si>
  <si>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</si>
  <si>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</si>
  <si>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</si>
  <si>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</si>
  <si>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</si>
  <si>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</si>
  <si>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</si>
  <si>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</si>
  <si>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</si>
  <si>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</si>
  <si>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</si>
  <si>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</si>
  <si>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</si>
  <si>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</si>
  <si>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</si>
  <si>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</si>
  <si>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</si>
  <si>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</si>
  <si>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</si>
  <si>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</si>
  <si>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</si>
  <si>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</si>
  <si>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</si>
  <si>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</si>
  <si>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</si>
  <si>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</si>
  <si>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</si>
  <si>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</si>
  <si>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</si>
  <si>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</si>
  <si>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</si>
  <si>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</si>
  <si>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</si>
  <si>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</si>
  <si>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</si>
  <si>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</si>
  <si>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</si>
  <si>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</si>
  <si>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</si>
  <si>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</si>
  <si>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</si>
  <si>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</si>
  <si>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</si>
  <si>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</si>
  <si>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</si>
  <si>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</si>
  <si>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</si>
  <si>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</si>
  <si>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</si>
  <si>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</si>
  <si>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</si>
  <si>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</si>
  <si>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</si>
  <si>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</si>
  <si>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</si>
  <si>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</si>
  <si>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</si>
  <si>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</si>
  <si>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</si>
  <si>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</si>
  <si>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</si>
  <si>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</si>
  <si>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</si>
  <si>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</si>
  <si>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</si>
  <si>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</si>
  <si>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</si>
  <si>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</si>
  <si>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</si>
  <si>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</si>
  <si>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</si>
  <si>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</si>
  <si>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</si>
  <si>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</si>
  <si>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</si>
  <si>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</si>
  <si>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</si>
  <si>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</si>
  <si>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</si>
  <si>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</si>
  <si>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</si>
  <si>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</si>
  <si>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</si>
  <si>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</si>
  <si>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</si>
  <si>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</si>
  <si>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</si>
  <si>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</si>
  <si>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</si>
  <si>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</si>
  <si>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</si>
  <si>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</si>
  <si>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</si>
  <si>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</si>
  <si>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</si>
  <si>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</si>
  <si>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</si>
  <si>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</si>
  <si>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</si>
  <si>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</si>
  <si>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</si>
  <si>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</si>
  <si>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</si>
  <si>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</si>
  <si>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</si>
  <si>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</si>
  <si>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</si>
  <si>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</si>
  <si>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</si>
  <si>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</si>
  <si>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</si>
  <si>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</si>
  <si>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</si>
  <si>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</si>
  <si>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</si>
  <si>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</si>
  <si>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</si>
  <si>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</si>
  <si>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</si>
  <si>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</si>
  <si>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</si>
  <si>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</si>
  <si>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</si>
  <si>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</si>
  <si>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</si>
  <si>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</si>
  <si>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</si>
  <si>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</si>
  <si>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</si>
  <si>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</si>
  <si>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</si>
  <si>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</si>
  <si>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</si>
  <si>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</si>
  <si>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</si>
  <si>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</si>
  <si>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</si>
  <si>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</si>
  <si>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</si>
  <si>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</si>
  <si>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</si>
  <si>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</si>
  <si>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</si>
  <si>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</si>
  <si>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</si>
  <si>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</si>
  <si>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</si>
  <si>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</si>
  <si>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</si>
  <si>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</si>
  <si>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</si>
  <si>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</si>
  <si>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</si>
  <si>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</si>
  <si>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</si>
  <si>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</si>
  <si>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</si>
  <si>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</si>
  <si>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</si>
  <si>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</si>
  <si>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</si>
  <si>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</si>
  <si>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</si>
  <si>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</si>
  <si>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</si>
  <si>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</si>
  <si>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</si>
  <si>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</si>
  <si>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</si>
  <si>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</si>
  <si>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</si>
  <si>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</si>
  <si>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</si>
  <si>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</si>
  <si>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</si>
  <si>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</si>
  <si>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</si>
  <si>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</si>
  <si>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</si>
  <si>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</si>
  <si>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</si>
  <si>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</si>
  <si>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</si>
  <si>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</si>
  <si>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</si>
  <si>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</si>
  <si>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</si>
  <si>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</si>
  <si>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</si>
  <si>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</si>
  <si>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</si>
  <si>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</si>
  <si>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</si>
  <si>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</si>
  <si>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</si>
  <si>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</si>
  <si>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</si>
  <si>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</si>
  <si>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</si>
  <si>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</si>
  <si>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</si>
  <si>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</si>
  <si>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</si>
  <si>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</si>
  <si>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</si>
  <si>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</si>
  <si>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</si>
  <si>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</si>
  <si>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</si>
  <si>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</si>
  <si>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</si>
  <si>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</si>
  <si>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</si>
  <si>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</si>
  <si>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</si>
  <si>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</si>
  <si>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</si>
  <si>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</si>
  <si>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</si>
  <si>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</si>
  <si>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</si>
  <si>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</si>
  <si>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</si>
  <si>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</si>
  <si>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</si>
  <si>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</si>
  <si>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</si>
  <si>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</si>
  <si>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</si>
  <si>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</si>
  <si>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</si>
  <si>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</si>
  <si>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</si>
  <si>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</si>
  <si>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</si>
  <si>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</si>
  <si>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</si>
  <si>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</si>
  <si>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</si>
  <si>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</si>
  <si>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</si>
  <si>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</si>
  <si>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</si>
  <si>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</si>
  <si>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</si>
  <si>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</si>
  <si>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</si>
  <si>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</si>
  <si>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</si>
  <si>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</si>
  <si>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</si>
  <si>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</si>
  <si>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</si>
  <si>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</si>
  <si>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</si>
  <si>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</si>
  <si>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</si>
  <si>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</si>
  <si>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</si>
  <si>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</si>
  <si>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</si>
  <si>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</si>
  <si>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</si>
  <si>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</si>
  <si>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</si>
  <si>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</si>
  <si>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</si>
  <si>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</si>
  <si>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</si>
  <si>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</si>
  <si>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</si>
  <si>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</si>
  <si>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</si>
  <si>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</si>
  <si>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</si>
  <si>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</si>
  <si>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</si>
  <si>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</si>
  <si>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</si>
  <si>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</si>
  <si>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</si>
  <si>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</si>
  <si>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</si>
  <si>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</si>
  <si>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</si>
  <si>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</si>
  <si>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</si>
  <si>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</si>
  <si>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</si>
  <si>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</si>
  <si>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</si>
  <si>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</si>
  <si>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</si>
  <si>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</si>
  <si>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</si>
  <si>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</si>
  <si>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</si>
  <si>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</si>
  <si>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</si>
  <si>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</si>
  <si>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</si>
  <si>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</si>
  <si>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</si>
  <si>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</si>
  <si>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</si>
  <si>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</si>
  <si>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</si>
  <si>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</si>
  <si>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</si>
  <si>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</si>
  <si>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</si>
  <si>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</si>
  <si>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</si>
  <si>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</si>
  <si>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</si>
  <si>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</si>
  <si>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</si>
  <si>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</si>
  <si>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</si>
  <si>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</si>
  <si>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</si>
  <si>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</si>
  <si>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</si>
  <si>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</si>
  <si>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</si>
  <si>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</si>
  <si>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</si>
  <si>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</si>
  <si>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</si>
  <si>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</si>
  <si>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</si>
  <si>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</si>
  <si>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</si>
  <si>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</si>
  <si>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</si>
  <si>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</si>
  <si>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</si>
  <si>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</si>
  <si>
    <t xml:space="preserve">RX piscando, TX aceso. Em queda desde </t>
  </si>
  <si>
    <t>RX aceso e sem TX</t>
  </si>
  <si>
    <t>Fabio Passsoni</t>
  </si>
  <si>
    <t>Reginaldo Rezende Dias</t>
  </si>
  <si>
    <t>Fábio Passone</t>
  </si>
  <si>
    <t>Marcio Rodrigues</t>
  </si>
  <si>
    <t>Alexandre Pascal</t>
  </si>
  <si>
    <t>Marco Antonio</t>
  </si>
  <si>
    <t>URGENCIA</t>
  </si>
  <si>
    <t xml:space="preserve">20/08/2012 17:43:16  Hernan Martins Alves  Estivemos na localidade hoje, e o local está em reforma. Nosso técnico foi informado que não há previsão de termino. Existe outro posto de saúde na mesma rua, mas o mesmo tem outro número. </t>
  </si>
  <si>
    <t>DESPARALISADO</t>
  </si>
  <si>
    <t>14/08/2012 09:58:13  Ivan Santos  Resolvida.  / Não está ciente</t>
  </si>
  <si>
    <t>17/08/2012 14:11:20  Ivan Santos  Resolvida.  / Endereço da OS, incorreto. Segundo cliente ao invés de: Rua Dois, 59, seria: Av.:Um, 196 - Santa Luzia.</t>
  </si>
  <si>
    <t>16/08/2012 11:49:54  Ivan Santos  Resolvida.  / Cliente não está ciente</t>
  </si>
  <si>
    <t xml:space="preserve">14/8 - Corrigido / Em contato com a Sra.  Danielle Gomes Neiva  33 3534-2039, informou o endereço que correto : Rua Santa Rita N: 43 / Bairro : Bela Vista </t>
  </si>
  <si>
    <t>14/08/2012 11:28:00  Ivan Santos - Corrigido / Em contato com a Sra. Andreza (33)9108-1115, o endereço correto : Rua Francisco Ricardo de Souza N: 410.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</si>
</sst>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14" fontId="0" fillId="0" borderId="28" xfId="0" applyNumberFormat="1" applyFill="1" applyBorder="1" applyAlignment="1"/>
    <xf numFmtId="14" fontId="0" fillId="0" borderId="28" xfId="0" applyNumberFormat="1" applyFill="1" applyBorder="1"/>
    <xf numFmtId="0" fontId="0" fillId="0" borderId="28" xfId="0" applyFill="1" applyBorder="1" applyAlignment="1"/>
    <xf numFmtId="14" fontId="4" fillId="0" borderId="28" xfId="0" applyNumberFormat="1" applyFont="1" applyFill="1" applyBorder="1" applyAlignment="1"/>
    <xf numFmtId="14" fontId="4" fillId="0" borderId="28" xfId="0" applyNumberFormat="1" applyFont="1" applyFill="1" applyBorder="1"/>
    <xf numFmtId="0" fontId="4" fillId="0" borderId="28" xfId="0" applyFont="1" applyFill="1" applyBorder="1" applyAlignment="1"/>
    <xf numFmtId="14" fontId="4" fillId="0" borderId="5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558</c:v>
                </c:pt>
                <c:pt idx="1">
                  <c:v>4</c:v>
                </c:pt>
                <c:pt idx="2">
                  <c:v>82</c:v>
                </c:pt>
                <c:pt idx="3">
                  <c:v>223</c:v>
                </c:pt>
                <c:pt idx="4">
                  <c:v>7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72160"/>
        <c:axId val="112973696"/>
      </c:barChart>
      <c:catAx>
        <c:axId val="1129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73696"/>
        <c:crosses val="autoZero"/>
        <c:auto val="1"/>
        <c:lblAlgn val="ctr"/>
        <c:lblOffset val="100"/>
        <c:noMultiLvlLbl val="0"/>
      </c:catAx>
      <c:valAx>
        <c:axId val="1129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7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193</c:v>
                </c:pt>
                <c:pt idx="1">
                  <c:v>90</c:v>
                </c:pt>
                <c:pt idx="2">
                  <c:v>2</c:v>
                </c:pt>
                <c:pt idx="3">
                  <c:v>0</c:v>
                </c:pt>
                <c:pt idx="4">
                  <c:v>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65920"/>
        <c:axId val="113667456"/>
      </c:barChart>
      <c:catAx>
        <c:axId val="1136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67456"/>
        <c:crosses val="autoZero"/>
        <c:auto val="1"/>
        <c:lblAlgn val="ctr"/>
        <c:lblOffset val="100"/>
        <c:noMultiLvlLbl val="0"/>
      </c:catAx>
      <c:valAx>
        <c:axId val="113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6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817</c:v>
                </c:pt>
                <c:pt idx="1">
                  <c:v>6</c:v>
                </c:pt>
                <c:pt idx="2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79744"/>
        <c:axId val="113693824"/>
      </c:barChart>
      <c:catAx>
        <c:axId val="1136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93824"/>
        <c:crosses val="autoZero"/>
        <c:auto val="1"/>
        <c:lblAlgn val="ctr"/>
        <c:lblOffset val="100"/>
        <c:noMultiLvlLbl val="0"/>
      </c:catAx>
      <c:valAx>
        <c:axId val="1136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- 20-08-2012.xlsx]Lider!Tabela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71808"/>
        <c:axId val="114077696"/>
      </c:barChart>
      <c:catAx>
        <c:axId val="1140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77696"/>
        <c:crosses val="autoZero"/>
        <c:auto val="1"/>
        <c:lblAlgn val="ctr"/>
        <c:lblOffset val="100"/>
        <c:noMultiLvlLbl val="0"/>
      </c:catAx>
      <c:valAx>
        <c:axId val="1140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7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- 20-08-2012.xlsx]Vodanet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54432"/>
        <c:axId val="110772608"/>
      </c:barChart>
      <c:catAx>
        <c:axId val="1107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72608"/>
        <c:crosses val="autoZero"/>
        <c:auto val="1"/>
        <c:lblAlgn val="ctr"/>
        <c:lblOffset val="100"/>
        <c:noMultiLvlLbl val="0"/>
      </c:catAx>
      <c:valAx>
        <c:axId val="1107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5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- 20-08-2012.xlsx]Nelta!Tabela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06368"/>
        <c:axId val="114107904"/>
      </c:barChart>
      <c:catAx>
        <c:axId val="1141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07904"/>
        <c:crosses val="autoZero"/>
        <c:auto val="1"/>
        <c:lblAlgn val="ctr"/>
        <c:lblOffset val="100"/>
        <c:noMultiLvlLbl val="0"/>
      </c:catAx>
      <c:valAx>
        <c:axId val="1141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n/Desktop/Vodanet/Documentos/OS%20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96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H107" sqref="H107"/>
    </sheetView>
  </sheetViews>
  <sheetFormatPr defaultRowHeight="15" x14ac:dyDescent="0.2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3" customWidth="1"/>
    <col min="29" max="29" width="15.85546875" style="143" customWidth="1"/>
    <col min="30" max="30" width="50.5703125" style="110" customWidth="1"/>
    <col min="31" max="31" width="30.5703125" customWidth="1"/>
    <col min="32" max="32" width="11.5703125" bestFit="1" customWidth="1"/>
  </cols>
  <sheetData>
    <row r="1" spans="1:32" ht="18.75" thickBot="1" x14ac:dyDescent="0.3">
      <c r="A1" s="167" t="s">
        <v>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9"/>
    </row>
    <row r="2" spans="1:32" ht="9.75" customHeight="1" thickBo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171"/>
      <c r="P2" s="171"/>
      <c r="Q2" s="171"/>
      <c r="R2" s="171"/>
      <c r="S2" s="171"/>
      <c r="T2" s="171"/>
      <c r="U2" s="172"/>
      <c r="V2" s="171"/>
      <c r="W2" s="171"/>
      <c r="X2" s="171"/>
      <c r="Y2" s="173"/>
      <c r="Z2" s="171"/>
      <c r="AA2" s="172"/>
      <c r="AB2" s="141"/>
      <c r="AC2" s="141"/>
      <c r="AD2" s="108"/>
    </row>
    <row r="3" spans="1:32" s="1" customFormat="1" ht="38.25" customHeight="1" thickBot="1" x14ac:dyDescent="0.3">
      <c r="A3" s="136" t="s">
        <v>4</v>
      </c>
      <c r="B3" s="137" t="s">
        <v>5</v>
      </c>
      <c r="C3" s="133" t="s">
        <v>503</v>
      </c>
      <c r="D3" s="133" t="s">
        <v>2444</v>
      </c>
      <c r="E3" s="133" t="s">
        <v>504</v>
      </c>
      <c r="F3" s="133" t="s">
        <v>505</v>
      </c>
      <c r="G3" s="136" t="s">
        <v>0</v>
      </c>
      <c r="H3" s="136" t="s">
        <v>753</v>
      </c>
      <c r="I3" s="136" t="s">
        <v>497</v>
      </c>
      <c r="J3" s="131" t="s">
        <v>8</v>
      </c>
      <c r="K3" s="131" t="s">
        <v>519</v>
      </c>
      <c r="L3" s="131" t="s">
        <v>518</v>
      </c>
      <c r="M3" s="131" t="s">
        <v>413</v>
      </c>
      <c r="N3" s="131" t="s">
        <v>159</v>
      </c>
      <c r="O3" s="118" t="s">
        <v>161</v>
      </c>
      <c r="P3" s="131" t="s">
        <v>269</v>
      </c>
      <c r="Q3" s="131" t="s">
        <v>10</v>
      </c>
      <c r="R3" s="117" t="s">
        <v>9</v>
      </c>
      <c r="S3" s="132" t="s">
        <v>162</v>
      </c>
      <c r="T3" s="132" t="s">
        <v>4947</v>
      </c>
      <c r="U3" s="133" t="s">
        <v>223</v>
      </c>
      <c r="V3" s="117" t="s">
        <v>224</v>
      </c>
      <c r="W3" s="133" t="s">
        <v>6</v>
      </c>
      <c r="X3" s="133" t="s">
        <v>1</v>
      </c>
      <c r="Y3" s="134" t="s">
        <v>489</v>
      </c>
      <c r="Z3" s="134" t="s">
        <v>490</v>
      </c>
      <c r="AA3" s="135" t="s">
        <v>2</v>
      </c>
      <c r="AB3" s="134" t="s">
        <v>6695</v>
      </c>
      <c r="AC3" s="142" t="s">
        <v>6696</v>
      </c>
      <c r="AD3" s="135" t="s">
        <v>4892</v>
      </c>
      <c r="AE3" s="133" t="s">
        <v>3982</v>
      </c>
    </row>
    <row r="4" spans="1:32" ht="8.25" customHeight="1" x14ac:dyDescent="0.25">
      <c r="A4" s="119"/>
      <c r="B4" s="120"/>
      <c r="C4" s="121"/>
      <c r="D4" s="121"/>
      <c r="E4" s="121"/>
      <c r="F4" s="121"/>
      <c r="G4" s="122"/>
      <c r="H4" s="122"/>
      <c r="I4" s="122"/>
      <c r="J4" s="123"/>
      <c r="K4" s="123"/>
      <c r="L4" s="123"/>
      <c r="M4" s="123"/>
      <c r="N4" s="124"/>
      <c r="O4" s="125"/>
      <c r="P4" s="123"/>
      <c r="Q4" s="123"/>
      <c r="R4" s="126"/>
      <c r="S4" s="123"/>
      <c r="T4" s="127"/>
      <c r="U4" s="128"/>
      <c r="V4" s="126"/>
      <c r="W4" s="126"/>
      <c r="X4" s="126"/>
      <c r="Y4" s="129"/>
      <c r="Z4" s="130"/>
      <c r="AA4" s="124"/>
      <c r="AB4" s="128"/>
      <c r="AC4" s="128"/>
      <c r="AD4" s="124"/>
      <c r="AE4" s="124"/>
    </row>
    <row r="5" spans="1:32" s="20" customFormat="1" ht="15" customHeight="1" x14ac:dyDescent="0.25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4398</v>
      </c>
      <c r="AB5" s="19" t="s">
        <v>4813</v>
      </c>
      <c r="AC5" s="19"/>
      <c r="AD5" s="19"/>
      <c r="AE5" s="15"/>
      <c r="AF5" s="20" t="s">
        <v>4813</v>
      </c>
    </row>
    <row r="6" spans="1:32" s="20" customFormat="1" x14ac:dyDescent="0.25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2127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3464</v>
      </c>
      <c r="AB6" s="19" t="s">
        <v>4813</v>
      </c>
      <c r="AC6" s="19"/>
      <c r="AD6" s="52"/>
      <c r="AE6" s="15"/>
      <c r="AF6" s="20" t="s">
        <v>4813</v>
      </c>
    </row>
    <row r="7" spans="1:32" s="20" customFormat="1" ht="15" customHeight="1" x14ac:dyDescent="0.25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2127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3465</v>
      </c>
      <c r="AB7" s="19" t="s">
        <v>4813</v>
      </c>
      <c r="AC7" s="19"/>
      <c r="AD7" s="52"/>
      <c r="AE7" s="15"/>
      <c r="AF7" s="20" t="s">
        <v>4813</v>
      </c>
    </row>
    <row r="8" spans="1:32" s="20" customFormat="1" x14ac:dyDescent="0.25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4050</v>
      </c>
      <c r="Y8" s="36">
        <v>40917</v>
      </c>
      <c r="Z8" s="36">
        <v>41012</v>
      </c>
      <c r="AA8" s="52" t="s">
        <v>749</v>
      </c>
      <c r="AB8" s="19" t="s">
        <v>4813</v>
      </c>
      <c r="AC8" s="19"/>
      <c r="AD8" s="52"/>
      <c r="AE8" s="15"/>
      <c r="AF8" s="20" t="s">
        <v>4813</v>
      </c>
    </row>
    <row r="9" spans="1:32" s="20" customFormat="1" ht="15" customHeight="1" x14ac:dyDescent="0.25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2549</v>
      </c>
      <c r="AB9" s="19" t="s">
        <v>4813</v>
      </c>
      <c r="AC9" s="19"/>
      <c r="AD9" s="52"/>
      <c r="AE9" s="15"/>
      <c r="AF9" s="20" t="s">
        <v>4813</v>
      </c>
    </row>
    <row r="10" spans="1:32" s="20" customFormat="1" x14ac:dyDescent="0.25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6069</v>
      </c>
      <c r="AB10" s="19" t="s">
        <v>4813</v>
      </c>
      <c r="AC10" s="144"/>
      <c r="AE10" s="15"/>
      <c r="AF10" s="20" t="s">
        <v>4813</v>
      </c>
    </row>
    <row r="11" spans="1:32" s="20" customFormat="1" ht="15" customHeight="1" x14ac:dyDescent="0.25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1592</v>
      </c>
      <c r="Y11" s="36">
        <v>40935</v>
      </c>
      <c r="Z11" s="36"/>
      <c r="AA11" s="52"/>
      <c r="AB11" s="19" t="s">
        <v>4813</v>
      </c>
      <c r="AC11" s="19"/>
      <c r="AD11" s="52"/>
      <c r="AE11" s="15"/>
      <c r="AF11" s="20" t="s">
        <v>4813</v>
      </c>
    </row>
    <row r="12" spans="1:32" s="20" customFormat="1" ht="15" customHeight="1" x14ac:dyDescent="0.25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1634</v>
      </c>
      <c r="Y12" s="36">
        <v>40926</v>
      </c>
      <c r="Z12" s="36">
        <v>40927</v>
      </c>
      <c r="AA12" s="52" t="s">
        <v>692</v>
      </c>
      <c r="AB12" s="19" t="s">
        <v>4813</v>
      </c>
      <c r="AC12" s="19"/>
      <c r="AD12" s="52"/>
      <c r="AE12" s="15"/>
      <c r="AF12" s="20" t="s">
        <v>4813</v>
      </c>
    </row>
    <row r="13" spans="1:32" s="20" customFormat="1" ht="15" customHeight="1" x14ac:dyDescent="0.25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2313</v>
      </c>
      <c r="Y13" s="36">
        <v>40934</v>
      </c>
      <c r="Z13" s="36">
        <v>40954</v>
      </c>
      <c r="AA13" s="52" t="s">
        <v>749</v>
      </c>
      <c r="AB13" s="19" t="s">
        <v>4813</v>
      </c>
      <c r="AC13" s="19"/>
      <c r="AD13" s="52"/>
      <c r="AE13" s="15"/>
      <c r="AF13" s="20" t="s">
        <v>4813</v>
      </c>
    </row>
    <row r="14" spans="1:32" s="20" customFormat="1" x14ac:dyDescent="0.25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1571</v>
      </c>
      <c r="Y14" s="36">
        <v>40926</v>
      </c>
      <c r="Z14" s="36">
        <v>41012</v>
      </c>
      <c r="AA14" s="52" t="s">
        <v>749</v>
      </c>
      <c r="AB14" s="19" t="s">
        <v>4813</v>
      </c>
      <c r="AC14" s="19"/>
      <c r="AD14" s="52"/>
      <c r="AE14" s="15"/>
      <c r="AF14" s="20" t="s">
        <v>4813</v>
      </c>
    </row>
    <row r="15" spans="1:32" s="20" customFormat="1" ht="15" customHeight="1" x14ac:dyDescent="0.25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4047</v>
      </c>
      <c r="Y15" s="36">
        <v>40906</v>
      </c>
      <c r="Z15" s="36">
        <v>41012</v>
      </c>
      <c r="AA15" s="52" t="s">
        <v>749</v>
      </c>
      <c r="AB15" s="19" t="s">
        <v>4813</v>
      </c>
      <c r="AC15" s="19"/>
      <c r="AD15" s="52"/>
      <c r="AE15" s="36"/>
      <c r="AF15" s="20" t="s">
        <v>4813</v>
      </c>
    </row>
    <row r="16" spans="1:32" s="20" customFormat="1" ht="15" customHeight="1" x14ac:dyDescent="0.25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2835</v>
      </c>
      <c r="L16" s="44" t="s">
        <v>2836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1574</v>
      </c>
      <c r="Y16" s="36">
        <v>40899</v>
      </c>
      <c r="Z16" s="36">
        <v>41012</v>
      </c>
      <c r="AA16" s="52" t="s">
        <v>749</v>
      </c>
      <c r="AB16" s="19" t="s">
        <v>4813</v>
      </c>
      <c r="AC16" s="19"/>
      <c r="AD16" s="52"/>
      <c r="AE16" s="15"/>
      <c r="AF16" s="20" t="s">
        <v>4813</v>
      </c>
    </row>
    <row r="17" spans="1:32" s="20" customFormat="1" ht="15" customHeight="1" x14ac:dyDescent="0.25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2313</v>
      </c>
      <c r="Y17" s="35">
        <v>40976</v>
      </c>
      <c r="Z17" s="145">
        <v>41012</v>
      </c>
      <c r="AA17" s="52" t="s">
        <v>749</v>
      </c>
      <c r="AB17" s="19" t="s">
        <v>4813</v>
      </c>
      <c r="AC17" s="19"/>
      <c r="AD17" s="52"/>
      <c r="AE17" s="15"/>
      <c r="AF17" s="20" t="s">
        <v>4813</v>
      </c>
    </row>
    <row r="18" spans="1:32" s="20" customFormat="1" ht="15" customHeight="1" x14ac:dyDescent="0.25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1571</v>
      </c>
      <c r="Y18" s="35">
        <v>40920</v>
      </c>
      <c r="Z18" s="36">
        <v>41012</v>
      </c>
      <c r="AA18" s="52" t="s">
        <v>749</v>
      </c>
      <c r="AB18" s="19" t="s">
        <v>4813</v>
      </c>
      <c r="AC18" s="19"/>
      <c r="AD18" s="52"/>
      <c r="AE18" s="15"/>
      <c r="AF18" s="20" t="s">
        <v>4813</v>
      </c>
    </row>
    <row r="19" spans="1:32" s="20" customFormat="1" ht="15" customHeight="1" x14ac:dyDescent="0.25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1592</v>
      </c>
      <c r="Y19" s="35">
        <v>40932</v>
      </c>
      <c r="Z19" s="36"/>
      <c r="AA19" s="52"/>
      <c r="AB19" s="19" t="s">
        <v>4813</v>
      </c>
      <c r="AC19" s="19"/>
      <c r="AD19" s="52"/>
      <c r="AE19" s="15"/>
      <c r="AF19" s="20" t="s">
        <v>4813</v>
      </c>
    </row>
    <row r="20" spans="1:32" s="20" customFormat="1" ht="15" customHeight="1" x14ac:dyDescent="0.25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4049</v>
      </c>
      <c r="Y20" s="19">
        <v>40905</v>
      </c>
      <c r="Z20" s="36">
        <v>40954</v>
      </c>
      <c r="AA20" s="52" t="s">
        <v>749</v>
      </c>
      <c r="AB20" s="19" t="s">
        <v>4813</v>
      </c>
      <c r="AC20" s="19"/>
      <c r="AD20" s="52"/>
      <c r="AE20" s="15"/>
      <c r="AF20" s="20" t="s">
        <v>4813</v>
      </c>
    </row>
    <row r="21" spans="1:32" s="20" customFormat="1" ht="15" customHeight="1" x14ac:dyDescent="0.25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1966</v>
      </c>
      <c r="Y21" s="19">
        <v>40921</v>
      </c>
      <c r="Z21" s="35">
        <v>41012</v>
      </c>
      <c r="AA21" s="52" t="s">
        <v>749</v>
      </c>
      <c r="AB21" s="19" t="s">
        <v>4813</v>
      </c>
      <c r="AC21" s="19"/>
      <c r="AD21" s="52"/>
      <c r="AE21" s="15"/>
      <c r="AF21" s="20" t="s">
        <v>4813</v>
      </c>
    </row>
    <row r="22" spans="1:32" s="20" customFormat="1" ht="15" customHeight="1" x14ac:dyDescent="0.25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4813</v>
      </c>
      <c r="AC22" s="19"/>
      <c r="AD22" s="52"/>
      <c r="AE22" s="15"/>
      <c r="AF22" s="20" t="s">
        <v>4813</v>
      </c>
    </row>
    <row r="23" spans="1:32" s="20" customFormat="1" ht="15" customHeight="1" x14ac:dyDescent="0.25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1737</v>
      </c>
      <c r="Y23" s="19">
        <v>40926</v>
      </c>
      <c r="Z23" s="36">
        <v>40927</v>
      </c>
      <c r="AA23" s="52" t="s">
        <v>749</v>
      </c>
      <c r="AB23" s="19" t="s">
        <v>4813</v>
      </c>
      <c r="AC23" s="19"/>
      <c r="AD23" s="52"/>
      <c r="AE23" s="15"/>
      <c r="AF23" s="20" t="s">
        <v>4813</v>
      </c>
    </row>
    <row r="24" spans="1:32" s="20" customFormat="1" ht="15" customHeight="1" x14ac:dyDescent="0.25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1634</v>
      </c>
      <c r="Y24" s="19">
        <v>40918</v>
      </c>
      <c r="Z24" s="36">
        <v>40927</v>
      </c>
      <c r="AA24" s="52" t="s">
        <v>749</v>
      </c>
      <c r="AB24" s="19" t="s">
        <v>4813</v>
      </c>
      <c r="AC24" s="19"/>
      <c r="AD24" s="52"/>
      <c r="AE24" s="15"/>
      <c r="AF24" s="20" t="s">
        <v>4813</v>
      </c>
    </row>
    <row r="25" spans="1:32" s="20" customFormat="1" ht="15" customHeight="1" x14ac:dyDescent="0.25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4048</v>
      </c>
      <c r="Y25" s="19">
        <v>40926</v>
      </c>
      <c r="Z25" s="36">
        <v>40927</v>
      </c>
      <c r="AA25" s="52" t="s">
        <v>2658</v>
      </c>
      <c r="AB25" s="19" t="s">
        <v>4813</v>
      </c>
      <c r="AC25" s="19"/>
      <c r="AD25" s="52"/>
      <c r="AE25" s="15"/>
      <c r="AF25" s="20" t="s">
        <v>4813</v>
      </c>
    </row>
    <row r="26" spans="1:32" s="20" customFormat="1" ht="15" customHeight="1" x14ac:dyDescent="0.25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1966</v>
      </c>
      <c r="Y26" s="19">
        <v>40914</v>
      </c>
      <c r="Z26" s="36">
        <v>41012</v>
      </c>
      <c r="AA26" s="52" t="s">
        <v>749</v>
      </c>
      <c r="AB26" s="19" t="s">
        <v>4813</v>
      </c>
      <c r="AC26" s="19"/>
      <c r="AD26" s="52"/>
      <c r="AE26" s="36"/>
      <c r="AF26" s="20" t="s">
        <v>4813</v>
      </c>
    </row>
    <row r="27" spans="1:32" s="20" customFormat="1" x14ac:dyDescent="0.25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4048</v>
      </c>
      <c r="Y27" s="19">
        <v>40905</v>
      </c>
      <c r="Z27" s="36">
        <v>41012</v>
      </c>
      <c r="AA27" s="52" t="s">
        <v>2725</v>
      </c>
      <c r="AB27" s="19" t="s">
        <v>4813</v>
      </c>
      <c r="AC27" s="19"/>
      <c r="AD27" s="52"/>
      <c r="AE27" s="15"/>
      <c r="AF27" s="20" t="s">
        <v>4813</v>
      </c>
    </row>
    <row r="28" spans="1:32" s="20" customFormat="1" x14ac:dyDescent="0.25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1966</v>
      </c>
      <c r="Y28" s="19">
        <v>40905</v>
      </c>
      <c r="Z28" s="36">
        <v>41012</v>
      </c>
      <c r="AA28" s="52" t="s">
        <v>749</v>
      </c>
      <c r="AB28" s="19" t="s">
        <v>4813</v>
      </c>
      <c r="AC28" s="19"/>
      <c r="AD28" s="52"/>
      <c r="AE28" s="15"/>
      <c r="AF28" s="20" t="s">
        <v>4813</v>
      </c>
    </row>
    <row r="29" spans="1:32" s="20" customFormat="1" ht="15" customHeight="1" x14ac:dyDescent="0.25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2240</v>
      </c>
      <c r="Y29" s="19">
        <v>40989</v>
      </c>
      <c r="Z29" s="145">
        <v>41012</v>
      </c>
      <c r="AA29" s="52" t="s">
        <v>749</v>
      </c>
      <c r="AB29" s="19" t="s">
        <v>4813</v>
      </c>
      <c r="AC29" s="19"/>
      <c r="AD29" s="52"/>
      <c r="AE29" s="15"/>
      <c r="AF29" s="20" t="s">
        <v>4813</v>
      </c>
    </row>
    <row r="30" spans="1:32" s="20" customFormat="1" x14ac:dyDescent="0.25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2313</v>
      </c>
      <c r="Y30" s="19">
        <v>40938</v>
      </c>
      <c r="Z30" s="36">
        <v>40954</v>
      </c>
      <c r="AA30" s="52" t="s">
        <v>749</v>
      </c>
      <c r="AB30" s="19" t="s">
        <v>4813</v>
      </c>
      <c r="AC30" s="19"/>
      <c r="AD30" s="52"/>
      <c r="AE30" s="15"/>
      <c r="AF30" s="20" t="s">
        <v>4813</v>
      </c>
    </row>
    <row r="31" spans="1:32" s="20" customFormat="1" x14ac:dyDescent="0.25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4936</v>
      </c>
      <c r="AB31" s="19" t="s">
        <v>4813</v>
      </c>
      <c r="AC31" s="19"/>
      <c r="AD31" s="74"/>
      <c r="AE31" s="15"/>
      <c r="AF31" s="20" t="s">
        <v>4813</v>
      </c>
    </row>
    <row r="32" spans="1:32" s="20" customFormat="1" x14ac:dyDescent="0.25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4049</v>
      </c>
      <c r="Y32" s="19">
        <v>40927</v>
      </c>
      <c r="Z32" s="36">
        <v>41012</v>
      </c>
      <c r="AA32" s="52" t="s">
        <v>749</v>
      </c>
      <c r="AB32" s="19" t="s">
        <v>4813</v>
      </c>
      <c r="AC32" s="19"/>
      <c r="AD32" s="52"/>
      <c r="AE32" s="15"/>
      <c r="AF32" s="20" t="s">
        <v>4813</v>
      </c>
    </row>
    <row r="33" spans="1:32" s="20" customFormat="1" ht="15" customHeight="1" x14ac:dyDescent="0.25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1966</v>
      </c>
      <c r="Y33" s="19">
        <v>40932</v>
      </c>
      <c r="Z33" s="36">
        <v>41012</v>
      </c>
      <c r="AA33" s="52" t="s">
        <v>749</v>
      </c>
      <c r="AB33" s="19" t="s">
        <v>4813</v>
      </c>
      <c r="AC33" s="19"/>
      <c r="AD33" s="52"/>
      <c r="AE33" s="36"/>
      <c r="AF33" s="20" t="s">
        <v>4813</v>
      </c>
    </row>
    <row r="34" spans="1:32" s="20" customFormat="1" x14ac:dyDescent="0.25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3268</v>
      </c>
      <c r="Y34" s="19">
        <v>41082</v>
      </c>
      <c r="Z34" s="36">
        <v>41081</v>
      </c>
      <c r="AA34" s="19" t="s">
        <v>3964</v>
      </c>
      <c r="AB34" s="19" t="s">
        <v>4813</v>
      </c>
      <c r="AC34" s="19"/>
      <c r="AD34" s="19"/>
      <c r="AE34" s="20" t="s">
        <v>4484</v>
      </c>
      <c r="AF34" s="20" t="s">
        <v>4813</v>
      </c>
    </row>
    <row r="35" spans="1:32" s="20" customFormat="1" ht="15" customHeight="1" x14ac:dyDescent="0.25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4048</v>
      </c>
      <c r="Y35" s="19">
        <v>40932</v>
      </c>
      <c r="Z35" s="36">
        <v>40954</v>
      </c>
      <c r="AA35" s="52" t="s">
        <v>749</v>
      </c>
      <c r="AB35" s="19" t="s">
        <v>4813</v>
      </c>
      <c r="AC35" s="19"/>
      <c r="AD35" s="52"/>
      <c r="AE35" s="15"/>
      <c r="AF35" s="20" t="s">
        <v>4813</v>
      </c>
    </row>
    <row r="36" spans="1:32" s="20" customFormat="1" ht="15" customHeight="1" x14ac:dyDescent="0.25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2667</v>
      </c>
      <c r="Y36" s="19">
        <v>40973</v>
      </c>
      <c r="Z36" s="35"/>
      <c r="AA36" s="52"/>
      <c r="AB36" s="19" t="s">
        <v>4813</v>
      </c>
      <c r="AC36" s="19"/>
      <c r="AD36" s="52"/>
      <c r="AE36" s="15"/>
      <c r="AF36" s="20" t="s">
        <v>4813</v>
      </c>
    </row>
    <row r="37" spans="1:32" s="20" customFormat="1" ht="15" customHeight="1" x14ac:dyDescent="0.25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1634</v>
      </c>
      <c r="Y37" s="19">
        <v>40934</v>
      </c>
      <c r="Z37" s="36">
        <v>40954</v>
      </c>
      <c r="AA37" s="52" t="s">
        <v>2663</v>
      </c>
      <c r="AB37" s="19" t="s">
        <v>4813</v>
      </c>
      <c r="AC37" s="19"/>
      <c r="AD37" s="52"/>
      <c r="AE37" s="15"/>
      <c r="AF37" s="20" t="s">
        <v>4813</v>
      </c>
    </row>
    <row r="38" spans="1:32" s="20" customFormat="1" ht="15" customHeight="1" x14ac:dyDescent="0.25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2313</v>
      </c>
      <c r="Y38" s="19">
        <v>40918</v>
      </c>
      <c r="Z38" s="36">
        <v>40927</v>
      </c>
      <c r="AA38" s="52" t="s">
        <v>749</v>
      </c>
      <c r="AB38" s="19" t="s">
        <v>4813</v>
      </c>
      <c r="AC38" s="19"/>
      <c r="AD38" s="52"/>
      <c r="AE38" s="15"/>
      <c r="AF38" s="20" t="s">
        <v>4813</v>
      </c>
    </row>
    <row r="39" spans="1:32" s="20" customFormat="1" x14ac:dyDescent="0.25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1592</v>
      </c>
      <c r="Y39" s="19">
        <v>40920</v>
      </c>
      <c r="Z39" s="36">
        <v>41012</v>
      </c>
      <c r="AA39" s="52" t="s">
        <v>749</v>
      </c>
      <c r="AB39" s="19" t="s">
        <v>4813</v>
      </c>
      <c r="AC39" s="19"/>
      <c r="AD39" s="52"/>
      <c r="AE39" s="15"/>
      <c r="AF39" s="20" t="s">
        <v>4813</v>
      </c>
    </row>
    <row r="40" spans="1:32" s="20" customFormat="1" ht="15" customHeight="1" x14ac:dyDescent="0.25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4050</v>
      </c>
      <c r="Y40" s="19">
        <v>40918</v>
      </c>
      <c r="Z40" s="36">
        <v>41012</v>
      </c>
      <c r="AA40" s="52" t="s">
        <v>749</v>
      </c>
      <c r="AB40" s="19" t="s">
        <v>4813</v>
      </c>
      <c r="AC40" s="19"/>
      <c r="AD40" s="52"/>
      <c r="AE40" s="15"/>
      <c r="AF40" s="20" t="s">
        <v>4813</v>
      </c>
    </row>
    <row r="41" spans="1:32" s="20" customFormat="1" ht="15" customHeight="1" x14ac:dyDescent="0.25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4448</v>
      </c>
      <c r="AB41" s="19" t="s">
        <v>4813</v>
      </c>
      <c r="AC41" s="19"/>
      <c r="AD41" s="75"/>
      <c r="AE41" s="36"/>
      <c r="AF41" s="20" t="s">
        <v>4813</v>
      </c>
    </row>
    <row r="42" spans="1:32" s="20" customFormat="1" ht="15" customHeight="1" x14ac:dyDescent="0.25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4048</v>
      </c>
      <c r="Y42" s="19">
        <v>40934</v>
      </c>
      <c r="Z42" s="36">
        <v>40954</v>
      </c>
      <c r="AA42" s="52" t="s">
        <v>2662</v>
      </c>
      <c r="AB42" s="19" t="s">
        <v>4813</v>
      </c>
      <c r="AC42" s="19"/>
      <c r="AD42" s="52"/>
      <c r="AE42" s="15"/>
      <c r="AF42" s="20" t="s">
        <v>4813</v>
      </c>
    </row>
    <row r="43" spans="1:32" s="20" customFormat="1" ht="15" customHeight="1" x14ac:dyDescent="0.25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4048</v>
      </c>
      <c r="Y43" s="19">
        <v>40921</v>
      </c>
      <c r="Z43" s="36">
        <v>40927</v>
      </c>
      <c r="AA43" s="52" t="s">
        <v>742</v>
      </c>
      <c r="AB43" s="19" t="s">
        <v>4813</v>
      </c>
      <c r="AC43" s="19"/>
      <c r="AD43" s="52"/>
      <c r="AE43" s="15"/>
      <c r="AF43" s="20" t="s">
        <v>4813</v>
      </c>
    </row>
    <row r="44" spans="1:32" s="20" customFormat="1" ht="15" customHeight="1" x14ac:dyDescent="0.25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2667</v>
      </c>
      <c r="Y44" s="19">
        <v>40976</v>
      </c>
      <c r="Z44" s="35"/>
      <c r="AA44" s="52"/>
      <c r="AB44" s="19" t="s">
        <v>4813</v>
      </c>
      <c r="AC44" s="19"/>
      <c r="AD44" s="52"/>
      <c r="AE44" s="15"/>
      <c r="AF44" s="20" t="s">
        <v>4813</v>
      </c>
    </row>
    <row r="45" spans="1:32" s="20" customFormat="1" ht="15" customHeight="1" x14ac:dyDescent="0.25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4049</v>
      </c>
      <c r="Y45" s="19">
        <v>40919</v>
      </c>
      <c r="Z45" s="36">
        <v>40927</v>
      </c>
      <c r="AA45" s="52" t="s">
        <v>749</v>
      </c>
      <c r="AB45" s="19" t="s">
        <v>4813</v>
      </c>
      <c r="AC45" s="19"/>
      <c r="AD45" s="52"/>
      <c r="AE45" s="36"/>
      <c r="AF45" s="20" t="s">
        <v>4813</v>
      </c>
    </row>
    <row r="46" spans="1:32" s="20" customFormat="1" ht="15" customHeight="1" x14ac:dyDescent="0.25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2313</v>
      </c>
      <c r="Y46" s="19">
        <v>40919</v>
      </c>
      <c r="Z46" s="36">
        <v>40954</v>
      </c>
      <c r="AA46" s="52" t="s">
        <v>2664</v>
      </c>
      <c r="AB46" s="19" t="s">
        <v>4813</v>
      </c>
      <c r="AC46" s="19"/>
      <c r="AD46" s="52"/>
      <c r="AE46" s="15"/>
      <c r="AF46" s="20" t="s">
        <v>4813</v>
      </c>
    </row>
    <row r="47" spans="1:32" s="20" customFormat="1" x14ac:dyDescent="0.25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4048</v>
      </c>
      <c r="Y47" s="19">
        <v>40925</v>
      </c>
      <c r="Z47" s="36">
        <v>40927</v>
      </c>
      <c r="AA47" s="52" t="s">
        <v>743</v>
      </c>
      <c r="AB47" s="19" t="s">
        <v>4813</v>
      </c>
      <c r="AC47" s="19"/>
      <c r="AD47" s="52"/>
      <c r="AE47" s="15"/>
      <c r="AF47" s="20" t="s">
        <v>4813</v>
      </c>
    </row>
    <row r="48" spans="1:32" s="20" customFormat="1" ht="15" customHeight="1" x14ac:dyDescent="0.25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2667</v>
      </c>
      <c r="Y48" s="19">
        <v>40991</v>
      </c>
      <c r="Z48" s="36"/>
      <c r="AA48" s="52" t="s">
        <v>2448</v>
      </c>
      <c r="AB48" s="19" t="s">
        <v>4813</v>
      </c>
      <c r="AC48" s="19"/>
      <c r="AD48" s="52"/>
      <c r="AE48" s="15"/>
      <c r="AF48" s="20" t="s">
        <v>4813</v>
      </c>
    </row>
    <row r="49" spans="1:32" s="20" customFormat="1" ht="15" customHeight="1" x14ac:dyDescent="0.25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1966</v>
      </c>
      <c r="Y49" s="19">
        <v>40905</v>
      </c>
      <c r="Z49" s="36">
        <v>41012</v>
      </c>
      <c r="AA49" s="52" t="s">
        <v>749</v>
      </c>
      <c r="AB49" s="19" t="s">
        <v>4813</v>
      </c>
      <c r="AC49" s="19"/>
      <c r="AD49" s="52"/>
      <c r="AE49" s="15"/>
      <c r="AF49" s="20" t="s">
        <v>4813</v>
      </c>
    </row>
    <row r="50" spans="1:32" s="20" customFormat="1" ht="15" customHeight="1" x14ac:dyDescent="0.25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4813</v>
      </c>
      <c r="AC50" s="19"/>
      <c r="AD50" s="52"/>
      <c r="AE50" s="15"/>
      <c r="AF50" s="20" t="s">
        <v>4813</v>
      </c>
    </row>
    <row r="51" spans="1:32" s="20" customFormat="1" ht="15" customHeight="1" x14ac:dyDescent="0.25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1574</v>
      </c>
      <c r="Y51" s="19">
        <v>40925</v>
      </c>
      <c r="Z51" s="36">
        <v>40927</v>
      </c>
      <c r="AA51" s="52" t="s">
        <v>744</v>
      </c>
      <c r="AB51" s="19" t="s">
        <v>4813</v>
      </c>
      <c r="AC51" s="19"/>
      <c r="AD51" s="52"/>
      <c r="AE51" s="15"/>
      <c r="AF51" s="20" t="s">
        <v>4813</v>
      </c>
    </row>
    <row r="52" spans="1:32" s="20" customFormat="1" x14ac:dyDescent="0.25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4049</v>
      </c>
      <c r="Y52" s="19">
        <v>40905</v>
      </c>
      <c r="Z52" s="36">
        <v>40927</v>
      </c>
      <c r="AA52" s="52" t="s">
        <v>748</v>
      </c>
      <c r="AB52" s="19" t="s">
        <v>4813</v>
      </c>
      <c r="AC52" s="19"/>
      <c r="AD52" s="52"/>
      <c r="AE52" s="15"/>
      <c r="AF52" s="20" t="s">
        <v>4813</v>
      </c>
    </row>
    <row r="53" spans="1:32" s="20" customFormat="1" x14ac:dyDescent="0.25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4049</v>
      </c>
      <c r="Y53" s="19">
        <v>40924</v>
      </c>
      <c r="Z53" s="17" t="s">
        <v>2665</v>
      </c>
      <c r="AA53" s="52"/>
      <c r="AB53" s="19" t="s">
        <v>4813</v>
      </c>
      <c r="AC53" s="19"/>
      <c r="AD53" s="52"/>
      <c r="AE53" s="15"/>
      <c r="AF53" s="20" t="s">
        <v>4813</v>
      </c>
    </row>
    <row r="54" spans="1:32" s="20" customFormat="1" ht="15" customHeight="1" x14ac:dyDescent="0.25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1966</v>
      </c>
      <c r="Y54" s="19">
        <v>40913</v>
      </c>
      <c r="Z54" s="36">
        <v>40954</v>
      </c>
      <c r="AA54" s="52" t="s">
        <v>749</v>
      </c>
      <c r="AB54" s="19" t="s">
        <v>4813</v>
      </c>
      <c r="AC54" s="19"/>
      <c r="AD54" s="52"/>
      <c r="AE54" s="15"/>
      <c r="AF54" s="20" t="s">
        <v>4813</v>
      </c>
    </row>
    <row r="55" spans="1:32" s="20" customFormat="1" ht="15" customHeight="1" x14ac:dyDescent="0.25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1634</v>
      </c>
      <c r="Y55" s="19">
        <v>40932</v>
      </c>
      <c r="Z55" s="36">
        <v>40954</v>
      </c>
      <c r="AA55" s="52" t="s">
        <v>2662</v>
      </c>
      <c r="AB55" s="19" t="s">
        <v>4813</v>
      </c>
      <c r="AC55" s="19"/>
      <c r="AD55" s="52"/>
      <c r="AE55" s="15"/>
      <c r="AF55" s="20" t="s">
        <v>4813</v>
      </c>
    </row>
    <row r="56" spans="1:32" s="20" customFormat="1" ht="15" customHeight="1" x14ac:dyDescent="0.25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1568</v>
      </c>
      <c r="Y56" s="19">
        <v>41086</v>
      </c>
      <c r="Z56" s="36"/>
      <c r="AA56" s="74" t="s">
        <v>4029</v>
      </c>
      <c r="AB56" s="19" t="s">
        <v>4813</v>
      </c>
      <c r="AC56" s="19"/>
      <c r="AD56" s="74"/>
      <c r="AE56" s="15" t="s">
        <v>4698</v>
      </c>
      <c r="AF56" s="20" t="s">
        <v>4813</v>
      </c>
    </row>
    <row r="57" spans="1:32" s="20" customFormat="1" ht="15" customHeight="1" x14ac:dyDescent="0.25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1574</v>
      </c>
      <c r="Y57" s="19">
        <v>40919</v>
      </c>
      <c r="Z57" s="36">
        <v>41012</v>
      </c>
      <c r="AA57" s="52" t="s">
        <v>749</v>
      </c>
      <c r="AB57" s="19" t="s">
        <v>4813</v>
      </c>
      <c r="AC57" s="19"/>
      <c r="AD57" s="52"/>
      <c r="AE57" s="15"/>
      <c r="AF57" s="20" t="s">
        <v>4813</v>
      </c>
    </row>
    <row r="58" spans="1:32" s="20" customFormat="1" ht="15" customHeight="1" x14ac:dyDescent="0.25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4813</v>
      </c>
      <c r="AC58" s="19"/>
      <c r="AD58" s="52"/>
      <c r="AE58" s="15"/>
      <c r="AF58" s="20" t="s">
        <v>4813</v>
      </c>
    </row>
    <row r="59" spans="1:32" s="20" customFormat="1" x14ac:dyDescent="0.25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4049</v>
      </c>
      <c r="Y59" s="19">
        <v>40934</v>
      </c>
      <c r="Z59" s="36">
        <v>40954</v>
      </c>
      <c r="AA59" s="52" t="s">
        <v>749</v>
      </c>
      <c r="AB59" s="19" t="s">
        <v>4813</v>
      </c>
      <c r="AC59" s="19"/>
      <c r="AD59" s="52"/>
      <c r="AE59" s="15"/>
      <c r="AF59" s="20" t="s">
        <v>4813</v>
      </c>
    </row>
    <row r="60" spans="1:32" s="20" customFormat="1" x14ac:dyDescent="0.25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1574</v>
      </c>
      <c r="Y60" s="19">
        <v>40921</v>
      </c>
      <c r="Z60" s="36">
        <v>41012</v>
      </c>
      <c r="AA60" s="52" t="s">
        <v>749</v>
      </c>
      <c r="AB60" s="19" t="s">
        <v>4813</v>
      </c>
      <c r="AC60" s="19"/>
      <c r="AD60" s="52"/>
      <c r="AE60" s="15"/>
      <c r="AF60" s="20" t="s">
        <v>4813</v>
      </c>
    </row>
    <row r="61" spans="1:32" s="20" customFormat="1" ht="15" customHeight="1" x14ac:dyDescent="0.25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1634</v>
      </c>
      <c r="Y61" s="19">
        <v>40921</v>
      </c>
      <c r="Z61" s="36">
        <v>40927</v>
      </c>
      <c r="AA61" s="52" t="s">
        <v>749</v>
      </c>
      <c r="AB61" s="19" t="s">
        <v>4813</v>
      </c>
      <c r="AC61" s="19"/>
      <c r="AD61" s="52"/>
      <c r="AE61" s="15"/>
      <c r="AF61" s="20" t="s">
        <v>4813</v>
      </c>
    </row>
    <row r="62" spans="1:32" s="20" customFormat="1" ht="15" customHeight="1" x14ac:dyDescent="0.25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1592</v>
      </c>
      <c r="Y62" s="19">
        <v>40946</v>
      </c>
      <c r="Z62" s="36">
        <v>40984</v>
      </c>
      <c r="AA62" s="52" t="s">
        <v>2550</v>
      </c>
      <c r="AB62" s="19" t="s">
        <v>4813</v>
      </c>
      <c r="AC62" s="19"/>
      <c r="AD62" s="52"/>
      <c r="AE62" s="15"/>
      <c r="AF62" s="20" t="s">
        <v>4813</v>
      </c>
    </row>
    <row r="63" spans="1:32" s="20" customFormat="1" x14ac:dyDescent="0.25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2313</v>
      </c>
      <c r="Y63" s="19">
        <v>40935</v>
      </c>
      <c r="Z63" s="36">
        <v>40954</v>
      </c>
      <c r="AA63" s="52" t="s">
        <v>749</v>
      </c>
      <c r="AB63" s="19" t="s">
        <v>4813</v>
      </c>
      <c r="AC63" s="19"/>
      <c r="AD63" s="52"/>
      <c r="AE63" s="15"/>
      <c r="AF63" s="20" t="s">
        <v>4813</v>
      </c>
    </row>
    <row r="64" spans="1:32" s="20" customFormat="1" ht="15" customHeight="1" x14ac:dyDescent="0.25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1737</v>
      </c>
      <c r="Y64" s="19">
        <v>40910</v>
      </c>
      <c r="Z64" s="36">
        <v>41012</v>
      </c>
      <c r="AA64" s="52" t="s">
        <v>749</v>
      </c>
      <c r="AB64" s="19" t="s">
        <v>4813</v>
      </c>
      <c r="AC64" s="19"/>
      <c r="AD64" s="52"/>
      <c r="AE64" s="15"/>
      <c r="AF64" s="20" t="s">
        <v>4813</v>
      </c>
    </row>
    <row r="65" spans="1:32" s="20" customFormat="1" ht="15" customHeight="1" x14ac:dyDescent="0.25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4049</v>
      </c>
      <c r="Y65" s="19">
        <v>40905</v>
      </c>
      <c r="Z65" s="76">
        <v>41012</v>
      </c>
      <c r="AA65" s="52" t="s">
        <v>749</v>
      </c>
      <c r="AB65" s="19" t="s">
        <v>4813</v>
      </c>
      <c r="AC65" s="19"/>
      <c r="AD65" s="52"/>
      <c r="AE65" s="15"/>
      <c r="AF65" s="20" t="s">
        <v>4813</v>
      </c>
    </row>
    <row r="66" spans="1:32" s="20" customFormat="1" ht="15" customHeight="1" x14ac:dyDescent="0.25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2313</v>
      </c>
      <c r="Y66" s="19">
        <v>40998</v>
      </c>
      <c r="Z66" s="90">
        <v>41012</v>
      </c>
      <c r="AA66" s="52" t="s">
        <v>5726</v>
      </c>
      <c r="AB66" s="19" t="s">
        <v>4813</v>
      </c>
      <c r="AC66" s="19"/>
      <c r="AD66" s="52"/>
      <c r="AE66" s="15"/>
      <c r="AF66" s="20" t="s">
        <v>4813</v>
      </c>
    </row>
    <row r="67" spans="1:32" s="20" customFormat="1" ht="15" customHeight="1" x14ac:dyDescent="0.25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1574</v>
      </c>
      <c r="Y67" s="19">
        <v>40918</v>
      </c>
      <c r="Z67" s="36">
        <v>41012</v>
      </c>
      <c r="AA67" s="52" t="s">
        <v>749</v>
      </c>
      <c r="AB67" s="19" t="s">
        <v>4813</v>
      </c>
      <c r="AC67" s="19"/>
      <c r="AD67" s="52"/>
      <c r="AE67" s="15"/>
      <c r="AF67" s="20" t="s">
        <v>4813</v>
      </c>
    </row>
    <row r="68" spans="1:32" s="20" customFormat="1" ht="15" customHeight="1" x14ac:dyDescent="0.25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1737</v>
      </c>
      <c r="Y68" s="19">
        <v>40899</v>
      </c>
      <c r="Z68" s="35">
        <v>40927</v>
      </c>
      <c r="AA68" s="52" t="s">
        <v>749</v>
      </c>
      <c r="AB68" s="19" t="s">
        <v>4813</v>
      </c>
      <c r="AC68" s="19"/>
      <c r="AD68" s="52"/>
      <c r="AE68" s="15"/>
      <c r="AF68" s="20" t="s">
        <v>4813</v>
      </c>
    </row>
    <row r="69" spans="1:32" s="20" customFormat="1" ht="15" customHeight="1" x14ac:dyDescent="0.25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1634</v>
      </c>
      <c r="Y69" s="19">
        <v>40899</v>
      </c>
      <c r="Z69" s="35">
        <v>40927</v>
      </c>
      <c r="AA69" s="52" t="s">
        <v>748</v>
      </c>
      <c r="AB69" s="19" t="s">
        <v>4813</v>
      </c>
      <c r="AC69" s="19"/>
      <c r="AD69" s="52"/>
      <c r="AE69" s="15"/>
      <c r="AF69" s="20" t="s">
        <v>4813</v>
      </c>
    </row>
    <row r="70" spans="1:32" s="20" customFormat="1" ht="15" customHeight="1" x14ac:dyDescent="0.25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4048</v>
      </c>
      <c r="Y70" s="19">
        <v>40917</v>
      </c>
      <c r="Z70" s="36">
        <v>41012</v>
      </c>
      <c r="AA70" s="52" t="s">
        <v>749</v>
      </c>
      <c r="AB70" s="19" t="s">
        <v>4813</v>
      </c>
      <c r="AC70" s="19"/>
      <c r="AD70" s="52"/>
      <c r="AE70" s="15"/>
      <c r="AF70" s="20" t="s">
        <v>4813</v>
      </c>
    </row>
    <row r="71" spans="1:32" s="20" customFormat="1" ht="15" customHeight="1" x14ac:dyDescent="0.25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1737</v>
      </c>
      <c r="Y71" s="19">
        <v>40918</v>
      </c>
      <c r="Z71" s="35">
        <v>41012</v>
      </c>
      <c r="AA71" s="52" t="s">
        <v>749</v>
      </c>
      <c r="AB71" s="19" t="s">
        <v>4813</v>
      </c>
      <c r="AC71" s="19"/>
      <c r="AD71" s="52"/>
      <c r="AE71" s="15"/>
      <c r="AF71" s="20" t="s">
        <v>4813</v>
      </c>
    </row>
    <row r="72" spans="1:32" s="20" customFormat="1" ht="15" customHeight="1" x14ac:dyDescent="0.25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1574</v>
      </c>
      <c r="Y72" s="19">
        <v>40898</v>
      </c>
      <c r="Z72" s="35">
        <v>40927</v>
      </c>
      <c r="AA72" s="52" t="s">
        <v>749</v>
      </c>
      <c r="AB72" s="19" t="s">
        <v>4813</v>
      </c>
      <c r="AC72" s="19"/>
      <c r="AD72" s="52"/>
      <c r="AE72" s="15"/>
      <c r="AF72" s="20" t="s">
        <v>4813</v>
      </c>
    </row>
    <row r="73" spans="1:32" s="20" customFormat="1" ht="15" customHeight="1" x14ac:dyDescent="0.25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4048</v>
      </c>
      <c r="Y73" s="19">
        <v>40910</v>
      </c>
      <c r="Z73" s="36">
        <v>40927</v>
      </c>
      <c r="AA73" s="52" t="s">
        <v>749</v>
      </c>
      <c r="AB73" s="19" t="s">
        <v>4813</v>
      </c>
      <c r="AC73" s="19"/>
      <c r="AD73" s="52"/>
      <c r="AE73" s="15"/>
      <c r="AF73" s="20" t="s">
        <v>4813</v>
      </c>
    </row>
    <row r="74" spans="1:32" s="20" customFormat="1" ht="15" customHeight="1" x14ac:dyDescent="0.25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1574</v>
      </c>
      <c r="Y74" s="19">
        <v>40925</v>
      </c>
      <c r="Z74" s="35">
        <v>41012</v>
      </c>
      <c r="AA74" s="52" t="s">
        <v>749</v>
      </c>
      <c r="AB74" s="19" t="s">
        <v>4813</v>
      </c>
      <c r="AC74" s="19"/>
      <c r="AD74" s="52"/>
      <c r="AE74" s="15"/>
      <c r="AF74" s="20" t="s">
        <v>4813</v>
      </c>
    </row>
    <row r="75" spans="1:32" s="20" customFormat="1" ht="15" customHeight="1" x14ac:dyDescent="0.25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1574</v>
      </c>
      <c r="Y75" s="19">
        <v>40914</v>
      </c>
      <c r="Z75" s="36">
        <v>40927</v>
      </c>
      <c r="AA75" s="52" t="s">
        <v>749</v>
      </c>
      <c r="AB75" s="19" t="s">
        <v>4813</v>
      </c>
      <c r="AC75" s="19"/>
      <c r="AD75" s="52"/>
      <c r="AE75" s="15"/>
      <c r="AF75" s="20" t="s">
        <v>4813</v>
      </c>
    </row>
    <row r="76" spans="1:32" s="20" customFormat="1" ht="15" customHeight="1" x14ac:dyDescent="0.25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4049</v>
      </c>
      <c r="Y76" s="19">
        <v>40911</v>
      </c>
      <c r="Z76" s="35">
        <v>40927</v>
      </c>
      <c r="AA76" s="52" t="s">
        <v>748</v>
      </c>
      <c r="AB76" s="19" t="s">
        <v>4813</v>
      </c>
      <c r="AC76" s="19"/>
      <c r="AD76" s="52"/>
      <c r="AE76" s="15"/>
      <c r="AF76" s="20" t="s">
        <v>4813</v>
      </c>
    </row>
    <row r="77" spans="1:32" s="20" customFormat="1" ht="15" customHeight="1" x14ac:dyDescent="0.25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4049</v>
      </c>
      <c r="Y77" s="19">
        <v>40903</v>
      </c>
      <c r="Z77" s="36">
        <v>41012</v>
      </c>
      <c r="AA77" s="52" t="s">
        <v>749</v>
      </c>
      <c r="AB77" s="19" t="s">
        <v>4813</v>
      </c>
      <c r="AC77" s="19"/>
      <c r="AD77" s="52"/>
      <c r="AE77" s="15"/>
      <c r="AF77" s="20" t="s">
        <v>4813</v>
      </c>
    </row>
    <row r="78" spans="1:32" s="20" customFormat="1" ht="15" customHeight="1" x14ac:dyDescent="0.25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1737</v>
      </c>
      <c r="Y78" s="19">
        <v>40905</v>
      </c>
      <c r="Z78" s="35">
        <v>40927</v>
      </c>
      <c r="AA78" s="52" t="s">
        <v>748</v>
      </c>
      <c r="AB78" s="19" t="s">
        <v>4813</v>
      </c>
      <c r="AC78" s="19"/>
      <c r="AD78" s="52"/>
      <c r="AE78" s="15"/>
      <c r="AF78" s="20" t="s">
        <v>4813</v>
      </c>
    </row>
    <row r="79" spans="1:32" s="20" customFormat="1" x14ac:dyDescent="0.25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1634</v>
      </c>
      <c r="Y79" s="19">
        <v>40913</v>
      </c>
      <c r="Z79" s="36">
        <v>40927</v>
      </c>
      <c r="AA79" s="52" t="s">
        <v>749</v>
      </c>
      <c r="AB79" s="19" t="s">
        <v>4813</v>
      </c>
      <c r="AC79" s="19"/>
      <c r="AD79" s="52"/>
      <c r="AE79" s="15"/>
      <c r="AF79" s="20" t="s">
        <v>4813</v>
      </c>
    </row>
    <row r="80" spans="1:32" s="20" customFormat="1" x14ac:dyDescent="0.25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1966</v>
      </c>
      <c r="Y80" s="19">
        <v>40917</v>
      </c>
      <c r="Z80" s="36">
        <v>41012</v>
      </c>
      <c r="AA80" s="52" t="s">
        <v>749</v>
      </c>
      <c r="AB80" s="19" t="s">
        <v>4813</v>
      </c>
      <c r="AC80" s="19"/>
      <c r="AD80" s="52"/>
      <c r="AE80" s="15"/>
      <c r="AF80" s="20" t="s">
        <v>4813</v>
      </c>
    </row>
    <row r="81" spans="1:32" s="20" customFormat="1" ht="15" customHeight="1" x14ac:dyDescent="0.25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1592</v>
      </c>
      <c r="Y81" s="19">
        <v>40924</v>
      </c>
      <c r="Z81" s="36"/>
      <c r="AA81" s="52"/>
      <c r="AB81" s="19" t="s">
        <v>4813</v>
      </c>
      <c r="AC81" s="19"/>
      <c r="AD81" s="52"/>
      <c r="AE81" s="15"/>
      <c r="AF81" s="20" t="s">
        <v>4813</v>
      </c>
    </row>
    <row r="82" spans="1:32" s="20" customFormat="1" ht="15" customHeight="1" x14ac:dyDescent="0.25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1966</v>
      </c>
      <c r="Y82" s="19">
        <v>40934</v>
      </c>
      <c r="Z82" s="35">
        <v>40954</v>
      </c>
      <c r="AA82" s="52" t="s">
        <v>749</v>
      </c>
      <c r="AB82" s="19" t="s">
        <v>4813</v>
      </c>
      <c r="AC82" s="19"/>
      <c r="AD82" s="52"/>
      <c r="AE82" s="15"/>
      <c r="AF82" s="20" t="s">
        <v>4813</v>
      </c>
    </row>
    <row r="83" spans="1:32" s="20" customFormat="1" ht="15" customHeight="1" x14ac:dyDescent="0.25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2551</v>
      </c>
      <c r="AB83" s="19" t="s">
        <v>4813</v>
      </c>
      <c r="AC83" s="19"/>
      <c r="AD83" s="52"/>
      <c r="AE83" s="15"/>
      <c r="AF83" s="20" t="s">
        <v>4813</v>
      </c>
    </row>
    <row r="84" spans="1:32" s="20" customFormat="1" ht="15" customHeight="1" x14ac:dyDescent="0.25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1737</v>
      </c>
      <c r="Y84" s="19">
        <v>40921</v>
      </c>
      <c r="Z84" s="35">
        <v>41012</v>
      </c>
      <c r="AA84" s="52" t="s">
        <v>749</v>
      </c>
      <c r="AB84" s="19" t="s">
        <v>4813</v>
      </c>
      <c r="AC84" s="19"/>
      <c r="AD84" s="52"/>
      <c r="AE84" s="15"/>
      <c r="AF84" s="20" t="s">
        <v>4813</v>
      </c>
    </row>
    <row r="85" spans="1:32" s="20" customFormat="1" ht="15" customHeight="1" x14ac:dyDescent="0.25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1737</v>
      </c>
      <c r="Y85" s="19">
        <v>40913</v>
      </c>
      <c r="Z85" s="36">
        <v>40927</v>
      </c>
      <c r="AA85" s="52" t="s">
        <v>747</v>
      </c>
      <c r="AB85" s="19" t="s">
        <v>4813</v>
      </c>
      <c r="AC85" s="19"/>
      <c r="AD85" s="52"/>
      <c r="AE85" s="15"/>
      <c r="AF85" s="20" t="s">
        <v>4813</v>
      </c>
    </row>
    <row r="86" spans="1:32" s="20" customFormat="1" x14ac:dyDescent="0.25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4049</v>
      </c>
      <c r="Y86" s="19">
        <v>40925</v>
      </c>
      <c r="Z86" s="36">
        <v>40927</v>
      </c>
      <c r="AA86" s="52" t="s">
        <v>746</v>
      </c>
      <c r="AB86" s="19" t="s">
        <v>4813</v>
      </c>
      <c r="AC86" s="19"/>
      <c r="AD86" s="52"/>
      <c r="AE86" s="15"/>
      <c r="AF86" s="20" t="s">
        <v>4813</v>
      </c>
    </row>
    <row r="87" spans="1:32" s="20" customFormat="1" ht="15" customHeight="1" x14ac:dyDescent="0.25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4813</v>
      </c>
      <c r="AC87" s="19"/>
      <c r="AD87" s="52"/>
      <c r="AE87" s="36"/>
      <c r="AF87" s="20" t="s">
        <v>4813</v>
      </c>
    </row>
    <row r="88" spans="1:32" s="20" customFormat="1" ht="15" customHeight="1" x14ac:dyDescent="0.25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1574</v>
      </c>
      <c r="Y88" s="19">
        <v>40904</v>
      </c>
      <c r="Z88" s="36">
        <v>40927</v>
      </c>
      <c r="AA88" s="52" t="s">
        <v>745</v>
      </c>
      <c r="AB88" s="19" t="s">
        <v>4813</v>
      </c>
      <c r="AC88" s="19"/>
      <c r="AD88" s="52"/>
      <c r="AE88" s="15"/>
      <c r="AF88" s="20" t="s">
        <v>4813</v>
      </c>
    </row>
    <row r="89" spans="1:32" s="20" customFormat="1" x14ac:dyDescent="0.25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2313</v>
      </c>
      <c r="Y89" s="19">
        <v>40932</v>
      </c>
      <c r="Z89" s="36">
        <v>40954</v>
      </c>
      <c r="AA89" s="52" t="s">
        <v>749</v>
      </c>
      <c r="AB89" s="19" t="s">
        <v>4813</v>
      </c>
      <c r="AC89" s="19"/>
      <c r="AD89" s="52"/>
      <c r="AE89" s="15"/>
      <c r="AF89" s="20" t="s">
        <v>4813</v>
      </c>
    </row>
    <row r="90" spans="1:32" s="20" customFormat="1" x14ac:dyDescent="0.25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2667</v>
      </c>
      <c r="Y90" s="19">
        <v>40974</v>
      </c>
      <c r="Z90" s="35"/>
      <c r="AA90" s="52"/>
      <c r="AB90" s="19" t="s">
        <v>4813</v>
      </c>
      <c r="AC90" s="19"/>
      <c r="AD90" s="52"/>
      <c r="AE90" s="36"/>
      <c r="AF90" s="20" t="s">
        <v>4813</v>
      </c>
    </row>
    <row r="91" spans="1:32" s="20" customFormat="1" x14ac:dyDescent="0.25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3159</v>
      </c>
      <c r="Y91" s="19">
        <v>40920</v>
      </c>
      <c r="Z91" s="35">
        <v>40954</v>
      </c>
      <c r="AA91" s="52" t="s">
        <v>749</v>
      </c>
      <c r="AB91" s="19" t="s">
        <v>4813</v>
      </c>
      <c r="AC91" s="19"/>
      <c r="AD91" s="52"/>
      <c r="AE91" s="15"/>
      <c r="AF91" s="20" t="s">
        <v>4813</v>
      </c>
    </row>
    <row r="92" spans="1:32" s="20" customFormat="1" x14ac:dyDescent="0.25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4813</v>
      </c>
      <c r="AC92" s="19"/>
      <c r="AD92" s="52"/>
      <c r="AE92" s="15"/>
      <c r="AF92" s="20" t="s">
        <v>4813</v>
      </c>
    </row>
    <row r="93" spans="1:32" s="20" customFormat="1" x14ac:dyDescent="0.25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1634</v>
      </c>
      <c r="Y93" s="19">
        <v>40991</v>
      </c>
      <c r="Z93" s="90">
        <v>41012</v>
      </c>
      <c r="AA93" s="52" t="s">
        <v>749</v>
      </c>
      <c r="AB93" s="19" t="s">
        <v>4813</v>
      </c>
      <c r="AC93" s="19"/>
      <c r="AD93" s="52"/>
      <c r="AE93" s="36"/>
      <c r="AF93" s="20" t="s">
        <v>4813</v>
      </c>
    </row>
    <row r="94" spans="1:32" s="20" customFormat="1" x14ac:dyDescent="0.25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4049</v>
      </c>
      <c r="Y94" s="19">
        <v>40946</v>
      </c>
      <c r="Z94" s="35">
        <v>40984</v>
      </c>
      <c r="AA94" s="52" t="s">
        <v>2552</v>
      </c>
      <c r="AB94" s="19" t="s">
        <v>4813</v>
      </c>
      <c r="AC94" s="19"/>
      <c r="AD94" s="52"/>
      <c r="AE94" s="15"/>
      <c r="AF94" s="20" t="s">
        <v>4813</v>
      </c>
    </row>
    <row r="95" spans="1:32" s="20" customFormat="1" x14ac:dyDescent="0.25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1592</v>
      </c>
      <c r="Y95" s="19">
        <v>40954</v>
      </c>
      <c r="Z95" s="35">
        <v>40984</v>
      </c>
      <c r="AA95" s="52" t="s">
        <v>749</v>
      </c>
      <c r="AB95" s="19" t="s">
        <v>4813</v>
      </c>
      <c r="AC95" s="19"/>
      <c r="AD95" s="52"/>
      <c r="AE95" s="15"/>
      <c r="AF95" s="20" t="s">
        <v>4813</v>
      </c>
    </row>
    <row r="96" spans="1:32" s="20" customFormat="1" x14ac:dyDescent="0.25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4389</v>
      </c>
      <c r="Y96" s="19">
        <v>40980</v>
      </c>
      <c r="Z96" s="35"/>
      <c r="AA96" s="52"/>
      <c r="AB96" s="19" t="s">
        <v>4813</v>
      </c>
      <c r="AC96" s="19"/>
      <c r="AD96" s="52"/>
      <c r="AE96" s="15"/>
      <c r="AF96" s="20" t="s">
        <v>4813</v>
      </c>
    </row>
    <row r="97" spans="1:32" s="20" customFormat="1" x14ac:dyDescent="0.25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1592</v>
      </c>
      <c r="Y97" s="19">
        <v>40947</v>
      </c>
      <c r="Z97" s="35">
        <v>40984</v>
      </c>
      <c r="AA97" s="52" t="s">
        <v>749</v>
      </c>
      <c r="AB97" s="19" t="s">
        <v>4813</v>
      </c>
      <c r="AC97" s="19"/>
      <c r="AD97" s="52"/>
      <c r="AE97" s="15"/>
      <c r="AF97" s="20" t="s">
        <v>4813</v>
      </c>
    </row>
    <row r="98" spans="1:32" s="20" customFormat="1" x14ac:dyDescent="0.25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2313</v>
      </c>
      <c r="Y98" s="19">
        <v>40947</v>
      </c>
      <c r="Z98" s="35">
        <v>40984</v>
      </c>
      <c r="AA98" s="52" t="s">
        <v>743</v>
      </c>
      <c r="AB98" s="19" t="s">
        <v>4813</v>
      </c>
      <c r="AC98" s="19"/>
      <c r="AD98" s="52"/>
      <c r="AE98" s="36"/>
      <c r="AF98" s="20" t="s">
        <v>4813</v>
      </c>
    </row>
    <row r="99" spans="1:32" s="20" customFormat="1" x14ac:dyDescent="0.25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3159</v>
      </c>
      <c r="Y99" s="19">
        <v>40948</v>
      </c>
      <c r="Z99" s="35">
        <v>40984</v>
      </c>
      <c r="AA99" s="52" t="s">
        <v>743</v>
      </c>
      <c r="AB99" s="19" t="s">
        <v>4813</v>
      </c>
      <c r="AC99" s="19"/>
      <c r="AD99" s="52"/>
      <c r="AE99" s="15"/>
      <c r="AF99" s="20" t="s">
        <v>4813</v>
      </c>
    </row>
    <row r="100" spans="1:32" s="20" customFormat="1" x14ac:dyDescent="0.25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2667</v>
      </c>
      <c r="Y100" s="19">
        <v>41010</v>
      </c>
      <c r="Z100" s="35"/>
      <c r="AA100" s="52" t="s">
        <v>2719</v>
      </c>
      <c r="AB100" s="19" t="s">
        <v>4813</v>
      </c>
      <c r="AC100" s="19"/>
      <c r="AD100" s="52"/>
      <c r="AE100" s="36"/>
      <c r="AF100" s="20" t="s">
        <v>4813</v>
      </c>
    </row>
    <row r="101" spans="1:32" s="20" customFormat="1" x14ac:dyDescent="0.25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1966</v>
      </c>
      <c r="Y101" s="19">
        <v>40989</v>
      </c>
      <c r="Z101" s="90">
        <v>41012</v>
      </c>
      <c r="AA101" s="52" t="s">
        <v>749</v>
      </c>
      <c r="AB101" s="19" t="s">
        <v>4813</v>
      </c>
      <c r="AC101" s="19"/>
      <c r="AD101" s="52"/>
      <c r="AE101" s="15"/>
      <c r="AF101" s="20" t="s">
        <v>4813</v>
      </c>
    </row>
    <row r="102" spans="1:32" s="20" customFormat="1" x14ac:dyDescent="0.25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1574</v>
      </c>
      <c r="Y102" s="19">
        <v>40946</v>
      </c>
      <c r="Z102" s="35">
        <v>40984</v>
      </c>
      <c r="AA102" s="52" t="s">
        <v>749</v>
      </c>
      <c r="AB102" s="19" t="s">
        <v>4813</v>
      </c>
      <c r="AC102" s="19"/>
      <c r="AD102" s="52"/>
      <c r="AE102" s="15"/>
      <c r="AF102" s="20" t="s">
        <v>4813</v>
      </c>
    </row>
    <row r="103" spans="1:32" s="20" customFormat="1" x14ac:dyDescent="0.25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1634</v>
      </c>
      <c r="Y103" s="19">
        <v>40988</v>
      </c>
      <c r="Z103" s="90">
        <v>41012</v>
      </c>
      <c r="AA103" s="52" t="s">
        <v>749</v>
      </c>
      <c r="AB103" s="19" t="s">
        <v>4813</v>
      </c>
      <c r="AC103" s="19"/>
      <c r="AD103" s="52"/>
      <c r="AE103" s="15"/>
      <c r="AF103" s="20" t="s">
        <v>4813</v>
      </c>
    </row>
    <row r="104" spans="1:32" s="20" customFormat="1" x14ac:dyDescent="0.25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4389</v>
      </c>
      <c r="Y104" s="19">
        <v>40952</v>
      </c>
      <c r="Z104" s="35"/>
      <c r="AA104" s="52"/>
      <c r="AB104" s="19" t="s">
        <v>4813</v>
      </c>
      <c r="AC104" s="19"/>
      <c r="AD104" s="52"/>
      <c r="AE104" s="15"/>
      <c r="AF104" s="20" t="s">
        <v>4813</v>
      </c>
    </row>
    <row r="105" spans="1:32" s="91" customFormat="1" x14ac:dyDescent="0.25">
      <c r="A105" s="50">
        <v>955</v>
      </c>
      <c r="B105" s="114" t="s">
        <v>2470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2471</v>
      </c>
      <c r="K105" s="51" t="s">
        <v>2472</v>
      </c>
      <c r="L105" s="51" t="s">
        <v>2473</v>
      </c>
      <c r="M105" s="42" t="str">
        <f>VLOOKUP(B105,SAOM!B$2:H1257,7,0)</f>
        <v>SES-DAAS-0955</v>
      </c>
      <c r="N105" s="106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7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6094</v>
      </c>
      <c r="Y105" s="89">
        <v>41120</v>
      </c>
      <c r="Z105" s="90"/>
      <c r="AA105" s="74" t="s">
        <v>6120</v>
      </c>
      <c r="AB105" s="89" t="s">
        <v>4813</v>
      </c>
      <c r="AC105" s="89"/>
      <c r="AD105" s="74"/>
      <c r="AE105" s="51"/>
      <c r="AF105" s="91" t="s">
        <v>4813</v>
      </c>
    </row>
    <row r="106" spans="1:32" s="20" customFormat="1" x14ac:dyDescent="0.25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1574</v>
      </c>
      <c r="Y106" s="19">
        <v>41108</v>
      </c>
      <c r="Z106" s="35"/>
      <c r="AA106" s="19" t="s">
        <v>4497</v>
      </c>
      <c r="AB106" s="19" t="s">
        <v>4813</v>
      </c>
      <c r="AC106" s="19"/>
      <c r="AD106" s="19"/>
      <c r="AE106" s="15" t="s">
        <v>5944</v>
      </c>
      <c r="AF106" s="20" t="s">
        <v>4813</v>
      </c>
    </row>
    <row r="107" spans="1:32" s="20" customFormat="1" x14ac:dyDescent="0.25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2745</v>
      </c>
      <c r="Y107" s="49">
        <v>41124</v>
      </c>
      <c r="Z107" s="36"/>
      <c r="AA107" s="68" t="s">
        <v>4511</v>
      </c>
      <c r="AB107" s="19" t="s">
        <v>4813</v>
      </c>
      <c r="AC107" s="19"/>
      <c r="AD107" s="52"/>
      <c r="AE107" s="15"/>
      <c r="AF107" s="20" t="s">
        <v>4813</v>
      </c>
    </row>
    <row r="108" spans="1:32" s="20" customFormat="1" x14ac:dyDescent="0.25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4050</v>
      </c>
      <c r="Y108" s="160">
        <v>40968</v>
      </c>
      <c r="Z108" s="161">
        <v>40984</v>
      </c>
      <c r="AA108" s="162" t="s">
        <v>749</v>
      </c>
      <c r="AB108" s="19" t="s">
        <v>4813</v>
      </c>
      <c r="AC108" s="19"/>
      <c r="AD108" s="52"/>
      <c r="AE108" s="15"/>
      <c r="AF108" s="20" t="s">
        <v>4813</v>
      </c>
    </row>
    <row r="109" spans="1:32" s="20" customFormat="1" x14ac:dyDescent="0.25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517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>
        <f>VLOOKUP(B109,SAOM!B$2:I1102,8,0)</f>
        <v>41135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>
        <v>41137</v>
      </c>
      <c r="X109" s="15" t="s">
        <v>5727</v>
      </c>
      <c r="Y109" s="19">
        <v>41137</v>
      </c>
      <c r="Z109" s="35"/>
      <c r="AA109" s="19" t="s">
        <v>4479</v>
      </c>
      <c r="AB109" s="19" t="s">
        <v>4813</v>
      </c>
      <c r="AC109" s="19"/>
      <c r="AD109" s="19"/>
      <c r="AE109" s="15"/>
      <c r="AF109" s="20" t="s">
        <v>4813</v>
      </c>
    </row>
    <row r="110" spans="1:32" s="20" customFormat="1" x14ac:dyDescent="0.25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1737</v>
      </c>
      <c r="Y110" s="19">
        <v>40998</v>
      </c>
      <c r="Z110" s="35"/>
      <c r="AA110" s="52"/>
      <c r="AB110" s="19" t="s">
        <v>4813</v>
      </c>
      <c r="AC110" s="19"/>
      <c r="AD110" s="52"/>
      <c r="AE110" s="15"/>
      <c r="AF110" s="20" t="s">
        <v>4813</v>
      </c>
    </row>
    <row r="111" spans="1:32" s="20" customFormat="1" x14ac:dyDescent="0.25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7135</v>
      </c>
      <c r="Y111" s="49">
        <v>41135</v>
      </c>
      <c r="Z111" s="36"/>
      <c r="AA111" s="68" t="s">
        <v>6870</v>
      </c>
      <c r="AB111" s="19" t="s">
        <v>4813</v>
      </c>
      <c r="AC111" s="19"/>
      <c r="AD111" s="52"/>
      <c r="AE111" s="15"/>
      <c r="AF111" s="20" t="s">
        <v>4813</v>
      </c>
    </row>
    <row r="112" spans="1:32" s="20" customFormat="1" x14ac:dyDescent="0.25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1574</v>
      </c>
      <c r="Y112" s="160">
        <v>40967</v>
      </c>
      <c r="Z112" s="161">
        <v>40984</v>
      </c>
      <c r="AA112" s="162" t="s">
        <v>749</v>
      </c>
      <c r="AB112" s="19" t="s">
        <v>4813</v>
      </c>
      <c r="AC112" s="19"/>
      <c r="AD112" s="52"/>
      <c r="AE112" s="15"/>
      <c r="AF112" s="20" t="s">
        <v>4813</v>
      </c>
    </row>
    <row r="113" spans="1:32" s="20" customFormat="1" x14ac:dyDescent="0.25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2313</v>
      </c>
      <c r="Y113" s="19">
        <v>40968</v>
      </c>
      <c r="Z113" s="35">
        <v>40984</v>
      </c>
      <c r="AA113" s="52" t="s">
        <v>749</v>
      </c>
      <c r="AB113" s="19" t="s">
        <v>4813</v>
      </c>
      <c r="AC113" s="19"/>
      <c r="AD113" s="52"/>
      <c r="AE113" s="15"/>
      <c r="AF113" s="20" t="s">
        <v>4813</v>
      </c>
    </row>
    <row r="114" spans="1:32" s="20" customFormat="1" x14ac:dyDescent="0.25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1574</v>
      </c>
      <c r="Y114" s="19">
        <v>40954</v>
      </c>
      <c r="Z114" s="35">
        <v>40984</v>
      </c>
      <c r="AA114" s="52" t="s">
        <v>749</v>
      </c>
      <c r="AB114" s="19" t="s">
        <v>4813</v>
      </c>
      <c r="AC114" s="19"/>
      <c r="AD114" s="52"/>
      <c r="AE114" s="15"/>
      <c r="AF114" s="20" t="s">
        <v>4813</v>
      </c>
    </row>
    <row r="115" spans="1:32" s="20" customFormat="1" x14ac:dyDescent="0.25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2313</v>
      </c>
      <c r="Y115" s="19">
        <v>40966</v>
      </c>
      <c r="Z115" s="35">
        <v>40984</v>
      </c>
      <c r="AA115" s="52" t="s">
        <v>748</v>
      </c>
      <c r="AB115" s="19" t="s">
        <v>4813</v>
      </c>
      <c r="AC115" s="19"/>
      <c r="AD115" s="52"/>
      <c r="AE115" s="15"/>
      <c r="AF115" s="20" t="s">
        <v>4813</v>
      </c>
    </row>
    <row r="116" spans="1:32" s="20" customFormat="1" x14ac:dyDescent="0.25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6688</v>
      </c>
      <c r="Y116" s="49">
        <v>41127</v>
      </c>
      <c r="Z116" s="36"/>
      <c r="AA116" s="49" t="s">
        <v>4392</v>
      </c>
      <c r="AB116" s="19" t="s">
        <v>4813</v>
      </c>
      <c r="AC116" s="19"/>
      <c r="AD116" s="19"/>
      <c r="AE116" s="15"/>
      <c r="AF116" s="20" t="s">
        <v>4813</v>
      </c>
    </row>
    <row r="117" spans="1:32" s="20" customFormat="1" x14ac:dyDescent="0.25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60"/>
      <c r="Z117" s="161"/>
      <c r="AA117" s="162" t="s">
        <v>4504</v>
      </c>
      <c r="AB117" s="19" t="s">
        <v>4813</v>
      </c>
      <c r="AC117" s="19"/>
      <c r="AD117" s="52"/>
      <c r="AE117" s="36"/>
      <c r="AF117" s="20" t="s">
        <v>4813</v>
      </c>
    </row>
    <row r="118" spans="1:32" s="20" customFormat="1" x14ac:dyDescent="0.25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1634</v>
      </c>
      <c r="Y118" s="49">
        <v>41131</v>
      </c>
      <c r="Z118" s="36"/>
      <c r="AA118" s="68" t="s">
        <v>4393</v>
      </c>
      <c r="AB118" s="19" t="s">
        <v>4813</v>
      </c>
      <c r="AC118" s="19"/>
      <c r="AD118" s="52"/>
      <c r="AE118" s="15"/>
      <c r="AF118" s="20" t="s">
        <v>4813</v>
      </c>
    </row>
    <row r="119" spans="1:32" s="20" customFormat="1" x14ac:dyDescent="0.25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1574</v>
      </c>
      <c r="Y119" s="160">
        <v>41110</v>
      </c>
      <c r="Z119" s="161"/>
      <c r="AA119" s="160" t="s">
        <v>4490</v>
      </c>
      <c r="AB119" s="19" t="s">
        <v>4813</v>
      </c>
      <c r="AC119" s="19"/>
      <c r="AD119" s="19"/>
      <c r="AE119" s="104" t="s">
        <v>5480</v>
      </c>
      <c r="AF119" s="20" t="s">
        <v>4813</v>
      </c>
    </row>
    <row r="120" spans="1:32" s="20" customFormat="1" x14ac:dyDescent="0.25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1634</v>
      </c>
      <c r="Y120" s="19">
        <v>40975</v>
      </c>
      <c r="Z120" s="90">
        <v>41012</v>
      </c>
      <c r="AA120" s="52" t="s">
        <v>749</v>
      </c>
      <c r="AB120" s="19" t="s">
        <v>4813</v>
      </c>
      <c r="AC120" s="19"/>
      <c r="AD120" s="52"/>
      <c r="AE120" s="15"/>
      <c r="AF120" s="20" t="s">
        <v>4813</v>
      </c>
    </row>
    <row r="121" spans="1:32" s="20" customFormat="1" x14ac:dyDescent="0.25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1592</v>
      </c>
      <c r="Y121" s="19">
        <v>40966</v>
      </c>
      <c r="Z121" s="35"/>
      <c r="AA121" s="52"/>
      <c r="AB121" s="19" t="s">
        <v>4813</v>
      </c>
      <c r="AC121" s="19"/>
      <c r="AD121" s="52"/>
      <c r="AE121" s="15"/>
      <c r="AF121" s="20" t="s">
        <v>4813</v>
      </c>
    </row>
    <row r="122" spans="1:32" s="20" customFormat="1" x14ac:dyDescent="0.25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517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>
        <f>VLOOKUP(B122,SAOM!B$2:I1115,8,0)</f>
        <v>41141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>
        <v>41137</v>
      </c>
      <c r="X122" s="15" t="s">
        <v>7217</v>
      </c>
      <c r="Y122" s="19">
        <v>41137</v>
      </c>
      <c r="Z122" s="35"/>
      <c r="AA122" s="19" t="s">
        <v>4493</v>
      </c>
      <c r="AB122" s="19" t="s">
        <v>4813</v>
      </c>
      <c r="AC122" s="19"/>
      <c r="AD122" s="19"/>
      <c r="AE122" s="36"/>
      <c r="AF122" s="20" t="s">
        <v>4813</v>
      </c>
    </row>
    <row r="123" spans="1:32" s="20" customFormat="1" x14ac:dyDescent="0.25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1634</v>
      </c>
      <c r="Y123" s="19">
        <v>40964</v>
      </c>
      <c r="Z123" s="35">
        <v>40984</v>
      </c>
      <c r="AA123" s="52" t="s">
        <v>749</v>
      </c>
      <c r="AB123" s="19" t="s">
        <v>4813</v>
      </c>
      <c r="AC123" s="19"/>
      <c r="AD123" s="52"/>
      <c r="AE123" s="15"/>
      <c r="AF123" s="20" t="s">
        <v>4813</v>
      </c>
    </row>
    <row r="124" spans="1:32" s="20" customFormat="1" x14ac:dyDescent="0.25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4030</v>
      </c>
      <c r="AB124" s="19" t="s">
        <v>4813</v>
      </c>
      <c r="AC124" s="19"/>
      <c r="AD124" s="19"/>
      <c r="AE124" s="15"/>
      <c r="AF124" s="20" t="s">
        <v>4813</v>
      </c>
    </row>
    <row r="125" spans="1:32" s="20" customFormat="1" x14ac:dyDescent="0.25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1966</v>
      </c>
      <c r="Y125" s="19">
        <v>40988</v>
      </c>
      <c r="Z125" s="35"/>
      <c r="AA125" s="19"/>
      <c r="AB125" s="19" t="s">
        <v>4813</v>
      </c>
      <c r="AC125" s="19"/>
      <c r="AD125" s="19"/>
      <c r="AE125" s="15"/>
      <c r="AF125" s="20" t="s">
        <v>4813</v>
      </c>
    </row>
    <row r="126" spans="1:32" s="20" customFormat="1" x14ac:dyDescent="0.25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6127</v>
      </c>
      <c r="Y126" s="19">
        <v>41109</v>
      </c>
      <c r="Z126" s="35"/>
      <c r="AA126" s="19" t="s">
        <v>4494</v>
      </c>
      <c r="AB126" s="19" t="s">
        <v>4813</v>
      </c>
      <c r="AC126" s="19"/>
      <c r="AD126" s="19"/>
      <c r="AE126" s="15" t="s">
        <v>5961</v>
      </c>
      <c r="AF126" s="20" t="s">
        <v>4813</v>
      </c>
    </row>
    <row r="127" spans="1:32" s="20" customFormat="1" x14ac:dyDescent="0.25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1574</v>
      </c>
      <c r="Y127" s="19">
        <v>40968</v>
      </c>
      <c r="Z127" s="35">
        <v>40984</v>
      </c>
      <c r="AA127" s="52" t="s">
        <v>749</v>
      </c>
      <c r="AB127" s="19" t="s">
        <v>4813</v>
      </c>
      <c r="AC127" s="19"/>
      <c r="AD127" s="52"/>
      <c r="AE127" s="36"/>
      <c r="AF127" s="20" t="s">
        <v>4813</v>
      </c>
    </row>
    <row r="128" spans="1:32" s="20" customFormat="1" x14ac:dyDescent="0.25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1737</v>
      </c>
      <c r="Y128" s="19">
        <v>40963</v>
      </c>
      <c r="Z128" s="35">
        <v>40984</v>
      </c>
      <c r="AA128" s="52" t="s">
        <v>749</v>
      </c>
      <c r="AB128" s="19" t="s">
        <v>4813</v>
      </c>
      <c r="AC128" s="19"/>
      <c r="AD128" s="52"/>
      <c r="AE128" s="36"/>
      <c r="AF128" s="20" t="s">
        <v>4813</v>
      </c>
    </row>
    <row r="129" spans="1:32" s="20" customFormat="1" x14ac:dyDescent="0.25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2659</v>
      </c>
      <c r="AB129" s="19" t="s">
        <v>4813</v>
      </c>
      <c r="AC129" s="19"/>
      <c r="AD129" s="52"/>
      <c r="AE129" s="15"/>
      <c r="AF129" s="20" t="s">
        <v>4813</v>
      </c>
    </row>
    <row r="130" spans="1:32" s="20" customFormat="1" x14ac:dyDescent="0.25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1966</v>
      </c>
      <c r="Y130" s="19">
        <v>40970</v>
      </c>
      <c r="Z130" s="35"/>
      <c r="AA130" s="52"/>
      <c r="AB130" s="19" t="s">
        <v>4813</v>
      </c>
      <c r="AC130" s="19"/>
      <c r="AD130" s="52"/>
      <c r="AE130" s="36"/>
      <c r="AF130" s="20" t="s">
        <v>4813</v>
      </c>
    </row>
    <row r="131" spans="1:32" s="20" customFormat="1" x14ac:dyDescent="0.25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1592</v>
      </c>
      <c r="Y131" s="19">
        <v>40982</v>
      </c>
      <c r="Z131" s="35"/>
      <c r="AA131" s="52"/>
      <c r="AB131" s="19" t="s">
        <v>4813</v>
      </c>
      <c r="AC131" s="19"/>
      <c r="AD131" s="52"/>
      <c r="AE131" s="15"/>
      <c r="AF131" s="20" t="s">
        <v>4813</v>
      </c>
    </row>
    <row r="132" spans="1:32" s="20" customFormat="1" x14ac:dyDescent="0.25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6094</v>
      </c>
      <c r="Y132" s="49">
        <v>41122</v>
      </c>
      <c r="Z132" s="36"/>
      <c r="AA132" s="49" t="s">
        <v>4499</v>
      </c>
      <c r="AB132" s="19" t="s">
        <v>4813</v>
      </c>
      <c r="AC132" s="19"/>
      <c r="AD132" s="19"/>
      <c r="AE132" s="36"/>
      <c r="AF132" s="20" t="s">
        <v>4813</v>
      </c>
    </row>
    <row r="133" spans="1:32" s="20" customFormat="1" x14ac:dyDescent="0.25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3159</v>
      </c>
      <c r="Y133" s="160">
        <v>40969</v>
      </c>
      <c r="Z133" s="161"/>
      <c r="AA133" s="162"/>
      <c r="AB133" s="19" t="s">
        <v>4813</v>
      </c>
      <c r="AC133" s="19"/>
      <c r="AD133" s="52"/>
      <c r="AE133" s="15"/>
      <c r="AF133" s="20" t="s">
        <v>4813</v>
      </c>
    </row>
    <row r="134" spans="1:32" s="91" customFormat="1" ht="16.5" customHeight="1" x14ac:dyDescent="0.25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5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7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1574</v>
      </c>
      <c r="Y134" s="89">
        <v>41114</v>
      </c>
      <c r="Z134" s="90"/>
      <c r="AA134" s="113" t="s">
        <v>6073</v>
      </c>
      <c r="AB134" s="89" t="s">
        <v>4813</v>
      </c>
      <c r="AC134" s="89"/>
      <c r="AD134" s="89"/>
      <c r="AE134" s="51"/>
      <c r="AF134" s="91" t="s">
        <v>4813</v>
      </c>
    </row>
    <row r="135" spans="1:32" s="20" customFormat="1" x14ac:dyDescent="0.25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1737</v>
      </c>
      <c r="Y135" s="19">
        <v>40988</v>
      </c>
      <c r="Z135" s="35"/>
      <c r="AA135" s="19"/>
      <c r="AB135" s="19" t="s">
        <v>4813</v>
      </c>
      <c r="AC135" s="19"/>
      <c r="AD135" s="19"/>
      <c r="AE135" s="15"/>
      <c r="AF135" s="20" t="s">
        <v>4813</v>
      </c>
    </row>
    <row r="136" spans="1:32" s="20" customFormat="1" x14ac:dyDescent="0.25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4508</v>
      </c>
      <c r="AB136" s="19" t="s">
        <v>4813</v>
      </c>
      <c r="AC136" s="19"/>
      <c r="AD136" s="19"/>
      <c r="AE136" s="36"/>
      <c r="AF136" s="20" t="s">
        <v>4813</v>
      </c>
    </row>
    <row r="137" spans="1:32" s="20" customFormat="1" x14ac:dyDescent="0.25">
      <c r="A137" s="13">
        <v>812</v>
      </c>
      <c r="B137" s="42" t="s">
        <v>897</v>
      </c>
      <c r="C137" s="17">
        <v>40949</v>
      </c>
      <c r="D137" s="17">
        <v>41162</v>
      </c>
      <c r="E137" s="17">
        <f t="shared" si="2"/>
        <v>41177</v>
      </c>
      <c r="F137" s="17">
        <v>40967</v>
      </c>
      <c r="G137" s="14" t="s">
        <v>7224</v>
      </c>
      <c r="H137" s="14" t="s">
        <v>499</v>
      </c>
      <c r="I137" s="14" t="s">
        <v>499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7225</v>
      </c>
      <c r="AB137" s="19" t="s">
        <v>4813</v>
      </c>
      <c r="AC137" s="19"/>
      <c r="AD137" s="19"/>
      <c r="AE137" s="36"/>
      <c r="AF137" s="20" t="s">
        <v>4813</v>
      </c>
    </row>
    <row r="138" spans="1:32" s="20" customFormat="1" x14ac:dyDescent="0.25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1634</v>
      </c>
      <c r="Y138" s="19">
        <v>40956</v>
      </c>
      <c r="Z138" s="35">
        <v>41012</v>
      </c>
      <c r="AA138" s="52" t="s">
        <v>749</v>
      </c>
      <c r="AB138" s="19" t="s">
        <v>4813</v>
      </c>
      <c r="AC138" s="19"/>
      <c r="AD138" s="52"/>
      <c r="AE138" s="15"/>
      <c r="AF138" s="20" t="s">
        <v>4813</v>
      </c>
    </row>
    <row r="139" spans="1:32" s="20" customFormat="1" x14ac:dyDescent="0.25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2445</v>
      </c>
      <c r="Y139" s="19">
        <v>40974</v>
      </c>
      <c r="Z139" s="35"/>
      <c r="AA139" s="52"/>
      <c r="AB139" s="19" t="s">
        <v>4813</v>
      </c>
      <c r="AC139" s="19"/>
      <c r="AD139" s="52"/>
      <c r="AE139" s="15"/>
      <c r="AF139" s="20" t="s">
        <v>4813</v>
      </c>
    </row>
    <row r="140" spans="1:32" s="20" customFormat="1" x14ac:dyDescent="0.25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2313</v>
      </c>
      <c r="Y140" s="19">
        <v>40969</v>
      </c>
      <c r="Z140" s="35">
        <v>40984</v>
      </c>
      <c r="AA140" s="52" t="s">
        <v>2660</v>
      </c>
      <c r="AB140" s="19" t="s">
        <v>4813</v>
      </c>
      <c r="AC140" s="19"/>
      <c r="AD140" s="52"/>
      <c r="AE140" s="36"/>
      <c r="AF140" s="20" t="s">
        <v>4813</v>
      </c>
    </row>
    <row r="141" spans="1:32" s="20" customFormat="1" x14ac:dyDescent="0.25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517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41135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7138</v>
      </c>
      <c r="Y141" s="49">
        <v>41137</v>
      </c>
      <c r="Z141" s="36"/>
      <c r="AA141" s="15" t="s">
        <v>5703</v>
      </c>
      <c r="AB141" s="19" t="s">
        <v>4813</v>
      </c>
      <c r="AC141" s="144"/>
      <c r="AE141" s="15"/>
      <c r="AF141" s="20" t="s">
        <v>4813</v>
      </c>
    </row>
    <row r="142" spans="1:32" s="20" customFormat="1" x14ac:dyDescent="0.25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60"/>
      <c r="Z142" s="161"/>
      <c r="AA142" t="s">
        <v>6878</v>
      </c>
      <c r="AB142" s="19" t="s">
        <v>4813</v>
      </c>
      <c r="AC142" s="19"/>
      <c r="AD142" s="19"/>
      <c r="AE142" s="15"/>
      <c r="AF142" s="20" t="s">
        <v>4813</v>
      </c>
    </row>
    <row r="143" spans="1:32" s="20" customFormat="1" x14ac:dyDescent="0.25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1634</v>
      </c>
      <c r="Y143" s="19">
        <v>40970</v>
      </c>
      <c r="Z143" s="35"/>
      <c r="AA143" s="52"/>
      <c r="AB143" s="19" t="s">
        <v>4813</v>
      </c>
      <c r="AC143" s="19"/>
      <c r="AD143" s="52"/>
      <c r="AE143" s="15"/>
      <c r="AF143" s="20" t="s">
        <v>4813</v>
      </c>
    </row>
    <row r="144" spans="1:32" s="20" customFormat="1" x14ac:dyDescent="0.25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5734</v>
      </c>
      <c r="Y144" s="19">
        <v>41110</v>
      </c>
      <c r="Z144" s="35"/>
      <c r="AA144" s="19" t="s">
        <v>4477</v>
      </c>
      <c r="AB144" s="19" t="s">
        <v>4813</v>
      </c>
      <c r="AC144" s="19"/>
      <c r="AD144" s="19"/>
      <c r="AE144" s="104" t="s">
        <v>5973</v>
      </c>
      <c r="AF144" s="20" t="s">
        <v>4813</v>
      </c>
    </row>
    <row r="145" spans="1:32" s="20" customFormat="1" x14ac:dyDescent="0.25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4480</v>
      </c>
      <c r="AB145" s="19" t="s">
        <v>4813</v>
      </c>
      <c r="AC145" s="19"/>
      <c r="AD145" s="19"/>
      <c r="AE145" s="15"/>
      <c r="AF145" s="20" t="s">
        <v>4813</v>
      </c>
    </row>
    <row r="146" spans="1:32" s="20" customFormat="1" x14ac:dyDescent="0.25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1561</v>
      </c>
      <c r="Y146" s="19">
        <v>41107</v>
      </c>
      <c r="Z146" s="35"/>
      <c r="AA146" s="19" t="s">
        <v>4486</v>
      </c>
      <c r="AB146" s="19" t="s">
        <v>4813</v>
      </c>
      <c r="AC146" s="19"/>
      <c r="AD146" s="19"/>
      <c r="AE146" s="15" t="s">
        <v>5892</v>
      </c>
      <c r="AF146" s="20" t="s">
        <v>4813</v>
      </c>
    </row>
    <row r="147" spans="1:32" s="20" customFormat="1" x14ac:dyDescent="0.25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1966</v>
      </c>
      <c r="Y147" s="19">
        <v>41094</v>
      </c>
      <c r="Z147" s="35"/>
      <c r="AA147" s="19" t="s">
        <v>3963</v>
      </c>
      <c r="AB147" s="19" t="s">
        <v>4813</v>
      </c>
      <c r="AC147" s="19"/>
      <c r="AD147" s="19"/>
      <c r="AE147" s="15"/>
      <c r="AF147" s="20" t="s">
        <v>4813</v>
      </c>
    </row>
    <row r="148" spans="1:32" s="20" customFormat="1" x14ac:dyDescent="0.25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4488</v>
      </c>
      <c r="AB148" s="19" t="s">
        <v>4813</v>
      </c>
      <c r="AC148" s="19"/>
      <c r="AD148" s="19"/>
      <c r="AE148" s="36"/>
      <c r="AF148" s="20" t="s">
        <v>4813</v>
      </c>
    </row>
    <row r="149" spans="1:32" s="20" customFormat="1" x14ac:dyDescent="0.25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4048</v>
      </c>
      <c r="Y149" s="19">
        <v>40966</v>
      </c>
      <c r="Z149" s="35">
        <v>40984</v>
      </c>
      <c r="AA149" s="52" t="s">
        <v>2661</v>
      </c>
      <c r="AB149" s="19" t="s">
        <v>4813</v>
      </c>
      <c r="AC149" s="19"/>
      <c r="AD149" s="52"/>
      <c r="AE149" s="15"/>
      <c r="AF149" s="20" t="s">
        <v>4813</v>
      </c>
    </row>
    <row r="150" spans="1:32" s="20" customFormat="1" x14ac:dyDescent="0.25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6094</v>
      </c>
      <c r="Y150" s="19">
        <v>41117</v>
      </c>
      <c r="Z150" s="35"/>
      <c r="AA150" s="19" t="s">
        <v>4469</v>
      </c>
      <c r="AB150" s="19" t="s">
        <v>4813</v>
      </c>
      <c r="AC150" s="19"/>
      <c r="AD150" s="19"/>
      <c r="AE150" s="15"/>
      <c r="AF150" s="20" t="s">
        <v>4813</v>
      </c>
    </row>
    <row r="151" spans="1:32" s="20" customFormat="1" x14ac:dyDescent="0.25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1634</v>
      </c>
      <c r="Y151" s="19">
        <v>40970</v>
      </c>
      <c r="Z151" s="35"/>
      <c r="AA151" s="52"/>
      <c r="AB151" s="19" t="s">
        <v>4813</v>
      </c>
      <c r="AC151" s="19"/>
      <c r="AD151" s="52"/>
      <c r="AE151" s="15"/>
      <c r="AF151" s="20" t="s">
        <v>4813</v>
      </c>
    </row>
    <row r="152" spans="1:32" s="20" customFormat="1" x14ac:dyDescent="0.25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5778</v>
      </c>
      <c r="Y152" s="19">
        <v>41116</v>
      </c>
      <c r="Z152" s="35"/>
      <c r="AA152" s="19" t="s">
        <v>4044</v>
      </c>
      <c r="AB152" s="19">
        <v>41136</v>
      </c>
      <c r="AC152" s="19"/>
      <c r="AD152" s="19" t="s">
        <v>7214</v>
      </c>
      <c r="AE152" s="15"/>
      <c r="AF152" s="20" t="s">
        <v>4813</v>
      </c>
    </row>
    <row r="153" spans="1:32" s="20" customFormat="1" x14ac:dyDescent="0.25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6705</v>
      </c>
      <c r="Y153" s="49">
        <v>41134</v>
      </c>
      <c r="Z153" s="36"/>
      <c r="AA153" s="49" t="s">
        <v>4482</v>
      </c>
      <c r="AB153" s="19" t="s">
        <v>4813</v>
      </c>
      <c r="AC153" s="19"/>
      <c r="AD153" s="19"/>
      <c r="AE153" s="15"/>
      <c r="AF153" s="20" t="s">
        <v>4813</v>
      </c>
    </row>
    <row r="154" spans="1:32" s="20" customFormat="1" x14ac:dyDescent="0.25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60"/>
      <c r="Z154" s="161"/>
      <c r="AA154" s="162" t="s">
        <v>5520</v>
      </c>
      <c r="AB154" s="19" t="s">
        <v>4813</v>
      </c>
      <c r="AC154" s="19"/>
      <c r="AD154" s="52"/>
      <c r="AE154" s="15"/>
      <c r="AF154" s="20" t="s">
        <v>4813</v>
      </c>
    </row>
    <row r="155" spans="1:32" s="20" customFormat="1" x14ac:dyDescent="0.25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4813</v>
      </c>
      <c r="AC155" s="19"/>
      <c r="AD155" s="52"/>
      <c r="AE155" s="36"/>
      <c r="AF155" s="20" t="s">
        <v>4813</v>
      </c>
    </row>
    <row r="156" spans="1:32" s="20" customFormat="1" x14ac:dyDescent="0.25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6094</v>
      </c>
      <c r="Y156" s="19">
        <v>41116</v>
      </c>
      <c r="Z156" s="35"/>
      <c r="AA156" s="19" t="s">
        <v>4402</v>
      </c>
      <c r="AB156" s="19" t="s">
        <v>4813</v>
      </c>
      <c r="AC156" s="19"/>
      <c r="AD156" s="19"/>
      <c r="AE156" s="15"/>
      <c r="AF156" s="20" t="s">
        <v>4813</v>
      </c>
    </row>
    <row r="157" spans="1:32" s="20" customFormat="1" x14ac:dyDescent="0.25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2745</v>
      </c>
      <c r="Y157" s="19">
        <v>41108</v>
      </c>
      <c r="Z157" s="35"/>
      <c r="AA157" s="19" t="s">
        <v>4453</v>
      </c>
      <c r="AB157" s="19" t="s">
        <v>4813</v>
      </c>
      <c r="AC157" s="19"/>
      <c r="AD157" s="19"/>
      <c r="AE157" s="36" t="s">
        <v>5945</v>
      </c>
      <c r="AF157" s="20" t="s">
        <v>4813</v>
      </c>
    </row>
    <row r="158" spans="1:32" s="20" customFormat="1" x14ac:dyDescent="0.25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1571</v>
      </c>
      <c r="Y158" s="19">
        <v>40974</v>
      </c>
      <c r="Z158" s="35"/>
      <c r="AA158" s="52"/>
      <c r="AB158" s="19" t="s">
        <v>4813</v>
      </c>
      <c r="AC158" s="19"/>
      <c r="AD158" s="52"/>
      <c r="AE158" s="36"/>
      <c r="AF158" s="20" t="s">
        <v>4813</v>
      </c>
    </row>
    <row r="159" spans="1:32" s="20" customFormat="1" x14ac:dyDescent="0.25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>
        <v>41136</v>
      </c>
      <c r="X159" s="15"/>
      <c r="Y159" s="19"/>
      <c r="Z159" s="35"/>
      <c r="AA159" s="19" t="s">
        <v>4462</v>
      </c>
      <c r="AB159" s="19" t="s">
        <v>4813</v>
      </c>
      <c r="AC159" s="19"/>
      <c r="AD159" s="19"/>
      <c r="AE159" s="15"/>
      <c r="AF159" s="20" t="s">
        <v>4813</v>
      </c>
    </row>
    <row r="160" spans="1:32" s="20" customFormat="1" x14ac:dyDescent="0.25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4813</v>
      </c>
      <c r="AC160" s="19"/>
      <c r="AD160" s="52"/>
      <c r="AE160" s="15"/>
      <c r="AF160" s="20" t="s">
        <v>4813</v>
      </c>
    </row>
    <row r="161" spans="1:32" s="20" customFormat="1" x14ac:dyDescent="0.25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2313</v>
      </c>
      <c r="Y161" s="19">
        <v>40970</v>
      </c>
      <c r="Z161" s="35"/>
      <c r="AA161" s="52"/>
      <c r="AB161" s="19" t="s">
        <v>4813</v>
      </c>
      <c r="AC161" s="19"/>
      <c r="AD161" s="52"/>
      <c r="AE161" s="15"/>
      <c r="AF161" s="20" t="s">
        <v>4813</v>
      </c>
    </row>
    <row r="162" spans="1:32" s="20" customFormat="1" x14ac:dyDescent="0.25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2445</v>
      </c>
      <c r="Y162" s="19">
        <v>41002</v>
      </c>
      <c r="Z162" s="35"/>
      <c r="AA162" s="19"/>
      <c r="AB162" s="19" t="s">
        <v>4813</v>
      </c>
      <c r="AC162" s="19"/>
      <c r="AD162" s="19"/>
      <c r="AE162" s="36"/>
      <c r="AF162" s="20" t="s">
        <v>4813</v>
      </c>
    </row>
    <row r="163" spans="1:32" s="20" customFormat="1" x14ac:dyDescent="0.25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3466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1737</v>
      </c>
      <c r="Y163" s="19">
        <v>40968</v>
      </c>
      <c r="Z163" s="35">
        <v>40984</v>
      </c>
      <c r="AA163" s="52" t="s">
        <v>749</v>
      </c>
      <c r="AB163" s="19" t="s">
        <v>4813</v>
      </c>
      <c r="AC163" s="19"/>
      <c r="AD163" s="52"/>
      <c r="AE163" s="15"/>
      <c r="AF163" s="20" t="s">
        <v>4813</v>
      </c>
    </row>
    <row r="164" spans="1:32" s="91" customFormat="1" ht="16.5" customHeight="1" x14ac:dyDescent="0.25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5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7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5734</v>
      </c>
      <c r="Y164" s="89">
        <v>41114</v>
      </c>
      <c r="Z164" s="90"/>
      <c r="AA164" s="113" t="s">
        <v>6071</v>
      </c>
      <c r="AB164" s="89" t="s">
        <v>4813</v>
      </c>
      <c r="AC164" s="89"/>
      <c r="AD164" s="89"/>
      <c r="AE164" s="51"/>
      <c r="AF164" s="91" t="s">
        <v>4813</v>
      </c>
    </row>
    <row r="165" spans="1:32" s="20" customFormat="1" x14ac:dyDescent="0.25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1574</v>
      </c>
      <c r="Y165" s="19">
        <v>40974</v>
      </c>
      <c r="Z165" s="35"/>
      <c r="AA165" s="52"/>
      <c r="AB165" s="19" t="s">
        <v>4813</v>
      </c>
      <c r="AC165" s="19"/>
      <c r="AD165" s="52"/>
      <c r="AE165" s="36"/>
      <c r="AF165" s="20" t="s">
        <v>4813</v>
      </c>
    </row>
    <row r="166" spans="1:32" s="20" customFormat="1" x14ac:dyDescent="0.25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2313</v>
      </c>
      <c r="Y166" s="19">
        <v>41079</v>
      </c>
      <c r="Z166" s="35"/>
      <c r="AA166" s="19" t="s">
        <v>3963</v>
      </c>
      <c r="AB166" s="19" t="s">
        <v>4813</v>
      </c>
      <c r="AC166" s="19"/>
      <c r="AD166" s="19"/>
      <c r="AE166" s="36" t="s">
        <v>4390</v>
      </c>
      <c r="AF166" s="20" t="s">
        <v>4813</v>
      </c>
    </row>
    <row r="167" spans="1:32" s="20" customFormat="1" x14ac:dyDescent="0.25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6705</v>
      </c>
      <c r="Y167" s="49">
        <v>41131</v>
      </c>
      <c r="Z167" s="36"/>
      <c r="AA167" s="49" t="s">
        <v>4487</v>
      </c>
      <c r="AB167" s="19" t="s">
        <v>4813</v>
      </c>
      <c r="AC167" s="19"/>
      <c r="AD167" s="19"/>
      <c r="AE167" s="15"/>
      <c r="AF167" s="20" t="s">
        <v>4813</v>
      </c>
    </row>
    <row r="168" spans="1:32" s="20" customFormat="1" x14ac:dyDescent="0.25">
      <c r="A168" s="13">
        <v>870</v>
      </c>
      <c r="B168" s="42" t="s">
        <v>1527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4389</v>
      </c>
      <c r="Y168" s="160">
        <v>40989</v>
      </c>
      <c r="Z168" s="161"/>
      <c r="AA168" s="162"/>
      <c r="AB168" s="19" t="s">
        <v>4813</v>
      </c>
      <c r="AC168" s="19"/>
      <c r="AD168" s="52"/>
      <c r="AE168" s="15"/>
      <c r="AF168" s="20" t="s">
        <v>4813</v>
      </c>
    </row>
    <row r="169" spans="1:32" s="20" customFormat="1" x14ac:dyDescent="0.25">
      <c r="A169" s="13">
        <v>846</v>
      </c>
      <c r="B169" s="42" t="s">
        <v>1528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4389</v>
      </c>
      <c r="Y169" s="19">
        <v>40973</v>
      </c>
      <c r="Z169" s="35"/>
      <c r="AA169" s="52"/>
      <c r="AB169" s="19" t="s">
        <v>4813</v>
      </c>
      <c r="AC169" s="19"/>
      <c r="AD169" s="52"/>
      <c r="AE169" s="15"/>
      <c r="AF169" s="20" t="s">
        <v>4813</v>
      </c>
    </row>
    <row r="170" spans="1:32" s="20" customFormat="1" x14ac:dyDescent="0.25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1966</v>
      </c>
      <c r="Y170" s="19">
        <v>40967</v>
      </c>
      <c r="Z170" s="35">
        <v>40984</v>
      </c>
      <c r="AA170" s="52" t="s">
        <v>2661</v>
      </c>
      <c r="AB170" s="19" t="s">
        <v>4813</v>
      </c>
      <c r="AC170" s="19"/>
      <c r="AD170" s="52"/>
      <c r="AE170" s="15"/>
      <c r="AF170" s="20" t="s">
        <v>4813</v>
      </c>
    </row>
    <row r="171" spans="1:32" s="20" customFormat="1" x14ac:dyDescent="0.25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4395</v>
      </c>
      <c r="AB171" s="19" t="s">
        <v>4813</v>
      </c>
      <c r="AC171" s="19"/>
      <c r="AD171" s="52"/>
      <c r="AE171" s="15"/>
      <c r="AF171" s="20" t="s">
        <v>4813</v>
      </c>
    </row>
    <row r="172" spans="1:32" s="20" customFormat="1" x14ac:dyDescent="0.25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5472</v>
      </c>
      <c r="AB172" s="19" t="s">
        <v>4813</v>
      </c>
      <c r="AC172" s="19"/>
      <c r="AD172" s="52"/>
      <c r="AE172" s="15"/>
      <c r="AF172" s="20" t="s">
        <v>4813</v>
      </c>
    </row>
    <row r="173" spans="1:32" s="20" customFormat="1" x14ac:dyDescent="0.25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2240</v>
      </c>
      <c r="Y173" s="19">
        <v>41012</v>
      </c>
      <c r="Z173" s="35"/>
      <c r="AA173" s="52"/>
      <c r="AB173" s="19" t="s">
        <v>4813</v>
      </c>
      <c r="AC173" s="19"/>
      <c r="AD173" s="52"/>
      <c r="AE173" s="15"/>
      <c r="AF173" s="20" t="s">
        <v>4813</v>
      </c>
    </row>
    <row r="174" spans="1:32" s="20" customFormat="1" x14ac:dyDescent="0.25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6081</v>
      </c>
      <c r="Y174" s="19">
        <v>41114</v>
      </c>
      <c r="Z174" s="35"/>
      <c r="AA174" s="19" t="s">
        <v>5716</v>
      </c>
      <c r="AB174" s="19" t="s">
        <v>4813</v>
      </c>
      <c r="AC174" s="19"/>
      <c r="AD174" s="19"/>
      <c r="AE174" s="15"/>
      <c r="AF174" s="20" t="s">
        <v>4813</v>
      </c>
    </row>
    <row r="175" spans="1:32" s="20" customFormat="1" x14ac:dyDescent="0.25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2265</v>
      </c>
      <c r="AB175" s="19" t="s">
        <v>4813</v>
      </c>
      <c r="AC175" s="19"/>
      <c r="AD175" s="52"/>
      <c r="AE175" s="15"/>
      <c r="AF175" s="20" t="s">
        <v>4813</v>
      </c>
    </row>
    <row r="176" spans="1:32" s="20" customFormat="1" x14ac:dyDescent="0.25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4476</v>
      </c>
      <c r="AB176" s="19" t="s">
        <v>4813</v>
      </c>
      <c r="AC176" s="19"/>
      <c r="AD176" s="19"/>
      <c r="AE176" s="15"/>
      <c r="AF176" s="20" t="s">
        <v>4813</v>
      </c>
    </row>
    <row r="177" spans="1:32" s="20" customFormat="1" x14ac:dyDescent="0.25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1634</v>
      </c>
      <c r="Y177" s="19">
        <v>41010</v>
      </c>
      <c r="Z177" s="35"/>
      <c r="AA177" s="52"/>
      <c r="AB177" s="19" t="s">
        <v>4813</v>
      </c>
      <c r="AC177" s="19"/>
      <c r="AD177" s="52"/>
      <c r="AE177" s="15"/>
      <c r="AF177" s="20" t="s">
        <v>4813</v>
      </c>
    </row>
    <row r="178" spans="1:32" s="20" customFormat="1" x14ac:dyDescent="0.25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5702</v>
      </c>
      <c r="Y178" s="19">
        <v>41110</v>
      </c>
      <c r="Z178" s="35"/>
      <c r="AA178" s="52" t="s">
        <v>4396</v>
      </c>
      <c r="AB178" s="19">
        <v>41124</v>
      </c>
      <c r="AC178" s="19">
        <v>41130</v>
      </c>
      <c r="AD178" s="52" t="s">
        <v>6867</v>
      </c>
      <c r="AE178" s="104" t="s">
        <v>5974</v>
      </c>
      <c r="AF178" s="20" t="s">
        <v>4813</v>
      </c>
    </row>
    <row r="179" spans="1:32" s="20" customFormat="1" x14ac:dyDescent="0.25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4506</v>
      </c>
      <c r="AB179" s="19" t="s">
        <v>4813</v>
      </c>
      <c r="AC179" s="19"/>
      <c r="AD179" s="19"/>
      <c r="AE179" s="15"/>
      <c r="AF179" s="20" t="s">
        <v>4813</v>
      </c>
    </row>
    <row r="180" spans="1:32" s="20" customFormat="1" x14ac:dyDescent="0.25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4399</v>
      </c>
      <c r="AB180" s="19" t="s">
        <v>4813</v>
      </c>
      <c r="AC180" s="19"/>
      <c r="AD180" s="19"/>
      <c r="AE180" s="36"/>
      <c r="AF180" s="20" t="s">
        <v>4813</v>
      </c>
    </row>
    <row r="181" spans="1:32" s="20" customFormat="1" x14ac:dyDescent="0.25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6221</v>
      </c>
      <c r="Y181" s="19">
        <v>41117</v>
      </c>
      <c r="Z181" s="35"/>
      <c r="AA181" s="19" t="s">
        <v>4507</v>
      </c>
      <c r="AB181" s="19" t="s">
        <v>4813</v>
      </c>
      <c r="AC181" s="19"/>
      <c r="AD181" s="19"/>
      <c r="AE181" s="15"/>
      <c r="AF181" s="20" t="s">
        <v>4813</v>
      </c>
    </row>
    <row r="182" spans="1:32" s="20" customFormat="1" x14ac:dyDescent="0.25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4389</v>
      </c>
      <c r="Y182" s="19">
        <v>40996</v>
      </c>
      <c r="Z182" s="35"/>
      <c r="AA182" s="52"/>
      <c r="AB182" s="19" t="s">
        <v>4813</v>
      </c>
      <c r="AC182" s="19"/>
      <c r="AD182" s="52"/>
      <c r="AE182" s="15"/>
      <c r="AF182" s="20" t="s">
        <v>4813</v>
      </c>
    </row>
    <row r="183" spans="1:32" s="20" customFormat="1" x14ac:dyDescent="0.25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6167</v>
      </c>
      <c r="Y183" s="19">
        <v>41121</v>
      </c>
      <c r="Z183" s="35"/>
      <c r="AA183" s="19" t="s">
        <v>4450</v>
      </c>
      <c r="AB183" s="19" t="s">
        <v>4813</v>
      </c>
      <c r="AC183" s="19"/>
      <c r="AD183" s="19"/>
      <c r="AE183" s="15"/>
      <c r="AF183" s="20" t="s">
        <v>4813</v>
      </c>
    </row>
    <row r="184" spans="1:32" s="20" customFormat="1" x14ac:dyDescent="0.25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4524</v>
      </c>
      <c r="Y184" s="19">
        <v>41094</v>
      </c>
      <c r="Z184" s="35"/>
      <c r="AA184" s="19" t="s">
        <v>3963</v>
      </c>
      <c r="AB184" s="19" t="s">
        <v>4813</v>
      </c>
      <c r="AC184" s="19"/>
      <c r="AD184" s="19"/>
      <c r="AE184" s="15" t="s">
        <v>4919</v>
      </c>
      <c r="AF184" s="20" t="s">
        <v>4813</v>
      </c>
    </row>
    <row r="185" spans="1:32" s="20" customFormat="1" x14ac:dyDescent="0.25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4502</v>
      </c>
      <c r="AB185" s="19" t="s">
        <v>4813</v>
      </c>
      <c r="AC185" s="19"/>
      <c r="AD185" s="19"/>
      <c r="AE185" s="15"/>
      <c r="AF185" s="20" t="s">
        <v>4813</v>
      </c>
    </row>
    <row r="186" spans="1:32" s="20" customFormat="1" x14ac:dyDescent="0.25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41135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4505</v>
      </c>
      <c r="AB186" s="19" t="s">
        <v>4813</v>
      </c>
      <c r="AC186" s="19"/>
      <c r="AD186" s="19"/>
      <c r="AE186" s="15"/>
      <c r="AF186" s="20" t="s">
        <v>4813</v>
      </c>
    </row>
    <row r="187" spans="1:32" s="20" customFormat="1" x14ac:dyDescent="0.25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7105</v>
      </c>
      <c r="Y187" s="49">
        <v>41135</v>
      </c>
      <c r="Z187" s="36"/>
      <c r="AA187" s="68" t="s">
        <v>4503</v>
      </c>
      <c r="AB187" s="19" t="s">
        <v>4813</v>
      </c>
      <c r="AC187" s="19"/>
      <c r="AD187" s="52"/>
      <c r="AE187" s="15"/>
      <c r="AF187" s="20" t="s">
        <v>4813</v>
      </c>
    </row>
    <row r="188" spans="1:32" s="20" customFormat="1" ht="15.75" customHeight="1" x14ac:dyDescent="0.25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60"/>
      <c r="Z188" s="161"/>
      <c r="AA188" s="160" t="s">
        <v>4400</v>
      </c>
      <c r="AB188" s="19" t="s">
        <v>4813</v>
      </c>
      <c r="AC188" s="19"/>
      <c r="AD188" s="19"/>
      <c r="AE188" s="36"/>
      <c r="AF188" s="20" t="s">
        <v>4813</v>
      </c>
    </row>
    <row r="189" spans="1:32" s="20" customFormat="1" x14ac:dyDescent="0.25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4489</v>
      </c>
      <c r="AB189" s="19" t="s">
        <v>4813</v>
      </c>
      <c r="AC189" s="19"/>
      <c r="AD189" s="19"/>
      <c r="AE189" s="15"/>
      <c r="AF189" s="20" t="s">
        <v>4813</v>
      </c>
    </row>
    <row r="190" spans="1:32" s="20" customFormat="1" x14ac:dyDescent="0.25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4050</v>
      </c>
      <c r="Y190" s="19">
        <v>40974</v>
      </c>
      <c r="Z190" s="35"/>
      <c r="AA190" s="52"/>
      <c r="AB190" s="19" t="s">
        <v>4813</v>
      </c>
      <c r="AC190" s="19"/>
      <c r="AD190" s="52"/>
      <c r="AE190" s="15"/>
      <c r="AF190" s="20" t="s">
        <v>4813</v>
      </c>
    </row>
    <row r="191" spans="1:32" s="20" customFormat="1" x14ac:dyDescent="0.25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7102</v>
      </c>
      <c r="Y191" s="49">
        <v>41135</v>
      </c>
      <c r="Z191" s="36"/>
      <c r="AA191" s="49" t="s">
        <v>4472</v>
      </c>
      <c r="AB191" s="19" t="s">
        <v>4813</v>
      </c>
      <c r="AC191" s="19"/>
      <c r="AD191" s="19"/>
      <c r="AE191" s="15"/>
      <c r="AF191" s="20" t="s">
        <v>4813</v>
      </c>
    </row>
    <row r="192" spans="1:32" s="20" customFormat="1" x14ac:dyDescent="0.25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1574</v>
      </c>
      <c r="Y192" s="160">
        <v>40982</v>
      </c>
      <c r="Z192" s="161"/>
      <c r="AA192" s="162"/>
      <c r="AB192" s="19" t="s">
        <v>4813</v>
      </c>
      <c r="AC192" s="19"/>
      <c r="AD192" s="52"/>
      <c r="AE192" s="15"/>
      <c r="AF192" s="20" t="s">
        <v>4813</v>
      </c>
    </row>
    <row r="193" spans="1:32" s="20" customFormat="1" x14ac:dyDescent="0.25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2724</v>
      </c>
      <c r="Y193" s="19">
        <v>41096</v>
      </c>
      <c r="Z193" s="35"/>
      <c r="AA193" s="19" t="s">
        <v>4923</v>
      </c>
      <c r="AB193" s="19" t="s">
        <v>4813</v>
      </c>
      <c r="AC193" s="19"/>
      <c r="AD193" s="19"/>
      <c r="AE193" s="15" t="s">
        <v>5525</v>
      </c>
      <c r="AF193" s="20" t="s">
        <v>4813</v>
      </c>
    </row>
    <row r="194" spans="1:32" s="20" customFormat="1" x14ac:dyDescent="0.25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517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>
        <v>41138</v>
      </c>
      <c r="X194" s="15" t="s">
        <v>4610</v>
      </c>
      <c r="Y194" s="19">
        <v>41141</v>
      </c>
      <c r="Z194" s="35"/>
      <c r="AA194" s="19" t="s">
        <v>4500</v>
      </c>
      <c r="AB194" s="19" t="s">
        <v>4813</v>
      </c>
      <c r="AC194" s="19"/>
      <c r="AD194" s="19"/>
      <c r="AE194" s="79"/>
      <c r="AF194" s="20" t="s">
        <v>4813</v>
      </c>
    </row>
    <row r="195" spans="1:32" s="20" customFormat="1" x14ac:dyDescent="0.25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4455</v>
      </c>
      <c r="AB195" s="19" t="s">
        <v>4813</v>
      </c>
      <c r="AC195" s="19"/>
      <c r="AD195" s="19"/>
      <c r="AE195" s="15"/>
      <c r="AF195" s="20" t="s">
        <v>4813</v>
      </c>
    </row>
    <row r="196" spans="1:32" s="20" customFormat="1" x14ac:dyDescent="0.25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2240</v>
      </c>
      <c r="Y196" s="19">
        <v>40983</v>
      </c>
      <c r="Z196" s="35"/>
      <c r="AA196" s="52" t="s">
        <v>1531</v>
      </c>
      <c r="AB196" s="19" t="s">
        <v>4813</v>
      </c>
      <c r="AC196" s="19"/>
      <c r="AD196" s="52"/>
      <c r="AE196" s="15"/>
      <c r="AF196" s="20" t="s">
        <v>4813</v>
      </c>
    </row>
    <row r="197" spans="1:32" s="20" customFormat="1" x14ac:dyDescent="0.25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1634</v>
      </c>
      <c r="Y197" s="19">
        <v>40983</v>
      </c>
      <c r="Z197" s="35"/>
      <c r="AA197" s="52"/>
      <c r="AB197" s="19" t="s">
        <v>4813</v>
      </c>
      <c r="AC197" s="19"/>
      <c r="AD197" s="52"/>
      <c r="AE197" s="36"/>
      <c r="AF197" s="20" t="s">
        <v>4813</v>
      </c>
    </row>
    <row r="198" spans="1:32" s="20" customFormat="1" x14ac:dyDescent="0.25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6094</v>
      </c>
      <c r="Y198" s="19">
        <v>41121</v>
      </c>
      <c r="Z198" s="35"/>
      <c r="AA198" s="19" t="s">
        <v>4457</v>
      </c>
      <c r="AB198" s="19" t="s">
        <v>4813</v>
      </c>
      <c r="AC198" s="19"/>
      <c r="AD198" s="19"/>
      <c r="AE198" s="15"/>
      <c r="AF198" s="20" t="s">
        <v>4813</v>
      </c>
    </row>
    <row r="199" spans="1:32" s="20" customFormat="1" x14ac:dyDescent="0.25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4403</v>
      </c>
      <c r="AB199" s="19" t="s">
        <v>4813</v>
      </c>
      <c r="AC199" s="19"/>
      <c r="AD199" s="52"/>
      <c r="AE199" s="15"/>
      <c r="AF199" s="20" t="s">
        <v>4813</v>
      </c>
    </row>
    <row r="200" spans="1:32" s="20" customFormat="1" x14ac:dyDescent="0.25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4389</v>
      </c>
      <c r="Y200" s="19">
        <v>40977</v>
      </c>
      <c r="Z200" s="35"/>
      <c r="AA200" s="52"/>
      <c r="AB200" s="19" t="s">
        <v>4813</v>
      </c>
      <c r="AC200" s="19"/>
      <c r="AD200" s="52"/>
      <c r="AE200" s="15"/>
      <c r="AF200" s="20" t="s">
        <v>4813</v>
      </c>
    </row>
    <row r="201" spans="1:32" s="20" customFormat="1" x14ac:dyDescent="0.25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4449</v>
      </c>
      <c r="AB201" s="19" t="s">
        <v>4813</v>
      </c>
      <c r="AC201" s="19"/>
      <c r="AD201" s="19"/>
      <c r="AE201" s="15"/>
      <c r="AF201" s="20" t="s">
        <v>4813</v>
      </c>
    </row>
    <row r="202" spans="1:32" s="20" customFormat="1" x14ac:dyDescent="0.25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6094</v>
      </c>
      <c r="Y202" s="19">
        <v>41121</v>
      </c>
      <c r="Z202" s="35"/>
      <c r="AA202" s="19" t="s">
        <v>4515</v>
      </c>
      <c r="AB202" s="19" t="s">
        <v>4813</v>
      </c>
      <c r="AC202" s="19"/>
      <c r="AD202" s="19"/>
      <c r="AE202" s="15"/>
      <c r="AF202" s="20" t="s">
        <v>4813</v>
      </c>
    </row>
    <row r="203" spans="1:32" s="20" customFormat="1" x14ac:dyDescent="0.25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4473</v>
      </c>
      <c r="AB203" s="19" t="s">
        <v>4813</v>
      </c>
      <c r="AC203" s="19"/>
      <c r="AD203" s="19"/>
      <c r="AE203" s="15"/>
      <c r="AF203" s="20" t="s">
        <v>4813</v>
      </c>
    </row>
    <row r="204" spans="1:32" s="20" customFormat="1" x14ac:dyDescent="0.25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1966</v>
      </c>
      <c r="Y204" s="19">
        <v>41002</v>
      </c>
      <c r="Z204" s="35"/>
      <c r="AA204" s="19" t="s">
        <v>2803</v>
      </c>
      <c r="AB204" s="19" t="s">
        <v>4813</v>
      </c>
      <c r="AC204" s="19"/>
      <c r="AD204" s="19"/>
      <c r="AE204" s="15"/>
      <c r="AF204" s="20" t="s">
        <v>4813</v>
      </c>
    </row>
    <row r="205" spans="1:32" s="20" customFormat="1" x14ac:dyDescent="0.25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6535</v>
      </c>
      <c r="Y205" s="49">
        <v>41124</v>
      </c>
      <c r="Z205" s="36"/>
      <c r="AA205" s="49" t="s">
        <v>4501</v>
      </c>
      <c r="AB205" s="19" t="s">
        <v>4813</v>
      </c>
      <c r="AC205" s="19"/>
      <c r="AD205" s="19"/>
      <c r="AE205" s="15"/>
      <c r="AF205" s="20" t="s">
        <v>4813</v>
      </c>
    </row>
    <row r="206" spans="1:32" s="20" customFormat="1" x14ac:dyDescent="0.25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2745</v>
      </c>
      <c r="Y206" s="160">
        <v>41110</v>
      </c>
      <c r="Z206" s="161"/>
      <c r="AA206" s="160" t="s">
        <v>4458</v>
      </c>
      <c r="AB206" s="19" t="s">
        <v>4813</v>
      </c>
      <c r="AC206" s="19"/>
      <c r="AD206" s="19"/>
      <c r="AE206" s="104" t="s">
        <v>5480</v>
      </c>
      <c r="AF206" s="20" t="s">
        <v>4813</v>
      </c>
    </row>
    <row r="207" spans="1:32" s="20" customFormat="1" x14ac:dyDescent="0.25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517</v>
      </c>
      <c r="H207" s="14" t="s">
        <v>499</v>
      </c>
      <c r="I207" s="14" t="s">
        <v>501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>
        <v>41138</v>
      </c>
      <c r="X207" s="15" t="s">
        <v>7219</v>
      </c>
      <c r="Y207" s="19">
        <v>41138</v>
      </c>
      <c r="Z207" s="35"/>
      <c r="AA207" s="19" t="s">
        <v>4397</v>
      </c>
      <c r="AB207" s="19" t="s">
        <v>4813</v>
      </c>
      <c r="AC207" s="19"/>
      <c r="AD207" s="19"/>
      <c r="AE207" s="15"/>
      <c r="AF207" s="20" t="s">
        <v>4813</v>
      </c>
    </row>
    <row r="208" spans="1:32" s="20" customFormat="1" x14ac:dyDescent="0.25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2724</v>
      </c>
      <c r="Y208" s="49">
        <v>41135</v>
      </c>
      <c r="Z208" s="36"/>
      <c r="AA208" s="49" t="s">
        <v>4516</v>
      </c>
      <c r="AB208" s="19" t="s">
        <v>4813</v>
      </c>
      <c r="AC208" s="19"/>
      <c r="AD208" s="19"/>
      <c r="AE208" s="36"/>
      <c r="AF208" s="20" t="s">
        <v>4813</v>
      </c>
    </row>
    <row r="209" spans="1:32" s="20" customFormat="1" x14ac:dyDescent="0.25">
      <c r="A209" s="13">
        <v>894</v>
      </c>
      <c r="B209" s="42" t="s">
        <v>1530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4389</v>
      </c>
      <c r="Y209" s="160">
        <v>40970</v>
      </c>
      <c r="Z209" s="161"/>
      <c r="AA209" s="162"/>
      <c r="AB209" s="19" t="s">
        <v>4813</v>
      </c>
      <c r="AC209" s="19"/>
      <c r="AD209" s="52"/>
      <c r="AE209" s="15"/>
      <c r="AF209" s="20" t="s">
        <v>4813</v>
      </c>
    </row>
    <row r="210" spans="1:32" s="20" customFormat="1" x14ac:dyDescent="0.25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5888</v>
      </c>
      <c r="AB210" s="19" t="s">
        <v>4813</v>
      </c>
      <c r="AC210" s="19"/>
      <c r="AD210" s="19"/>
      <c r="AE210" s="15"/>
      <c r="AF210" s="20" t="s">
        <v>4813</v>
      </c>
    </row>
    <row r="211" spans="1:32" s="20" customFormat="1" x14ac:dyDescent="0.25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2445</v>
      </c>
      <c r="Y211" s="19">
        <v>40991</v>
      </c>
      <c r="Z211" s="35">
        <v>41024</v>
      </c>
      <c r="AA211" s="19" t="s">
        <v>3269</v>
      </c>
      <c r="AB211" s="19" t="s">
        <v>4813</v>
      </c>
      <c r="AC211" s="19"/>
      <c r="AD211" s="19"/>
      <c r="AE211" s="15"/>
      <c r="AF211" s="20" t="s">
        <v>4813</v>
      </c>
    </row>
    <row r="212" spans="1:32" s="20" customFormat="1" x14ac:dyDescent="0.25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4451</v>
      </c>
      <c r="AB212" s="19" t="s">
        <v>4813</v>
      </c>
      <c r="AC212" s="19"/>
      <c r="AD212" s="19"/>
      <c r="AE212" s="15"/>
      <c r="AF212" s="20" t="s">
        <v>4813</v>
      </c>
    </row>
    <row r="213" spans="1:32" s="20" customFormat="1" x14ac:dyDescent="0.25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6535</v>
      </c>
      <c r="Y213" s="49">
        <v>41128</v>
      </c>
      <c r="Z213" s="36"/>
      <c r="AA213" s="49" t="s">
        <v>4498</v>
      </c>
      <c r="AB213" s="19" t="s">
        <v>4813</v>
      </c>
      <c r="AC213" s="19"/>
      <c r="AD213" s="19"/>
      <c r="AE213" s="15"/>
      <c r="AF213" s="20" t="s">
        <v>4813</v>
      </c>
    </row>
    <row r="214" spans="1:32" s="20" customFormat="1" x14ac:dyDescent="0.25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2745</v>
      </c>
      <c r="Y214" s="160">
        <v>41120</v>
      </c>
      <c r="Z214" s="161"/>
      <c r="AA214" s="160" t="s">
        <v>4454</v>
      </c>
      <c r="AB214" s="19" t="s">
        <v>4813</v>
      </c>
      <c r="AC214" s="19"/>
      <c r="AD214" s="19"/>
      <c r="AE214" s="15"/>
      <c r="AF214" s="20" t="s">
        <v>4813</v>
      </c>
    </row>
    <row r="215" spans="1:32" s="20" customFormat="1" x14ac:dyDescent="0.25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4394</v>
      </c>
      <c r="AB215" s="19" t="s">
        <v>4813</v>
      </c>
      <c r="AC215" s="19"/>
      <c r="AD215" s="19"/>
      <c r="AE215" s="15"/>
      <c r="AF215" s="20" t="s">
        <v>4813</v>
      </c>
    </row>
    <row r="216" spans="1:32" s="20" customFormat="1" x14ac:dyDescent="0.25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4456</v>
      </c>
      <c r="AB216" s="19" t="s">
        <v>4813</v>
      </c>
      <c r="AC216" s="19"/>
      <c r="AD216" s="52"/>
      <c r="AE216" s="36"/>
      <c r="AF216" s="20" t="s">
        <v>4813</v>
      </c>
    </row>
    <row r="217" spans="1:32" s="20" customFormat="1" x14ac:dyDescent="0.25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1561</v>
      </c>
      <c r="Y217" s="19">
        <v>41116</v>
      </c>
      <c r="Z217" s="35"/>
      <c r="AA217" s="19" t="s">
        <v>4488</v>
      </c>
      <c r="AB217" s="19" t="s">
        <v>4813</v>
      </c>
      <c r="AC217" s="19"/>
      <c r="AD217" s="19"/>
      <c r="AE217" s="15"/>
      <c r="AF217" s="20" t="s">
        <v>4813</v>
      </c>
    </row>
    <row r="218" spans="1:32" s="20" customFormat="1" x14ac:dyDescent="0.25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2313</v>
      </c>
      <c r="Y218" s="19">
        <v>40970</v>
      </c>
      <c r="Z218" s="35"/>
      <c r="AA218" s="52"/>
      <c r="AB218" s="19" t="s">
        <v>4813</v>
      </c>
      <c r="AC218" s="19"/>
      <c r="AD218" s="52"/>
      <c r="AE218" s="36"/>
      <c r="AF218" s="20" t="s">
        <v>4813</v>
      </c>
    </row>
    <row r="219" spans="1:32" s="20" customFormat="1" x14ac:dyDescent="0.25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6535</v>
      </c>
      <c r="Y219" s="49">
        <v>41122</v>
      </c>
      <c r="Z219" s="36"/>
      <c r="AA219" s="68" t="s">
        <v>4496</v>
      </c>
      <c r="AB219" s="19" t="s">
        <v>4813</v>
      </c>
      <c r="AC219" s="19"/>
      <c r="AD219" s="52"/>
      <c r="AE219" s="15"/>
      <c r="AF219" s="20" t="s">
        <v>4813</v>
      </c>
    </row>
    <row r="220" spans="1:32" s="20" customFormat="1" x14ac:dyDescent="0.25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1592</v>
      </c>
      <c r="Y220" s="160">
        <v>40970</v>
      </c>
      <c r="Z220" s="161"/>
      <c r="AA220" s="162"/>
      <c r="AB220" s="19" t="s">
        <v>4813</v>
      </c>
      <c r="AC220" s="19"/>
      <c r="AD220" s="52"/>
      <c r="AE220" s="15"/>
      <c r="AF220" s="20" t="s">
        <v>4813</v>
      </c>
    </row>
    <row r="221" spans="1:32" s="20" customFormat="1" x14ac:dyDescent="0.25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6534</v>
      </c>
      <c r="Y221" s="49">
        <v>41122</v>
      </c>
      <c r="Z221" s="36"/>
      <c r="AA221" s="49" t="s">
        <v>4478</v>
      </c>
      <c r="AB221" s="19" t="s">
        <v>4813</v>
      </c>
      <c r="AC221" s="19"/>
      <c r="AD221" s="19"/>
      <c r="AE221" s="15"/>
      <c r="AF221" s="20" t="s">
        <v>4813</v>
      </c>
    </row>
    <row r="222" spans="1:32" s="20" customFormat="1" x14ac:dyDescent="0.25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5778</v>
      </c>
      <c r="Y222" s="160">
        <v>41120</v>
      </c>
      <c r="Z222" s="161"/>
      <c r="AA222" s="160" t="s">
        <v>4510</v>
      </c>
      <c r="AB222" s="19" t="s">
        <v>4813</v>
      </c>
      <c r="AC222" s="19"/>
      <c r="AD222" s="19"/>
      <c r="AE222" s="15"/>
      <c r="AF222" s="20" t="s">
        <v>4813</v>
      </c>
    </row>
    <row r="223" spans="1:32" s="20" customFormat="1" x14ac:dyDescent="0.25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2240</v>
      </c>
      <c r="Y223" s="19">
        <v>41002</v>
      </c>
      <c r="Z223" s="35"/>
      <c r="AA223" s="19"/>
      <c r="AB223" s="19" t="s">
        <v>4813</v>
      </c>
      <c r="AC223" s="19"/>
      <c r="AD223" s="19"/>
      <c r="AE223" s="36"/>
      <c r="AF223" s="20" t="s">
        <v>4813</v>
      </c>
    </row>
    <row r="224" spans="1:32" s="20" customFormat="1" ht="15.75" customHeight="1" x14ac:dyDescent="0.25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5521</v>
      </c>
      <c r="AB224" s="19" t="s">
        <v>4813</v>
      </c>
      <c r="AC224" s="19"/>
      <c r="AD224" s="80"/>
      <c r="AE224" s="15"/>
      <c r="AF224" s="20" t="s">
        <v>4813</v>
      </c>
    </row>
    <row r="225" spans="1:32" s="20" customFormat="1" x14ac:dyDescent="0.25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1737</v>
      </c>
      <c r="Y225" s="19">
        <v>40981</v>
      </c>
      <c r="Z225" s="35"/>
      <c r="AA225" s="52"/>
      <c r="AB225" s="19" t="s">
        <v>4813</v>
      </c>
      <c r="AC225" s="19"/>
      <c r="AD225" s="52"/>
      <c r="AE225" s="15"/>
      <c r="AF225" s="20" t="s">
        <v>4813</v>
      </c>
    </row>
    <row r="226" spans="1:32" s="20" customFormat="1" ht="15" customHeight="1" x14ac:dyDescent="0.25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5522</v>
      </c>
      <c r="AB226" s="19" t="s">
        <v>4813</v>
      </c>
      <c r="AC226" s="19"/>
      <c r="AD226" s="81"/>
      <c r="AE226" s="15"/>
      <c r="AF226" s="20" t="s">
        <v>4813</v>
      </c>
    </row>
    <row r="227" spans="1:32" s="20" customFormat="1" x14ac:dyDescent="0.25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6130</v>
      </c>
      <c r="Y227" s="49">
        <v>41122</v>
      </c>
      <c r="Z227" s="36"/>
      <c r="AA227" s="49" t="s">
        <v>4491</v>
      </c>
      <c r="AB227" s="19" t="s">
        <v>4813</v>
      </c>
      <c r="AC227" s="19"/>
      <c r="AD227" s="19"/>
      <c r="AE227" s="15"/>
      <c r="AF227" s="20" t="s">
        <v>4813</v>
      </c>
    </row>
    <row r="228" spans="1:32" s="20" customFormat="1" x14ac:dyDescent="0.25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60"/>
      <c r="Z228" s="161"/>
      <c r="AA228" s="162" t="s">
        <v>1532</v>
      </c>
      <c r="AB228" s="19" t="s">
        <v>4813</v>
      </c>
      <c r="AC228" s="19"/>
      <c r="AD228" s="52"/>
      <c r="AE228" s="15"/>
      <c r="AF228" s="20" t="s">
        <v>4813</v>
      </c>
    </row>
    <row r="229" spans="1:32" s="20" customFormat="1" x14ac:dyDescent="0.25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4492</v>
      </c>
      <c r="AB229" s="19" t="s">
        <v>4813</v>
      </c>
      <c r="AC229" s="19"/>
      <c r="AD229" s="19"/>
      <c r="AE229" s="15"/>
      <c r="AF229" s="20" t="s">
        <v>4813</v>
      </c>
    </row>
    <row r="230" spans="1:32" s="20" customFormat="1" x14ac:dyDescent="0.25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2745</v>
      </c>
      <c r="Y230" s="49">
        <v>41135</v>
      </c>
      <c r="Z230" s="36"/>
      <c r="AA230" s="49" t="s">
        <v>4518</v>
      </c>
      <c r="AB230" s="19" t="s">
        <v>4813</v>
      </c>
      <c r="AC230" s="19"/>
      <c r="AD230" s="19"/>
      <c r="AE230" s="36" t="s">
        <v>7101</v>
      </c>
      <c r="AF230" s="20" t="s">
        <v>4813</v>
      </c>
    </row>
    <row r="231" spans="1:32" s="20" customFormat="1" x14ac:dyDescent="0.25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60"/>
      <c r="Z231" s="161"/>
      <c r="AA231" s="160" t="s">
        <v>4495</v>
      </c>
      <c r="AB231" s="19" t="s">
        <v>4813</v>
      </c>
      <c r="AC231" s="19"/>
      <c r="AD231" s="19"/>
      <c r="AE231" s="15"/>
      <c r="AF231" s="20" t="s">
        <v>4813</v>
      </c>
    </row>
    <row r="232" spans="1:32" s="20" customFormat="1" x14ac:dyDescent="0.25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1737</v>
      </c>
      <c r="Y232" s="19">
        <v>40982</v>
      </c>
      <c r="Z232" s="35"/>
      <c r="AA232" s="52"/>
      <c r="AB232" s="19" t="s">
        <v>4813</v>
      </c>
      <c r="AC232" s="19"/>
      <c r="AD232" s="52"/>
      <c r="AE232" s="36"/>
      <c r="AF232" s="20" t="s">
        <v>4813</v>
      </c>
    </row>
    <row r="233" spans="1:32" s="20" customFormat="1" x14ac:dyDescent="0.25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2921</v>
      </c>
      <c r="K233" s="15" t="s">
        <v>3021</v>
      </c>
      <c r="L233" s="15" t="s">
        <v>3022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3268</v>
      </c>
      <c r="Y233" s="19">
        <v>41038</v>
      </c>
      <c r="Z233" s="35"/>
      <c r="AA233" s="52"/>
      <c r="AB233" s="19" t="s">
        <v>4813</v>
      </c>
      <c r="AC233" s="19"/>
      <c r="AD233" s="52"/>
      <c r="AE233" s="15"/>
      <c r="AF233" s="20" t="s">
        <v>4813</v>
      </c>
    </row>
    <row r="234" spans="1:32" s="20" customFormat="1" x14ac:dyDescent="0.25">
      <c r="A234" s="13">
        <v>930</v>
      </c>
      <c r="B234" s="51" t="s">
        <v>1534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1535</v>
      </c>
      <c r="K234" s="15" t="s">
        <v>1536</v>
      </c>
      <c r="L234" s="15" t="s">
        <v>1537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2313</v>
      </c>
      <c r="Y234" s="19">
        <v>40987</v>
      </c>
      <c r="Z234" s="35"/>
      <c r="AA234" s="52"/>
      <c r="AB234" s="19" t="s">
        <v>4813</v>
      </c>
      <c r="AC234" s="19"/>
      <c r="AD234" s="52"/>
      <c r="AE234" s="36"/>
      <c r="AF234" s="20" t="s">
        <v>4813</v>
      </c>
    </row>
    <row r="235" spans="1:32" s="20" customFormat="1" x14ac:dyDescent="0.25">
      <c r="A235" s="13">
        <v>850</v>
      </c>
      <c r="B235" s="42" t="s">
        <v>2275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1634</v>
      </c>
      <c r="Y235" s="19">
        <v>40996</v>
      </c>
      <c r="Z235" s="35"/>
      <c r="AA235" s="52"/>
      <c r="AB235" s="19" t="s">
        <v>4813</v>
      </c>
      <c r="AC235" s="19"/>
      <c r="AD235" s="52"/>
      <c r="AE235" s="36"/>
      <c r="AF235" s="20" t="s">
        <v>4813</v>
      </c>
    </row>
    <row r="236" spans="1:32" s="20" customFormat="1" x14ac:dyDescent="0.25">
      <c r="A236" s="13">
        <v>854</v>
      </c>
      <c r="B236" s="42" t="s">
        <v>2276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2240</v>
      </c>
      <c r="Y236" s="19">
        <v>40996</v>
      </c>
      <c r="Z236" s="35"/>
      <c r="AA236" s="52"/>
      <c r="AB236" s="19" t="s">
        <v>4813</v>
      </c>
      <c r="AC236" s="19"/>
      <c r="AD236" s="52"/>
      <c r="AE236" s="36"/>
      <c r="AF236" s="20" t="s">
        <v>4813</v>
      </c>
    </row>
    <row r="237" spans="1:32" s="20" customFormat="1" x14ac:dyDescent="0.25">
      <c r="A237" s="13">
        <v>913</v>
      </c>
      <c r="B237" s="42" t="s">
        <v>2277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2313</v>
      </c>
      <c r="Y237" s="19">
        <v>40991</v>
      </c>
      <c r="Z237" s="35"/>
      <c r="AA237" s="52"/>
      <c r="AB237" s="19" t="s">
        <v>4813</v>
      </c>
      <c r="AC237" s="19"/>
      <c r="AD237" s="52"/>
      <c r="AE237" s="36"/>
      <c r="AF237" s="20" t="s">
        <v>4813</v>
      </c>
    </row>
    <row r="238" spans="1:32" s="20" customFormat="1" x14ac:dyDescent="0.25">
      <c r="A238" s="13" t="s">
        <v>2280</v>
      </c>
      <c r="B238" s="42" t="s">
        <v>2281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1634</v>
      </c>
      <c r="Y238" s="19">
        <v>40996</v>
      </c>
      <c r="Z238" s="35"/>
      <c r="AA238" s="52"/>
      <c r="AB238" s="19" t="s">
        <v>4813</v>
      </c>
      <c r="AC238" s="19"/>
      <c r="AD238" s="52"/>
      <c r="AE238" s="36"/>
      <c r="AF238" s="20" t="s">
        <v>4813</v>
      </c>
    </row>
    <row r="239" spans="1:32" s="20" customFormat="1" ht="15.75" customHeight="1" x14ac:dyDescent="0.25">
      <c r="A239" s="13" t="s">
        <v>2278</v>
      </c>
      <c r="B239" s="42" t="s">
        <v>2279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1574</v>
      </c>
      <c r="Y239" s="19">
        <v>40996</v>
      </c>
      <c r="Z239" s="35"/>
      <c r="AA239" s="52"/>
      <c r="AB239" s="19" t="s">
        <v>4813</v>
      </c>
      <c r="AC239" s="19"/>
      <c r="AD239" s="52"/>
      <c r="AE239" s="15"/>
      <c r="AF239" s="20" t="s">
        <v>4813</v>
      </c>
    </row>
    <row r="240" spans="1:32" s="20" customFormat="1" x14ac:dyDescent="0.25">
      <c r="A240" s="13">
        <v>896</v>
      </c>
      <c r="B240" s="42" t="s">
        <v>2300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1966</v>
      </c>
      <c r="Y240" s="19">
        <v>40994</v>
      </c>
      <c r="Z240" s="35"/>
      <c r="AA240" s="52"/>
      <c r="AB240" s="19" t="s">
        <v>4813</v>
      </c>
      <c r="AC240" s="19"/>
      <c r="AD240" s="52"/>
      <c r="AE240" s="15"/>
      <c r="AF240" s="20" t="s">
        <v>4813</v>
      </c>
    </row>
    <row r="241" spans="1:32" s="20" customFormat="1" ht="18" customHeight="1" x14ac:dyDescent="0.25">
      <c r="A241" s="13" t="s">
        <v>2308</v>
      </c>
      <c r="B241" s="42" t="s">
        <v>2309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6066</v>
      </c>
      <c r="AB241" s="19" t="s">
        <v>4813</v>
      </c>
      <c r="AC241" s="19"/>
      <c r="AD241" s="52"/>
      <c r="AE241" s="36"/>
      <c r="AF241" s="20" t="s">
        <v>4813</v>
      </c>
    </row>
    <row r="242" spans="1:32" s="20" customFormat="1" x14ac:dyDescent="0.25">
      <c r="A242" s="13">
        <v>948</v>
      </c>
      <c r="B242" s="42" t="s">
        <v>2343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2357</v>
      </c>
      <c r="K242" s="15" t="s">
        <v>2407</v>
      </c>
      <c r="L242" s="15" t="s">
        <v>2408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5734</v>
      </c>
      <c r="Y242" s="19">
        <v>41106</v>
      </c>
      <c r="Z242" s="35"/>
      <c r="AA242" s="52" t="s">
        <v>4447</v>
      </c>
      <c r="AB242" s="19" t="s">
        <v>4813</v>
      </c>
      <c r="AC242" s="19"/>
      <c r="AD242" s="52"/>
      <c r="AE242" s="15"/>
      <c r="AF242" s="20" t="s">
        <v>4813</v>
      </c>
    </row>
    <row r="243" spans="1:32" s="20" customFormat="1" ht="15.75" customHeight="1" x14ac:dyDescent="0.25">
      <c r="A243" s="13">
        <v>938</v>
      </c>
      <c r="B243" s="42" t="s">
        <v>2344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2358</v>
      </c>
      <c r="K243" s="15" t="s">
        <v>2409</v>
      </c>
      <c r="L243" s="15" t="s">
        <v>2410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1966</v>
      </c>
      <c r="Y243" s="19">
        <v>40996</v>
      </c>
      <c r="Z243" s="35"/>
      <c r="AA243" s="52"/>
      <c r="AB243" s="19" t="s">
        <v>4813</v>
      </c>
      <c r="AC243" s="19"/>
      <c r="AD243" s="52"/>
      <c r="AE243" s="36"/>
      <c r="AF243" s="20" t="s">
        <v>4813</v>
      </c>
    </row>
    <row r="244" spans="1:32" s="20" customFormat="1" x14ac:dyDescent="0.25">
      <c r="A244" s="13">
        <v>939</v>
      </c>
      <c r="B244" s="42" t="s">
        <v>2345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2359</v>
      </c>
      <c r="K244" s="15" t="s">
        <v>2411</v>
      </c>
      <c r="L244" s="15" t="s">
        <v>2412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2657</v>
      </c>
      <c r="AB244" s="19" t="s">
        <v>4813</v>
      </c>
      <c r="AC244" s="19"/>
      <c r="AD244" s="52"/>
      <c r="AE244" s="36"/>
      <c r="AF244" s="20" t="s">
        <v>4813</v>
      </c>
    </row>
    <row r="245" spans="1:32" s="20" customFormat="1" x14ac:dyDescent="0.25">
      <c r="A245" s="13">
        <v>940</v>
      </c>
      <c r="B245" s="42" t="s">
        <v>2346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2442</v>
      </c>
      <c r="K245" s="15" t="s">
        <v>2413</v>
      </c>
      <c r="L245" s="15" t="s">
        <v>2414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2313</v>
      </c>
      <c r="Y245" s="19">
        <v>40996</v>
      </c>
      <c r="Z245" s="35"/>
      <c r="AA245" s="52"/>
      <c r="AB245" s="19" t="s">
        <v>4813</v>
      </c>
      <c r="AC245" s="19"/>
      <c r="AD245" s="52"/>
      <c r="AE245" s="15"/>
      <c r="AF245" s="20" t="s">
        <v>4813</v>
      </c>
    </row>
    <row r="246" spans="1:32" s="20" customFormat="1" x14ac:dyDescent="0.25">
      <c r="A246" s="13">
        <v>942</v>
      </c>
      <c r="B246" s="42" t="s">
        <v>2347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2360</v>
      </c>
      <c r="K246" s="15" t="s">
        <v>2415</v>
      </c>
      <c r="L246" s="15" t="s">
        <v>2416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2313</v>
      </c>
      <c r="Y246" s="19">
        <v>40998</v>
      </c>
      <c r="Z246" s="35"/>
      <c r="AA246" s="52"/>
      <c r="AB246" s="19" t="s">
        <v>4813</v>
      </c>
      <c r="AC246" s="19"/>
      <c r="AD246" s="52"/>
      <c r="AE246" s="15"/>
      <c r="AF246" s="20" t="s">
        <v>4813</v>
      </c>
    </row>
    <row r="247" spans="1:32" s="20" customFormat="1" x14ac:dyDescent="0.25">
      <c r="A247" s="13">
        <v>943</v>
      </c>
      <c r="B247" s="42" t="s">
        <v>2348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2361</v>
      </c>
      <c r="K247" s="15" t="s">
        <v>2417</v>
      </c>
      <c r="L247" s="15" t="s">
        <v>2418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6167</v>
      </c>
      <c r="Y247" s="49">
        <v>41122</v>
      </c>
      <c r="Z247" s="36"/>
      <c r="AA247" s="68" t="s">
        <v>4459</v>
      </c>
      <c r="AB247" s="19" t="s">
        <v>4813</v>
      </c>
      <c r="AC247" s="19"/>
      <c r="AD247" s="52"/>
      <c r="AE247" s="15"/>
      <c r="AF247" s="20" t="s">
        <v>4813</v>
      </c>
    </row>
    <row r="248" spans="1:32" s="20" customFormat="1" x14ac:dyDescent="0.25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2921</v>
      </c>
      <c r="K248" s="15" t="s">
        <v>3021</v>
      </c>
      <c r="L248" s="15" t="s">
        <v>3022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2240</v>
      </c>
      <c r="Y248" s="160">
        <v>41040</v>
      </c>
      <c r="Z248" s="161"/>
      <c r="AA248" s="162" t="s">
        <v>3201</v>
      </c>
      <c r="AB248" s="19" t="s">
        <v>4813</v>
      </c>
      <c r="AC248" s="19"/>
      <c r="AD248" s="52"/>
      <c r="AE248" s="15"/>
      <c r="AF248" s="20" t="s">
        <v>4813</v>
      </c>
    </row>
    <row r="249" spans="1:32" s="20" customFormat="1" x14ac:dyDescent="0.25">
      <c r="A249" s="13">
        <v>945</v>
      </c>
      <c r="B249" s="42" t="s">
        <v>2350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2363</v>
      </c>
      <c r="K249" s="15" t="s">
        <v>2421</v>
      </c>
      <c r="L249" s="15" t="s">
        <v>2422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3054</v>
      </c>
      <c r="AB249" s="19" t="s">
        <v>4813</v>
      </c>
      <c r="AC249" s="19"/>
      <c r="AD249" s="52"/>
      <c r="AE249" s="15"/>
      <c r="AF249" s="20" t="s">
        <v>4813</v>
      </c>
    </row>
    <row r="250" spans="1:32" s="20" customFormat="1" x14ac:dyDescent="0.25">
      <c r="A250" s="13">
        <v>946</v>
      </c>
      <c r="B250" s="42" t="s">
        <v>2351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2364</v>
      </c>
      <c r="K250" s="15" t="s">
        <v>2423</v>
      </c>
      <c r="L250" s="15" t="s">
        <v>2424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3053</v>
      </c>
      <c r="AB250" s="19" t="s">
        <v>4813</v>
      </c>
      <c r="AC250" s="19"/>
      <c r="AD250" s="52"/>
      <c r="AE250" s="15"/>
      <c r="AF250" s="20" t="s">
        <v>4813</v>
      </c>
    </row>
    <row r="251" spans="1:32" s="20" customFormat="1" x14ac:dyDescent="0.25">
      <c r="A251" s="13">
        <v>947</v>
      </c>
      <c r="B251" s="42" t="s">
        <v>2352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2365</v>
      </c>
      <c r="K251" s="15" t="s">
        <v>2425</v>
      </c>
      <c r="L251" s="15" t="s">
        <v>2426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2240</v>
      </c>
      <c r="Y251" s="19">
        <v>41010</v>
      </c>
      <c r="Z251" s="35"/>
      <c r="AA251" s="52"/>
      <c r="AB251" s="19" t="s">
        <v>4813</v>
      </c>
      <c r="AC251" s="19"/>
      <c r="AD251" s="52"/>
      <c r="AE251" s="15"/>
      <c r="AF251" s="20" t="s">
        <v>4813</v>
      </c>
    </row>
    <row r="252" spans="1:32" s="20" customFormat="1" x14ac:dyDescent="0.25">
      <c r="A252" s="13">
        <v>937</v>
      </c>
      <c r="B252" s="42" t="s">
        <v>2353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2427</v>
      </c>
      <c r="K252" s="15" t="s">
        <v>2428</v>
      </c>
      <c r="L252" s="15" t="s">
        <v>2429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1966</v>
      </c>
      <c r="Y252" s="19">
        <v>41002</v>
      </c>
      <c r="Z252" s="35"/>
      <c r="AA252" s="52"/>
      <c r="AB252" s="19" t="s">
        <v>4813</v>
      </c>
      <c r="AC252" s="19"/>
      <c r="AD252" s="52"/>
      <c r="AE252" s="15"/>
      <c r="AF252" s="20" t="s">
        <v>4813</v>
      </c>
    </row>
    <row r="253" spans="1:32" s="20" customFormat="1" x14ac:dyDescent="0.25">
      <c r="A253" s="13">
        <v>936</v>
      </c>
      <c r="B253" s="42" t="s">
        <v>2354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2366</v>
      </c>
      <c r="K253" s="15" t="s">
        <v>2430</v>
      </c>
      <c r="L253" s="15" t="s">
        <v>2431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5483</v>
      </c>
      <c r="AB253" s="19" t="s">
        <v>4813</v>
      </c>
      <c r="AC253" s="19"/>
      <c r="AD253" s="52"/>
      <c r="AE253" s="15"/>
      <c r="AF253" s="20" t="s">
        <v>4813</v>
      </c>
    </row>
    <row r="254" spans="1:32" s="20" customFormat="1" x14ac:dyDescent="0.25">
      <c r="A254" s="13">
        <v>935</v>
      </c>
      <c r="B254" s="42" t="s">
        <v>2355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2367</v>
      </c>
      <c r="K254" s="15" t="s">
        <v>2432</v>
      </c>
      <c r="L254" s="15" t="s">
        <v>2433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1966</v>
      </c>
      <c r="Y254" s="19">
        <v>41002</v>
      </c>
      <c r="Z254" s="35"/>
      <c r="AA254" s="52"/>
      <c r="AB254" s="19" t="s">
        <v>4813</v>
      </c>
      <c r="AC254" s="19"/>
      <c r="AD254" s="52"/>
      <c r="AE254" s="15"/>
      <c r="AF254" s="20" t="s">
        <v>4813</v>
      </c>
    </row>
    <row r="255" spans="1:32" s="20" customFormat="1" x14ac:dyDescent="0.25">
      <c r="A255" s="13">
        <v>934</v>
      </c>
      <c r="B255" s="42" t="s">
        <v>2356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2434</v>
      </c>
      <c r="K255" s="15" t="s">
        <v>2435</v>
      </c>
      <c r="L255" s="15" t="s">
        <v>2436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2240</v>
      </c>
      <c r="Y255" s="19">
        <v>41016</v>
      </c>
      <c r="Z255" s="35"/>
      <c r="AA255" s="52"/>
      <c r="AB255" s="19" t="s">
        <v>4813</v>
      </c>
      <c r="AC255" s="19"/>
      <c r="AD255" s="52"/>
      <c r="AE255" s="15"/>
      <c r="AF255" s="20" t="s">
        <v>4813</v>
      </c>
    </row>
    <row r="256" spans="1:32" s="103" customFormat="1" x14ac:dyDescent="0.25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2465</v>
      </c>
      <c r="H256" s="98" t="s">
        <v>499</v>
      </c>
      <c r="I256" s="98" t="s">
        <v>501</v>
      </c>
      <c r="J256" s="99" t="s">
        <v>2049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1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5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6094</v>
      </c>
      <c r="Y256" s="102"/>
      <c r="Z256" s="77"/>
      <c r="AA256" s="75" t="s">
        <v>5965</v>
      </c>
      <c r="AB256" s="19" t="s">
        <v>4813</v>
      </c>
      <c r="AC256" s="19"/>
      <c r="AD256" s="75"/>
      <c r="AE256" s="99" t="s">
        <v>5970</v>
      </c>
      <c r="AF256" s="103" t="s">
        <v>4813</v>
      </c>
    </row>
    <row r="257" spans="1:32" s="20" customFormat="1" x14ac:dyDescent="0.25">
      <c r="A257" s="13">
        <v>951</v>
      </c>
      <c r="B257" s="42" t="s">
        <v>2501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2502</v>
      </c>
      <c r="K257" s="15" t="s">
        <v>2533</v>
      </c>
      <c r="L257" s="15" t="s">
        <v>2534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1634</v>
      </c>
      <c r="Y257" s="19">
        <v>41003</v>
      </c>
      <c r="Z257" s="35"/>
      <c r="AA257" s="52"/>
      <c r="AB257" s="19" t="s">
        <v>4813</v>
      </c>
      <c r="AC257" s="19"/>
      <c r="AD257" s="52"/>
      <c r="AE257" s="15"/>
      <c r="AF257" s="20" t="s">
        <v>4813</v>
      </c>
    </row>
    <row r="258" spans="1:32" s="20" customFormat="1" x14ac:dyDescent="0.25">
      <c r="A258" s="13">
        <v>949</v>
      </c>
      <c r="B258" s="42" t="s">
        <v>2506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2507</v>
      </c>
      <c r="K258" s="15" t="s">
        <v>2535</v>
      </c>
      <c r="L258" s="15" t="s">
        <v>2536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4401</v>
      </c>
      <c r="AB258" s="19" t="s">
        <v>4813</v>
      </c>
      <c r="AC258" s="19"/>
      <c r="AD258" s="52"/>
      <c r="AE258" s="15"/>
      <c r="AF258" s="20" t="s">
        <v>4813</v>
      </c>
    </row>
    <row r="259" spans="1:32" s="20" customFormat="1" x14ac:dyDescent="0.25">
      <c r="A259" s="13">
        <v>950</v>
      </c>
      <c r="B259" s="42" t="s">
        <v>2511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2512</v>
      </c>
      <c r="K259" s="15" t="s">
        <v>2537</v>
      </c>
      <c r="L259" s="15" t="s">
        <v>2538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5907</v>
      </c>
      <c r="Y259" s="49">
        <v>41129</v>
      </c>
      <c r="Z259" s="36"/>
      <c r="AA259" s="68" t="s">
        <v>2656</v>
      </c>
      <c r="AB259" s="19" t="s">
        <v>4813</v>
      </c>
      <c r="AC259" s="19"/>
      <c r="AD259" s="52"/>
      <c r="AE259" s="15"/>
      <c r="AF259" s="20" t="s">
        <v>4813</v>
      </c>
    </row>
    <row r="260" spans="1:32" s="20" customFormat="1" x14ac:dyDescent="0.25">
      <c r="A260" s="13">
        <v>952</v>
      </c>
      <c r="B260" s="42" t="s">
        <v>2515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2516</v>
      </c>
      <c r="K260" s="15" t="s">
        <v>2539</v>
      </c>
      <c r="L260" s="15" t="s">
        <v>2540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2445</v>
      </c>
      <c r="Y260" s="160">
        <v>41026</v>
      </c>
      <c r="Z260" s="161"/>
      <c r="AA260" s="162"/>
      <c r="AB260" s="19" t="s">
        <v>4813</v>
      </c>
      <c r="AC260" s="19"/>
      <c r="AD260" s="52"/>
      <c r="AE260" s="15"/>
      <c r="AF260" s="20" t="s">
        <v>4813</v>
      </c>
    </row>
    <row r="261" spans="1:32" s="20" customFormat="1" x14ac:dyDescent="0.25">
      <c r="A261" s="13">
        <v>953</v>
      </c>
      <c r="B261" s="42" t="s">
        <v>2520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4750</v>
      </c>
      <c r="K261" s="15" t="s">
        <v>2541</v>
      </c>
      <c r="L261" s="15" t="s">
        <v>2542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2438</v>
      </c>
      <c r="Y261" s="49">
        <v>41129</v>
      </c>
      <c r="Z261" s="36"/>
      <c r="AA261" s="68" t="s">
        <v>4749</v>
      </c>
      <c r="AB261" s="19" t="s">
        <v>4813</v>
      </c>
      <c r="AC261" s="19"/>
      <c r="AD261" s="52"/>
      <c r="AE261" s="15"/>
      <c r="AF261" s="20" t="s">
        <v>4813</v>
      </c>
    </row>
    <row r="262" spans="1:32" s="20" customFormat="1" x14ac:dyDescent="0.25">
      <c r="A262" s="13">
        <v>954</v>
      </c>
      <c r="B262" s="42" t="s">
        <v>2531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2524</v>
      </c>
      <c r="K262" s="15" t="s">
        <v>2543</v>
      </c>
      <c r="L262" s="15" t="s">
        <v>2544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1966</v>
      </c>
      <c r="Y262" s="160">
        <v>41024</v>
      </c>
      <c r="Z262" s="161"/>
      <c r="AA262" s="162"/>
      <c r="AB262" s="19" t="s">
        <v>4813</v>
      </c>
      <c r="AC262" s="19"/>
      <c r="AD262" s="52"/>
      <c r="AE262" s="15"/>
      <c r="AF262" s="20" t="s">
        <v>4813</v>
      </c>
    </row>
    <row r="263" spans="1:32" s="20" customFormat="1" x14ac:dyDescent="0.25">
      <c r="A263" s="13">
        <v>956</v>
      </c>
      <c r="B263" s="42" t="s">
        <v>2532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2735</v>
      </c>
      <c r="K263" s="15" t="s">
        <v>2545</v>
      </c>
      <c r="L263" s="15" t="s">
        <v>2546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2240</v>
      </c>
      <c r="Y263" s="19">
        <v>41023</v>
      </c>
      <c r="Z263" s="35"/>
      <c r="AA263" s="52"/>
      <c r="AB263" s="19" t="s">
        <v>4813</v>
      </c>
      <c r="AC263" s="19"/>
      <c r="AD263" s="52"/>
      <c r="AE263" s="15"/>
      <c r="AF263" s="20" t="s">
        <v>4813</v>
      </c>
    </row>
    <row r="264" spans="1:32" s="20" customFormat="1" x14ac:dyDescent="0.25">
      <c r="A264" s="13">
        <v>3231</v>
      </c>
      <c r="B264" s="42" t="s">
        <v>2634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2313</v>
      </c>
      <c r="Y264" s="19">
        <v>41011</v>
      </c>
      <c r="Z264" s="35"/>
      <c r="AA264" s="52"/>
      <c r="AB264" s="19" t="s">
        <v>4813</v>
      </c>
      <c r="AC264" s="19"/>
      <c r="AD264" s="52"/>
      <c r="AE264" s="15" t="s">
        <v>4046</v>
      </c>
      <c r="AF264" s="20" t="s">
        <v>4813</v>
      </c>
    </row>
    <row r="265" spans="1:32" s="20" customFormat="1" x14ac:dyDescent="0.25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2921</v>
      </c>
      <c r="K265" s="15" t="s">
        <v>3021</v>
      </c>
      <c r="L265" s="15" t="s">
        <v>3022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2240</v>
      </c>
      <c r="Y265" s="19">
        <v>41040</v>
      </c>
      <c r="Z265" s="35"/>
      <c r="AA265" s="52"/>
      <c r="AB265" s="19" t="s">
        <v>4813</v>
      </c>
      <c r="AC265" s="19"/>
      <c r="AD265" s="52"/>
      <c r="AE265" s="15"/>
      <c r="AF265" s="20" t="s">
        <v>4813</v>
      </c>
    </row>
    <row r="266" spans="1:32" s="20" customFormat="1" x14ac:dyDescent="0.25">
      <c r="A266" s="13">
        <v>3233</v>
      </c>
      <c r="B266" s="42" t="s">
        <v>2636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4048</v>
      </c>
      <c r="Y266" s="19">
        <v>41016</v>
      </c>
      <c r="Z266" s="35"/>
      <c r="AA266" s="52"/>
      <c r="AB266" s="19" t="s">
        <v>4813</v>
      </c>
      <c r="AC266" s="19"/>
      <c r="AD266" s="52"/>
      <c r="AE266" s="15"/>
      <c r="AF266" s="20" t="s">
        <v>4813</v>
      </c>
    </row>
    <row r="267" spans="1:32" s="20" customFormat="1" x14ac:dyDescent="0.25">
      <c r="A267" s="13">
        <v>3234</v>
      </c>
      <c r="B267" s="42" t="s">
        <v>2637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3055</v>
      </c>
      <c r="AB267" s="19" t="s">
        <v>4813</v>
      </c>
      <c r="AC267" s="19"/>
      <c r="AD267" s="52"/>
      <c r="AE267" s="15"/>
      <c r="AF267" s="20" t="s">
        <v>4813</v>
      </c>
    </row>
    <row r="268" spans="1:32" s="20" customFormat="1" x14ac:dyDescent="0.25">
      <c r="A268" s="13">
        <v>3236</v>
      </c>
      <c r="B268" s="42" t="s">
        <v>2638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2445</v>
      </c>
      <c r="Y268" s="19">
        <v>41012</v>
      </c>
      <c r="Z268" s="35"/>
      <c r="AA268" s="52"/>
      <c r="AB268" s="19" t="s">
        <v>4813</v>
      </c>
      <c r="AC268" s="19"/>
      <c r="AD268" s="52"/>
      <c r="AE268" s="15"/>
      <c r="AF268" s="20" t="s">
        <v>4813</v>
      </c>
    </row>
    <row r="269" spans="1:32" s="20" customFormat="1" x14ac:dyDescent="0.25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4389</v>
      </c>
      <c r="Y269" s="19">
        <v>41019</v>
      </c>
      <c r="Z269" s="35"/>
      <c r="AA269" s="52"/>
      <c r="AB269" s="19" t="s">
        <v>4813</v>
      </c>
      <c r="AC269" s="19"/>
      <c r="AD269" s="52"/>
      <c r="AE269" s="15"/>
      <c r="AF269" s="20" t="s">
        <v>4813</v>
      </c>
    </row>
    <row r="270" spans="1:32" s="20" customFormat="1" x14ac:dyDescent="0.25">
      <c r="A270" s="13">
        <v>3238</v>
      </c>
      <c r="B270" s="42" t="s">
        <v>2639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1737</v>
      </c>
      <c r="Y270" s="19">
        <v>41019</v>
      </c>
      <c r="Z270" s="35"/>
      <c r="AA270" s="52"/>
      <c r="AB270" s="19" t="s">
        <v>4813</v>
      </c>
      <c r="AC270" s="19"/>
      <c r="AD270" s="52"/>
      <c r="AE270" s="15"/>
      <c r="AF270" s="20" t="s">
        <v>4813</v>
      </c>
    </row>
    <row r="271" spans="1:32" s="20" customFormat="1" x14ac:dyDescent="0.25">
      <c r="A271" s="13">
        <v>3239</v>
      </c>
      <c r="B271" s="42" t="s">
        <v>2640</v>
      </c>
      <c r="C271" s="17">
        <v>41002</v>
      </c>
      <c r="D271" s="17">
        <v>41167</v>
      </c>
      <c r="E271" s="17">
        <f t="shared" si="4"/>
        <v>41182</v>
      </c>
      <c r="F271" s="17">
        <v>41015</v>
      </c>
      <c r="G271" s="14" t="s">
        <v>7224</v>
      </c>
      <c r="H271" s="14" t="s">
        <v>499</v>
      </c>
      <c r="I271" s="14" t="s">
        <v>499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7226</v>
      </c>
      <c r="AB271" s="19" t="s">
        <v>4813</v>
      </c>
      <c r="AC271" s="19"/>
      <c r="AD271" s="52"/>
      <c r="AE271" s="15"/>
      <c r="AF271" s="20" t="s">
        <v>4813</v>
      </c>
    </row>
    <row r="272" spans="1:32" s="20" customFormat="1" x14ac:dyDescent="0.25">
      <c r="A272" s="13">
        <v>3240</v>
      </c>
      <c r="B272" s="42" t="s">
        <v>2641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1737</v>
      </c>
      <c r="Y272" s="19">
        <v>41017</v>
      </c>
      <c r="Z272" s="35"/>
      <c r="AA272" s="52"/>
      <c r="AB272" s="19" t="s">
        <v>4813</v>
      </c>
      <c r="AC272" s="19"/>
      <c r="AD272" s="52"/>
      <c r="AE272" s="15"/>
      <c r="AF272" s="20" t="s">
        <v>4813</v>
      </c>
    </row>
    <row r="273" spans="1:32" s="20" customFormat="1" x14ac:dyDescent="0.25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3270</v>
      </c>
      <c r="AB273" s="19" t="s">
        <v>4813</v>
      </c>
      <c r="AC273" s="19"/>
      <c r="AD273" s="52"/>
      <c r="AE273" s="15"/>
      <c r="AF273" s="20" t="s">
        <v>4813</v>
      </c>
    </row>
    <row r="274" spans="1:32" s="20" customFormat="1" x14ac:dyDescent="0.25">
      <c r="A274" s="13">
        <v>3242</v>
      </c>
      <c r="B274" s="42" t="s">
        <v>2642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1737</v>
      </c>
      <c r="Y274" s="19">
        <v>41015</v>
      </c>
      <c r="Z274" s="35"/>
      <c r="AA274" s="52"/>
      <c r="AB274" s="19" t="s">
        <v>4813</v>
      </c>
      <c r="AC274" s="19"/>
      <c r="AD274" s="52"/>
      <c r="AE274" s="15"/>
      <c r="AF274" s="20" t="s">
        <v>4813</v>
      </c>
    </row>
    <row r="275" spans="1:32" s="20" customFormat="1" x14ac:dyDescent="0.25">
      <c r="A275" s="13">
        <v>3243</v>
      </c>
      <c r="B275" s="42" t="s">
        <v>2643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1574</v>
      </c>
      <c r="Y275" s="19">
        <v>41018</v>
      </c>
      <c r="Z275" s="35"/>
      <c r="AA275" s="52" t="s">
        <v>2801</v>
      </c>
      <c r="AB275" s="19" t="s">
        <v>4813</v>
      </c>
      <c r="AC275" s="19"/>
      <c r="AD275" s="52"/>
      <c r="AE275" s="15"/>
      <c r="AF275" s="20" t="s">
        <v>4813</v>
      </c>
    </row>
    <row r="276" spans="1:32" s="20" customFormat="1" x14ac:dyDescent="0.25">
      <c r="A276" s="13">
        <v>3244</v>
      </c>
      <c r="B276" s="42" t="s">
        <v>2644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4048</v>
      </c>
      <c r="Y276" s="19">
        <v>41012</v>
      </c>
      <c r="Z276" s="35"/>
      <c r="AA276" s="52"/>
      <c r="AB276" s="19" t="s">
        <v>4813</v>
      </c>
      <c r="AC276" s="19"/>
      <c r="AD276" s="52"/>
      <c r="AE276" s="15"/>
      <c r="AF276" s="20" t="s">
        <v>4813</v>
      </c>
    </row>
    <row r="277" spans="1:32" s="20" customFormat="1" x14ac:dyDescent="0.25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2921</v>
      </c>
      <c r="K277" s="15" t="s">
        <v>3021</v>
      </c>
      <c r="L277" s="15" t="s">
        <v>3022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2240</v>
      </c>
      <c r="Y277" s="19">
        <v>41039</v>
      </c>
      <c r="Z277" s="35"/>
      <c r="AA277" s="52" t="s">
        <v>3202</v>
      </c>
      <c r="AB277" s="19" t="s">
        <v>4813</v>
      </c>
      <c r="AC277" s="19"/>
      <c r="AD277" s="52"/>
      <c r="AE277" s="15"/>
      <c r="AF277" s="20" t="s">
        <v>4813</v>
      </c>
    </row>
    <row r="278" spans="1:32" s="20" customFormat="1" x14ac:dyDescent="0.25">
      <c r="A278" s="13">
        <v>3246</v>
      </c>
      <c r="B278" s="42" t="s">
        <v>2645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2445</v>
      </c>
      <c r="Y278" s="19">
        <v>41016</v>
      </c>
      <c r="Z278" s="35"/>
      <c r="AA278" s="52"/>
      <c r="AB278" s="19" t="s">
        <v>4813</v>
      </c>
      <c r="AC278" s="19"/>
      <c r="AD278" s="52"/>
      <c r="AE278" s="15"/>
      <c r="AF278" s="20" t="s">
        <v>4813</v>
      </c>
    </row>
    <row r="279" spans="1:32" s="20" customFormat="1" x14ac:dyDescent="0.25">
      <c r="A279" s="13">
        <v>3247</v>
      </c>
      <c r="B279" s="42" t="s">
        <v>2646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1737</v>
      </c>
      <c r="Y279" s="19">
        <v>41023</v>
      </c>
      <c r="Z279" s="35"/>
      <c r="AA279" s="52" t="s">
        <v>2801</v>
      </c>
      <c r="AB279" s="19" t="s">
        <v>4813</v>
      </c>
      <c r="AC279" s="19"/>
      <c r="AD279" s="52"/>
      <c r="AE279" s="15"/>
      <c r="AF279" s="20" t="s">
        <v>4813</v>
      </c>
    </row>
    <row r="280" spans="1:32" s="20" customFormat="1" x14ac:dyDescent="0.25">
      <c r="A280" s="13">
        <v>3248</v>
      </c>
      <c r="B280" s="42" t="s">
        <v>2647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2313</v>
      </c>
      <c r="Y280" s="19">
        <v>41023</v>
      </c>
      <c r="Z280" s="35"/>
      <c r="AA280" s="52"/>
      <c r="AB280" s="19" t="s">
        <v>4813</v>
      </c>
      <c r="AC280" s="19"/>
      <c r="AD280" s="52"/>
      <c r="AE280" s="15"/>
      <c r="AF280" s="20" t="s">
        <v>4813</v>
      </c>
    </row>
    <row r="281" spans="1:32" s="20" customFormat="1" x14ac:dyDescent="0.25">
      <c r="A281" s="13">
        <v>3249</v>
      </c>
      <c r="B281" s="42" t="s">
        <v>2648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1634</v>
      </c>
      <c r="Y281" s="19">
        <v>41023</v>
      </c>
      <c r="Z281" s="35"/>
      <c r="AA281" s="52"/>
      <c r="AB281" s="19" t="s">
        <v>4813</v>
      </c>
      <c r="AC281" s="19"/>
      <c r="AD281" s="52"/>
      <c r="AE281" s="15" t="s">
        <v>3986</v>
      </c>
      <c r="AF281" s="20" t="s">
        <v>4813</v>
      </c>
    </row>
    <row r="282" spans="1:32" s="20" customFormat="1" x14ac:dyDescent="0.25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3271</v>
      </c>
      <c r="AB282" s="19" t="s">
        <v>4813</v>
      </c>
      <c r="AC282" s="19"/>
      <c r="AD282" s="52"/>
      <c r="AE282" s="15"/>
      <c r="AF282" s="20" t="s">
        <v>4813</v>
      </c>
    </row>
    <row r="283" spans="1:32" s="20" customFormat="1" x14ac:dyDescent="0.25">
      <c r="A283" s="13">
        <v>3252</v>
      </c>
      <c r="B283" s="42" t="s">
        <v>2649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1634</v>
      </c>
      <c r="Y283" s="19">
        <v>41012</v>
      </c>
      <c r="Z283" s="35"/>
      <c r="AA283" s="52"/>
      <c r="AB283" s="19" t="s">
        <v>4813</v>
      </c>
      <c r="AC283" s="19"/>
      <c r="AD283" s="52"/>
      <c r="AE283" s="15"/>
      <c r="AF283" s="20" t="s">
        <v>4813</v>
      </c>
    </row>
    <row r="284" spans="1:32" s="20" customFormat="1" x14ac:dyDescent="0.25">
      <c r="A284" s="13">
        <v>3253</v>
      </c>
      <c r="B284" s="42" t="s">
        <v>2650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2802</v>
      </c>
      <c r="AB284" s="19" t="s">
        <v>4813</v>
      </c>
      <c r="AC284" s="19"/>
      <c r="AD284" s="52"/>
      <c r="AE284" s="15"/>
      <c r="AF284" s="20" t="s">
        <v>4813</v>
      </c>
    </row>
    <row r="285" spans="1:32" s="20" customFormat="1" x14ac:dyDescent="0.25">
      <c r="A285" s="13">
        <v>3254</v>
      </c>
      <c r="B285" s="42" t="s">
        <v>2651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2313</v>
      </c>
      <c r="Y285" s="19">
        <v>41025</v>
      </c>
      <c r="Z285" s="35"/>
      <c r="AA285" s="52"/>
      <c r="AB285" s="19" t="s">
        <v>4813</v>
      </c>
      <c r="AC285" s="19"/>
      <c r="AD285" s="52"/>
      <c r="AE285" s="15"/>
      <c r="AF285" s="20" t="s">
        <v>4813</v>
      </c>
    </row>
    <row r="286" spans="1:32" s="20" customFormat="1" x14ac:dyDescent="0.25">
      <c r="A286" s="13">
        <v>3251</v>
      </c>
      <c r="B286" s="42" t="s">
        <v>2652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2895</v>
      </c>
      <c r="AB286" s="19" t="s">
        <v>4813</v>
      </c>
      <c r="AC286" s="19"/>
      <c r="AD286" s="52"/>
      <c r="AE286" s="15"/>
      <c r="AF286" s="20" t="s">
        <v>4813</v>
      </c>
    </row>
    <row r="287" spans="1:32" s="20" customFormat="1" x14ac:dyDescent="0.25">
      <c r="A287" s="13">
        <v>3255</v>
      </c>
      <c r="B287" s="42" t="s">
        <v>2653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1634</v>
      </c>
      <c r="Y287" s="19">
        <v>41023</v>
      </c>
      <c r="Z287" s="35"/>
      <c r="AA287" s="52"/>
      <c r="AB287" s="19" t="s">
        <v>4813</v>
      </c>
      <c r="AC287" s="19"/>
      <c r="AD287" s="52"/>
      <c r="AE287" s="15"/>
      <c r="AF287" s="20" t="s">
        <v>4813</v>
      </c>
    </row>
    <row r="288" spans="1:32" s="20" customFormat="1" x14ac:dyDescent="0.25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3373</v>
      </c>
      <c r="K288" s="15" t="s">
        <v>3417</v>
      </c>
      <c r="L288" s="15" t="s">
        <v>3418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2894</v>
      </c>
      <c r="Y288" s="19">
        <v>41054</v>
      </c>
      <c r="Z288" s="35"/>
      <c r="AA288" s="52" t="s">
        <v>3777</v>
      </c>
      <c r="AB288" s="19" t="s">
        <v>4813</v>
      </c>
      <c r="AC288" s="19"/>
      <c r="AD288" s="52"/>
      <c r="AE288" s="15" t="s">
        <v>3977</v>
      </c>
      <c r="AF288" s="20" t="s">
        <v>4813</v>
      </c>
    </row>
    <row r="289" spans="1:32" s="20" customFormat="1" x14ac:dyDescent="0.25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3373</v>
      </c>
      <c r="K289" s="15" t="s">
        <v>3417</v>
      </c>
      <c r="L289" s="15" t="s">
        <v>3418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2894</v>
      </c>
      <c r="Y289" s="19">
        <v>41057</v>
      </c>
      <c r="Z289" s="35"/>
      <c r="AA289" s="52"/>
      <c r="AB289" s="19" t="s">
        <v>4813</v>
      </c>
      <c r="AC289" s="19"/>
      <c r="AD289" s="52"/>
      <c r="AE289" s="15" t="s">
        <v>3978</v>
      </c>
      <c r="AF289" s="20" t="s">
        <v>4813</v>
      </c>
    </row>
    <row r="290" spans="1:32" s="20" customFormat="1" x14ac:dyDescent="0.25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2670</v>
      </c>
      <c r="K290" s="15" t="s">
        <v>2696</v>
      </c>
      <c r="L290" s="15" t="s">
        <v>2697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1966</v>
      </c>
      <c r="Y290" s="19">
        <v>41015</v>
      </c>
      <c r="Z290" s="35"/>
      <c r="AA290" s="52"/>
      <c r="AB290" s="19" t="s">
        <v>4813</v>
      </c>
      <c r="AC290" s="19"/>
      <c r="AD290" s="52"/>
      <c r="AE290" s="15"/>
      <c r="AF290" s="20" t="s">
        <v>4813</v>
      </c>
    </row>
    <row r="291" spans="1:32" s="20" customFormat="1" ht="16.5" customHeight="1" x14ac:dyDescent="0.25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2674</v>
      </c>
      <c r="K291" s="15" t="s">
        <v>2698</v>
      </c>
      <c r="L291" s="15" t="s">
        <v>2699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4452</v>
      </c>
      <c r="AB291" s="19" t="s">
        <v>4813</v>
      </c>
      <c r="AC291" s="19"/>
      <c r="AD291" s="52"/>
      <c r="AE291" s="15"/>
      <c r="AF291" s="20" t="s">
        <v>4813</v>
      </c>
    </row>
    <row r="292" spans="1:32" s="20" customFormat="1" ht="16.5" customHeight="1" x14ac:dyDescent="0.25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2678</v>
      </c>
      <c r="K292" s="15" t="s">
        <v>2700</v>
      </c>
      <c r="L292" s="15" t="s">
        <v>2701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5523</v>
      </c>
      <c r="AB292" s="19" t="s">
        <v>4813</v>
      </c>
      <c r="AC292" s="19"/>
      <c r="AD292" s="83"/>
      <c r="AE292" s="15"/>
      <c r="AF292" s="20" t="s">
        <v>4813</v>
      </c>
    </row>
    <row r="293" spans="1:32" s="20" customFormat="1" x14ac:dyDescent="0.25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2680</v>
      </c>
      <c r="K293" s="15" t="s">
        <v>2702</v>
      </c>
      <c r="L293" s="15" t="s">
        <v>2703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4509</v>
      </c>
      <c r="AB293" s="19" t="s">
        <v>4813</v>
      </c>
      <c r="AC293" s="19"/>
      <c r="AD293" s="52"/>
      <c r="AE293" s="15"/>
      <c r="AF293" s="20" t="s">
        <v>4813</v>
      </c>
    </row>
    <row r="294" spans="1:32" s="20" customFormat="1" x14ac:dyDescent="0.25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2683</v>
      </c>
      <c r="K294" s="15" t="s">
        <v>2704</v>
      </c>
      <c r="L294" s="15" t="s">
        <v>2705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1634</v>
      </c>
      <c r="Y294" s="19">
        <v>41026</v>
      </c>
      <c r="Z294" s="35"/>
      <c r="AA294" s="52"/>
      <c r="AB294" s="19" t="s">
        <v>4813</v>
      </c>
      <c r="AC294" s="19"/>
      <c r="AD294" s="52"/>
      <c r="AE294" s="15"/>
      <c r="AF294" s="20" t="s">
        <v>4813</v>
      </c>
    </row>
    <row r="295" spans="1:32" s="20" customFormat="1" x14ac:dyDescent="0.25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2687</v>
      </c>
      <c r="K295" s="15" t="s">
        <v>2706</v>
      </c>
      <c r="L295" s="15" t="s">
        <v>2707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2894</v>
      </c>
      <c r="Y295" s="19">
        <v>41018</v>
      </c>
      <c r="Z295" s="35"/>
      <c r="AA295" s="52"/>
      <c r="AB295" s="19" t="s">
        <v>4813</v>
      </c>
      <c r="AC295" s="19"/>
      <c r="AD295" s="52"/>
      <c r="AE295" s="15"/>
      <c r="AF295" s="20" t="s">
        <v>4813</v>
      </c>
    </row>
    <row r="296" spans="1:32" s="20" customFormat="1" x14ac:dyDescent="0.25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2687</v>
      </c>
      <c r="K296" s="15" t="s">
        <v>2706</v>
      </c>
      <c r="L296" s="15" t="s">
        <v>2707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1966</v>
      </c>
      <c r="Y296" s="19">
        <v>41017</v>
      </c>
      <c r="Z296" s="35"/>
      <c r="AA296" s="52"/>
      <c r="AB296" s="19" t="s">
        <v>4813</v>
      </c>
      <c r="AC296" s="19"/>
      <c r="AD296" s="52"/>
      <c r="AE296" s="15"/>
      <c r="AF296" s="20" t="s">
        <v>4813</v>
      </c>
    </row>
    <row r="297" spans="1:32" s="20" customFormat="1" x14ac:dyDescent="0.25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2692</v>
      </c>
      <c r="K297" s="15" t="s">
        <v>2708</v>
      </c>
      <c r="L297" s="15" t="s">
        <v>2709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1966</v>
      </c>
      <c r="Y297" s="19">
        <v>41023</v>
      </c>
      <c r="Z297" s="35"/>
      <c r="AA297" s="52"/>
      <c r="AB297" s="19" t="s">
        <v>4813</v>
      </c>
      <c r="AC297" s="19"/>
      <c r="AD297" s="52"/>
      <c r="AE297" s="15"/>
      <c r="AF297" s="20" t="s">
        <v>4813</v>
      </c>
    </row>
    <row r="298" spans="1:32" s="20" customFormat="1" x14ac:dyDescent="0.25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2710</v>
      </c>
      <c r="K298" s="15" t="s">
        <v>2711</v>
      </c>
      <c r="L298" s="15" t="s">
        <v>2712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6538</v>
      </c>
      <c r="Y298" s="49">
        <v>41122</v>
      </c>
      <c r="Z298" s="36"/>
      <c r="AA298" s="68" t="s">
        <v>4446</v>
      </c>
      <c r="AB298" s="19">
        <v>41130</v>
      </c>
      <c r="AC298" s="19">
        <v>41130</v>
      </c>
      <c r="AD298" s="52" t="s">
        <v>6694</v>
      </c>
      <c r="AE298" s="15"/>
      <c r="AF298" s="20" t="s">
        <v>4813</v>
      </c>
    </row>
    <row r="299" spans="1:32" s="20" customFormat="1" x14ac:dyDescent="0.25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3151</v>
      </c>
      <c r="L299" s="15" t="s">
        <v>3152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1634</v>
      </c>
      <c r="Y299" s="160">
        <v>41046</v>
      </c>
      <c r="Z299" s="161"/>
      <c r="AA299" s="162"/>
      <c r="AB299" s="19" t="s">
        <v>4813</v>
      </c>
      <c r="AC299" s="19"/>
      <c r="AD299" s="52"/>
      <c r="AE299" s="15" t="s">
        <v>3973</v>
      </c>
      <c r="AF299" s="20" t="s">
        <v>4813</v>
      </c>
    </row>
    <row r="300" spans="1:32" s="20" customFormat="1" x14ac:dyDescent="0.25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2751</v>
      </c>
      <c r="K300" s="15" t="s">
        <v>2787</v>
      </c>
      <c r="L300" s="15" t="s">
        <v>2788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4460</v>
      </c>
      <c r="AB300" s="19" t="s">
        <v>4813</v>
      </c>
      <c r="AC300" s="19"/>
      <c r="AD300" s="52"/>
      <c r="AE300" s="15"/>
      <c r="AF300" s="20" t="s">
        <v>4813</v>
      </c>
    </row>
    <row r="301" spans="1:32" s="20" customFormat="1" x14ac:dyDescent="0.25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1790</v>
      </c>
      <c r="K301" s="15" t="s">
        <v>2541</v>
      </c>
      <c r="L301" s="15" t="s">
        <v>2542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4928</v>
      </c>
      <c r="AB301" s="19" t="s">
        <v>4813</v>
      </c>
      <c r="AC301" s="19"/>
      <c r="AD301" s="52"/>
      <c r="AE301" s="15"/>
      <c r="AF301" s="20" t="s">
        <v>4813</v>
      </c>
    </row>
    <row r="302" spans="1:32" s="20" customFormat="1" x14ac:dyDescent="0.25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2757</v>
      </c>
      <c r="K302" s="15" t="s">
        <v>2789</v>
      </c>
      <c r="L302" s="15" t="s">
        <v>2790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6130</v>
      </c>
      <c r="Y302" s="49">
        <v>41123</v>
      </c>
      <c r="Z302" s="36"/>
      <c r="AA302" s="68" t="s">
        <v>4461</v>
      </c>
      <c r="AB302" s="19" t="s">
        <v>4813</v>
      </c>
      <c r="AC302" s="19"/>
      <c r="AD302" s="52"/>
      <c r="AE302" s="15"/>
      <c r="AF302" s="20" t="s">
        <v>4813</v>
      </c>
    </row>
    <row r="303" spans="1:32" s="20" customFormat="1" x14ac:dyDescent="0.25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3151</v>
      </c>
      <c r="L303" s="15" t="s">
        <v>3152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1634</v>
      </c>
      <c r="Y303" s="160">
        <v>41046</v>
      </c>
      <c r="Z303" s="161"/>
      <c r="AA303" s="162"/>
      <c r="AB303" s="19" t="s">
        <v>4813</v>
      </c>
      <c r="AC303" s="19"/>
      <c r="AD303" s="52"/>
      <c r="AE303" s="15" t="s">
        <v>3973</v>
      </c>
      <c r="AF303" s="20" t="s">
        <v>4813</v>
      </c>
    </row>
    <row r="304" spans="1:32" s="20" customFormat="1" x14ac:dyDescent="0.25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3067</v>
      </c>
      <c r="K304" s="15" t="s">
        <v>3145</v>
      </c>
      <c r="L304" s="15" t="s">
        <v>3146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1634</v>
      </c>
      <c r="Y304" s="19">
        <v>41051</v>
      </c>
      <c r="Z304" s="35"/>
      <c r="AA304" s="52"/>
      <c r="AB304" s="19" t="s">
        <v>4813</v>
      </c>
      <c r="AC304" s="19"/>
      <c r="AD304" s="52"/>
      <c r="AE304" s="15" t="s">
        <v>3975</v>
      </c>
      <c r="AF304" s="20" t="s">
        <v>4813</v>
      </c>
    </row>
    <row r="305" spans="1:32" s="20" customFormat="1" x14ac:dyDescent="0.25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3067</v>
      </c>
      <c r="K305" s="15" t="s">
        <v>3145</v>
      </c>
      <c r="L305" s="15" t="s">
        <v>3146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1634</v>
      </c>
      <c r="Y305" s="19">
        <v>41040</v>
      </c>
      <c r="Z305" s="35"/>
      <c r="AA305" s="52"/>
      <c r="AB305" s="19" t="s">
        <v>4813</v>
      </c>
      <c r="AC305" s="19"/>
      <c r="AD305" s="52"/>
      <c r="AE305" s="15"/>
      <c r="AF305" s="20" t="s">
        <v>4813</v>
      </c>
    </row>
    <row r="306" spans="1:32" s="91" customFormat="1" x14ac:dyDescent="0.25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2773</v>
      </c>
      <c r="K306" s="51" t="s">
        <v>2797</v>
      </c>
      <c r="L306" s="51" t="s">
        <v>2798</v>
      </c>
      <c r="M306" s="42" t="str">
        <f>VLOOKUP(B306,SAOM!B$2:H1307,7,0)</f>
        <v>SES-IBNA-3328</v>
      </c>
      <c r="N306" s="106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7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1561</v>
      </c>
      <c r="Y306" s="89">
        <v>41114</v>
      </c>
      <c r="Z306" s="90"/>
      <c r="AA306" s="74" t="s">
        <v>6397</v>
      </c>
      <c r="AB306" s="89" t="s">
        <v>4813</v>
      </c>
      <c r="AC306" s="89"/>
      <c r="AD306" s="74"/>
      <c r="AE306" s="51"/>
      <c r="AF306" s="91" t="s">
        <v>4813</v>
      </c>
    </row>
    <row r="307" spans="1:32" s="20" customFormat="1" x14ac:dyDescent="0.25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3067</v>
      </c>
      <c r="K307" s="15" t="s">
        <v>3145</v>
      </c>
      <c r="L307" s="15" t="s">
        <v>3146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1634</v>
      </c>
      <c r="Y307" s="19">
        <v>41039</v>
      </c>
      <c r="Z307" s="35"/>
      <c r="AA307" s="52"/>
      <c r="AB307" s="19" t="s">
        <v>4813</v>
      </c>
      <c r="AC307" s="19"/>
      <c r="AD307" s="52"/>
      <c r="AE307" s="15"/>
      <c r="AF307" s="20" t="s">
        <v>4813</v>
      </c>
    </row>
    <row r="308" spans="1:32" s="91" customFormat="1" x14ac:dyDescent="0.25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2781</v>
      </c>
      <c r="K308" s="51" t="s">
        <v>2799</v>
      </c>
      <c r="L308" s="51" t="s">
        <v>2800</v>
      </c>
      <c r="M308" s="42" t="str">
        <f>VLOOKUP(B308,SAOM!B$2:H1309,7,0)</f>
        <v>SES-ILEA-3330</v>
      </c>
      <c r="N308" s="106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7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6221</v>
      </c>
      <c r="Y308" s="89">
        <v>41116</v>
      </c>
      <c r="Z308" s="90"/>
      <c r="AA308" s="74" t="s">
        <v>4468</v>
      </c>
      <c r="AB308" s="89" t="s">
        <v>4813</v>
      </c>
      <c r="AC308" s="89"/>
      <c r="AD308" s="74"/>
      <c r="AE308" s="51"/>
      <c r="AF308" s="91" t="s">
        <v>4813</v>
      </c>
    </row>
    <row r="309" spans="1:32" s="91" customFormat="1" x14ac:dyDescent="0.25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2811</v>
      </c>
      <c r="K309" s="51" t="s">
        <v>2827</v>
      </c>
      <c r="L309" s="51" t="s">
        <v>2828</v>
      </c>
      <c r="M309" s="42" t="str">
        <f>VLOOKUP(B309,SAOM!B$2:H1310,7,0)</f>
        <v>SES-JATO-3336</v>
      </c>
      <c r="N309" s="106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7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6538</v>
      </c>
      <c r="Y309" s="166">
        <v>41124</v>
      </c>
      <c r="Z309" s="145"/>
      <c r="AA309" s="112" t="s">
        <v>6539</v>
      </c>
      <c r="AB309" s="89" t="s">
        <v>4813</v>
      </c>
      <c r="AC309" s="89"/>
      <c r="AD309" s="74"/>
      <c r="AE309" s="51"/>
      <c r="AF309" s="91" t="s">
        <v>4813</v>
      </c>
    </row>
    <row r="310" spans="1:32" s="20" customFormat="1" x14ac:dyDescent="0.25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3067</v>
      </c>
      <c r="K310" s="15" t="s">
        <v>3145</v>
      </c>
      <c r="L310" s="15" t="s">
        <v>3146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1634</v>
      </c>
      <c r="Y310" s="160">
        <v>41038</v>
      </c>
      <c r="Z310" s="161"/>
      <c r="AA310" s="162" t="s">
        <v>3203</v>
      </c>
      <c r="AB310" s="19" t="s">
        <v>4813</v>
      </c>
      <c r="AC310" s="19"/>
      <c r="AD310" s="52"/>
      <c r="AE310" s="15"/>
      <c r="AF310" s="20" t="s">
        <v>4813</v>
      </c>
    </row>
    <row r="311" spans="1:32" s="20" customFormat="1" x14ac:dyDescent="0.25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3074</v>
      </c>
      <c r="K311" s="15" t="s">
        <v>3149</v>
      </c>
      <c r="L311" s="15" t="s">
        <v>3150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2445</v>
      </c>
      <c r="Y311" s="19">
        <v>41040</v>
      </c>
      <c r="Z311" s="35"/>
      <c r="AA311" s="52" t="s">
        <v>3281</v>
      </c>
      <c r="AB311" s="19" t="s">
        <v>4813</v>
      </c>
      <c r="AC311" s="19"/>
      <c r="AD311" s="52"/>
      <c r="AE311" s="15"/>
      <c r="AF311" s="20" t="s">
        <v>4813</v>
      </c>
    </row>
    <row r="312" spans="1:32" s="20" customFormat="1" x14ac:dyDescent="0.25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2823</v>
      </c>
      <c r="K312" s="15" t="s">
        <v>2833</v>
      </c>
      <c r="L312" s="15" t="s">
        <v>2834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2445</v>
      </c>
      <c r="Y312" s="19">
        <v>41023</v>
      </c>
      <c r="Z312" s="35"/>
      <c r="AA312" s="52"/>
      <c r="AB312" s="19" t="s">
        <v>4813</v>
      </c>
      <c r="AC312" s="19"/>
      <c r="AD312" s="52"/>
      <c r="AE312" s="15"/>
      <c r="AF312" s="20" t="s">
        <v>4813</v>
      </c>
    </row>
    <row r="313" spans="1:32" s="20" customFormat="1" x14ac:dyDescent="0.25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3074</v>
      </c>
      <c r="K313" s="15" t="s">
        <v>3149</v>
      </c>
      <c r="L313" s="15" t="s">
        <v>3150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2445</v>
      </c>
      <c r="Y313" s="19">
        <v>41043</v>
      </c>
      <c r="Z313" s="35"/>
      <c r="AA313" s="52" t="s">
        <v>3281</v>
      </c>
      <c r="AB313" s="19" t="s">
        <v>4813</v>
      </c>
      <c r="AC313" s="19"/>
      <c r="AD313" s="52"/>
      <c r="AE313" s="15"/>
      <c r="AF313" s="20" t="s">
        <v>4813</v>
      </c>
    </row>
    <row r="314" spans="1:32" s="20" customFormat="1" x14ac:dyDescent="0.25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2851</v>
      </c>
      <c r="K314" s="15" t="s">
        <v>2880</v>
      </c>
      <c r="L314" s="15" t="s">
        <v>2881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5898</v>
      </c>
      <c r="Y314" s="19">
        <v>41108</v>
      </c>
      <c r="Z314" s="35"/>
      <c r="AA314" s="52" t="s">
        <v>4464</v>
      </c>
      <c r="AB314" s="19" t="s">
        <v>4813</v>
      </c>
      <c r="AC314" s="19"/>
      <c r="AD314" s="52"/>
      <c r="AE314" s="104" t="s">
        <v>5897</v>
      </c>
      <c r="AF314" s="20" t="s">
        <v>4813</v>
      </c>
    </row>
    <row r="315" spans="1:32" s="20" customFormat="1" x14ac:dyDescent="0.25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2855</v>
      </c>
      <c r="K315" s="15" t="s">
        <v>2882</v>
      </c>
      <c r="L315" s="15" t="s">
        <v>2883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2724</v>
      </c>
      <c r="Y315" s="19">
        <v>41115</v>
      </c>
      <c r="Z315" s="35"/>
      <c r="AA315" s="52" t="s">
        <v>4463</v>
      </c>
      <c r="AB315" s="19" t="s">
        <v>4813</v>
      </c>
      <c r="AC315" s="19"/>
      <c r="AD315" s="52"/>
      <c r="AE315" s="15" t="s">
        <v>6080</v>
      </c>
      <c r="AF315" s="20" t="s">
        <v>4813</v>
      </c>
    </row>
    <row r="316" spans="1:32" s="20" customFormat="1" x14ac:dyDescent="0.25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3081</v>
      </c>
      <c r="K316" s="15" t="s">
        <v>3147</v>
      </c>
      <c r="L316" s="15" t="s">
        <v>3148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2445</v>
      </c>
      <c r="Y316" s="19">
        <v>41043</v>
      </c>
      <c r="Z316" s="35"/>
      <c r="AA316" s="52"/>
      <c r="AB316" s="19" t="s">
        <v>4813</v>
      </c>
      <c r="AC316" s="19"/>
      <c r="AD316" s="52"/>
      <c r="AE316" s="15"/>
      <c r="AF316" s="20" t="s">
        <v>4813</v>
      </c>
    </row>
    <row r="317" spans="1:32" s="20" customFormat="1" x14ac:dyDescent="0.25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2863</v>
      </c>
      <c r="K317" s="15" t="s">
        <v>2886</v>
      </c>
      <c r="L317" s="15" t="s">
        <v>2887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6540</v>
      </c>
      <c r="Y317" s="49">
        <v>41124</v>
      </c>
      <c r="Z317" s="36"/>
      <c r="AA317" s="92" t="s">
        <v>4465</v>
      </c>
      <c r="AB317" s="19" t="s">
        <v>4813</v>
      </c>
      <c r="AC317" s="144"/>
      <c r="AD317" s="84"/>
      <c r="AE317" s="15"/>
      <c r="AF317" s="20" t="s">
        <v>4813</v>
      </c>
    </row>
    <row r="318" spans="1:32" s="20" customFormat="1" x14ac:dyDescent="0.25">
      <c r="A318" s="13">
        <v>944</v>
      </c>
      <c r="B318" s="42" t="s">
        <v>2349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2362</v>
      </c>
      <c r="K318" s="15" t="s">
        <v>2419</v>
      </c>
      <c r="L318" s="15" t="s">
        <v>2420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3159</v>
      </c>
      <c r="Y318" s="160">
        <v>41031</v>
      </c>
      <c r="Z318" s="161"/>
      <c r="AA318" s="162"/>
      <c r="AB318" s="19" t="s">
        <v>4813</v>
      </c>
      <c r="AC318" s="19"/>
      <c r="AD318" s="52"/>
      <c r="AE318" s="15"/>
      <c r="AF318" s="20" t="s">
        <v>4813</v>
      </c>
    </row>
    <row r="319" spans="1:32" s="20" customFormat="1" x14ac:dyDescent="0.25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2516</v>
      </c>
      <c r="K319" s="15" t="s">
        <v>3419</v>
      </c>
      <c r="L319" s="15" t="s">
        <v>3420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2445</v>
      </c>
      <c r="Y319" s="19">
        <v>41057</v>
      </c>
      <c r="Z319" s="35"/>
      <c r="AA319" s="52"/>
      <c r="AB319" s="19" t="s">
        <v>4813</v>
      </c>
      <c r="AC319" s="19"/>
      <c r="AD319" s="52"/>
      <c r="AE319" s="15" t="s">
        <v>3975</v>
      </c>
      <c r="AF319" s="20" t="s">
        <v>4813</v>
      </c>
    </row>
    <row r="320" spans="1:32" s="20" customFormat="1" x14ac:dyDescent="0.25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2875</v>
      </c>
      <c r="K320" s="15" t="s">
        <v>2892</v>
      </c>
      <c r="L320" s="15" t="s">
        <v>2893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6535</v>
      </c>
      <c r="Y320" s="49">
        <v>41131</v>
      </c>
      <c r="Z320" s="36"/>
      <c r="AA320" s="68" t="s">
        <v>4466</v>
      </c>
      <c r="AB320" s="19" t="s">
        <v>4813</v>
      </c>
      <c r="AC320" s="19"/>
      <c r="AD320" s="52"/>
      <c r="AE320" s="15"/>
      <c r="AF320" s="20" t="s">
        <v>4813</v>
      </c>
    </row>
    <row r="321" spans="1:32" s="91" customFormat="1" x14ac:dyDescent="0.25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2905</v>
      </c>
      <c r="K321" s="51" t="s">
        <v>3013</v>
      </c>
      <c r="L321" s="51" t="s">
        <v>3014</v>
      </c>
      <c r="M321" s="42" t="str">
        <f>VLOOKUP(B321,SAOM!B$2:H1322,7,0)</f>
        <v>SES-MAIA-3350</v>
      </c>
      <c r="N321" s="106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7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6524</v>
      </c>
      <c r="Y321" s="166">
        <v>41123</v>
      </c>
      <c r="Z321" s="145"/>
      <c r="AA321" s="112" t="s">
        <v>4467</v>
      </c>
      <c r="AB321" s="89" t="s">
        <v>4813</v>
      </c>
      <c r="AC321" s="89"/>
      <c r="AD321" s="74"/>
      <c r="AE321" s="51"/>
      <c r="AF321" s="91" t="s">
        <v>4813</v>
      </c>
    </row>
    <row r="322" spans="1:32" s="91" customFormat="1" x14ac:dyDescent="0.25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2909</v>
      </c>
      <c r="K322" s="51" t="s">
        <v>3015</v>
      </c>
      <c r="L322" s="51" t="s">
        <v>3016</v>
      </c>
      <c r="M322" s="42" t="str">
        <f>VLOOKUP(B322,SAOM!B$2:H1323,7,0)</f>
        <v>SES-MAOS-3351</v>
      </c>
      <c r="N322" s="106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7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2724</v>
      </c>
      <c r="Y322" s="163">
        <v>41108</v>
      </c>
      <c r="Z322" s="164"/>
      <c r="AA322" s="165" t="s">
        <v>5724</v>
      </c>
      <c r="AB322" s="19" t="s">
        <v>4813</v>
      </c>
      <c r="AC322" s="19"/>
      <c r="AD322" s="74"/>
      <c r="AE322" s="51" t="s">
        <v>5901</v>
      </c>
      <c r="AF322" s="91" t="s">
        <v>4813</v>
      </c>
    </row>
    <row r="323" spans="1:32" s="20" customFormat="1" x14ac:dyDescent="0.25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2913</v>
      </c>
      <c r="K323" s="15" t="s">
        <v>3017</v>
      </c>
      <c r="L323" s="15" t="s">
        <v>3018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4756</v>
      </c>
      <c r="AB323" s="19" t="s">
        <v>4813</v>
      </c>
      <c r="AC323" s="19"/>
      <c r="AD323" s="52"/>
      <c r="AE323" s="15"/>
      <c r="AF323" s="20" t="s">
        <v>4813</v>
      </c>
    </row>
    <row r="324" spans="1:32" s="20" customFormat="1" x14ac:dyDescent="0.25">
      <c r="A324" s="13">
        <v>3259</v>
      </c>
      <c r="B324" s="42" t="s">
        <v>2654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2627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2313</v>
      </c>
      <c r="Y324" s="19">
        <v>41039</v>
      </c>
      <c r="Z324" s="35"/>
      <c r="AA324" s="52" t="s">
        <v>3200</v>
      </c>
      <c r="AB324" s="19" t="s">
        <v>4813</v>
      </c>
      <c r="AC324" s="19"/>
      <c r="AD324" s="52"/>
      <c r="AE324" s="15"/>
      <c r="AF324" s="20" t="s">
        <v>4813</v>
      </c>
    </row>
    <row r="325" spans="1:32" s="20" customFormat="1" x14ac:dyDescent="0.25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3338</v>
      </c>
      <c r="K325" s="15" t="s">
        <v>3409</v>
      </c>
      <c r="L325" s="15" t="s">
        <v>3410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3267</v>
      </c>
      <c r="Y325" s="19">
        <v>41053</v>
      </c>
      <c r="Z325" s="35"/>
      <c r="AA325" s="52"/>
      <c r="AB325" s="19" t="s">
        <v>4813</v>
      </c>
      <c r="AC325" s="19"/>
      <c r="AD325" s="52"/>
      <c r="AE325" s="15" t="s">
        <v>3979</v>
      </c>
      <c r="AF325" s="20" t="s">
        <v>4813</v>
      </c>
    </row>
    <row r="326" spans="1:32" s="20" customFormat="1" x14ac:dyDescent="0.25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2747</v>
      </c>
      <c r="K326" s="15" t="s">
        <v>2785</v>
      </c>
      <c r="L326" s="15" t="s">
        <v>2786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2240</v>
      </c>
      <c r="Y326" s="19">
        <v>41036</v>
      </c>
      <c r="Z326" s="35"/>
      <c r="AA326" s="52"/>
      <c r="AB326" s="19" t="s">
        <v>4813</v>
      </c>
      <c r="AC326" s="19"/>
      <c r="AD326" s="52"/>
      <c r="AE326" s="15"/>
      <c r="AF326" s="20" t="s">
        <v>4813</v>
      </c>
    </row>
    <row r="327" spans="1:32" s="20" customFormat="1" x14ac:dyDescent="0.25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517</v>
      </c>
      <c r="H327" s="14" t="s">
        <v>499</v>
      </c>
      <c r="I327" s="14" t="s">
        <v>501</v>
      </c>
      <c r="J327" s="15" t="s">
        <v>2921</v>
      </c>
      <c r="K327" s="15" t="s">
        <v>3021</v>
      </c>
      <c r="L327" s="15" t="s">
        <v>3022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>
        <v>41137</v>
      </c>
      <c r="X327" s="15" t="s">
        <v>6413</v>
      </c>
      <c r="Y327" s="19">
        <v>41137</v>
      </c>
      <c r="Z327" s="35"/>
      <c r="AA327" s="52" t="s">
        <v>4751</v>
      </c>
      <c r="AB327" s="19" t="s">
        <v>4813</v>
      </c>
      <c r="AC327" s="19"/>
      <c r="AD327" s="52"/>
      <c r="AE327" s="15"/>
      <c r="AF327" s="20" t="s">
        <v>4813</v>
      </c>
    </row>
    <row r="328" spans="1:32" s="20" customFormat="1" x14ac:dyDescent="0.25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3042</v>
      </c>
      <c r="K328" s="15" t="s">
        <v>3051</v>
      </c>
      <c r="L328" s="15" t="s">
        <v>3052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1737</v>
      </c>
      <c r="Y328" s="19">
        <v>41054</v>
      </c>
      <c r="Z328" s="35"/>
      <c r="AA328" s="52" t="s">
        <v>3757</v>
      </c>
      <c r="AB328" s="19" t="s">
        <v>4813</v>
      </c>
      <c r="AC328" s="19"/>
      <c r="AD328" s="52"/>
      <c r="AE328" s="15" t="s">
        <v>3980</v>
      </c>
      <c r="AF328" s="20" t="s">
        <v>4813</v>
      </c>
    </row>
    <row r="329" spans="1:32" s="20" customFormat="1" x14ac:dyDescent="0.25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3042</v>
      </c>
      <c r="K329" s="15" t="s">
        <v>3051</v>
      </c>
      <c r="L329" s="15" t="s">
        <v>3052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1737</v>
      </c>
      <c r="Y329" s="19">
        <v>41046</v>
      </c>
      <c r="Z329" s="35"/>
      <c r="AA329" s="52"/>
      <c r="AB329" s="19" t="s">
        <v>4813</v>
      </c>
      <c r="AC329" s="19"/>
      <c r="AD329" s="52"/>
      <c r="AE329" s="15" t="s">
        <v>3973</v>
      </c>
      <c r="AF329" s="20" t="s">
        <v>4813</v>
      </c>
    </row>
    <row r="330" spans="1:32" s="20" customFormat="1" x14ac:dyDescent="0.25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2710</v>
      </c>
      <c r="K330" s="15" t="s">
        <v>3023</v>
      </c>
      <c r="L330" s="15" t="s">
        <v>3024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2240</v>
      </c>
      <c r="Y330" s="19">
        <v>41066</v>
      </c>
      <c r="Z330" s="35"/>
      <c r="AA330" s="52"/>
      <c r="AB330" s="19" t="s">
        <v>4813</v>
      </c>
      <c r="AC330" s="19"/>
      <c r="AD330" s="52"/>
      <c r="AE330" s="15" t="s">
        <v>4018</v>
      </c>
      <c r="AF330" s="20" t="s">
        <v>4813</v>
      </c>
    </row>
    <row r="331" spans="1:32" s="20" customFormat="1" x14ac:dyDescent="0.25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2710</v>
      </c>
      <c r="K331" s="15" t="s">
        <v>3023</v>
      </c>
      <c r="L331" s="15" t="s">
        <v>3024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1634</v>
      </c>
      <c r="Y331" s="19">
        <v>41060</v>
      </c>
      <c r="Z331" s="35"/>
      <c r="AA331" s="52"/>
      <c r="AB331" s="19" t="s">
        <v>4813</v>
      </c>
      <c r="AC331" s="19"/>
      <c r="AD331" s="52"/>
      <c r="AE331" s="15" t="s">
        <v>3975</v>
      </c>
      <c r="AF331" s="20" t="s">
        <v>4813</v>
      </c>
    </row>
    <row r="332" spans="1:32" s="20" customFormat="1" x14ac:dyDescent="0.25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2710</v>
      </c>
      <c r="K332" s="15" t="s">
        <v>3023</v>
      </c>
      <c r="L332" s="15" t="s">
        <v>3024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1737</v>
      </c>
      <c r="Y332" s="19">
        <v>41078</v>
      </c>
      <c r="Z332" s="35"/>
      <c r="AA332" s="52" t="s">
        <v>4173</v>
      </c>
      <c r="AB332" s="19" t="s">
        <v>4813</v>
      </c>
      <c r="AC332" s="19"/>
      <c r="AD332" s="52"/>
      <c r="AE332" s="15" t="s">
        <v>4045</v>
      </c>
      <c r="AF332" s="20" t="s">
        <v>4813</v>
      </c>
    </row>
    <row r="333" spans="1:32" s="20" customFormat="1" x14ac:dyDescent="0.25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3025</v>
      </c>
      <c r="L333" s="15" t="s">
        <v>3026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1737</v>
      </c>
      <c r="Y333" s="19">
        <v>41066</v>
      </c>
      <c r="Z333" s="35"/>
      <c r="AA333" s="52" t="s">
        <v>4016</v>
      </c>
      <c r="AB333" s="19" t="s">
        <v>4813</v>
      </c>
      <c r="AC333" s="19"/>
      <c r="AD333" s="52"/>
      <c r="AE333" s="15" t="s">
        <v>4020</v>
      </c>
      <c r="AF333" s="20" t="s">
        <v>4813</v>
      </c>
    </row>
    <row r="334" spans="1:32" s="20" customFormat="1" x14ac:dyDescent="0.25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3025</v>
      </c>
      <c r="L334" s="15" t="s">
        <v>3026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1737</v>
      </c>
      <c r="Y334" s="19">
        <v>41064</v>
      </c>
      <c r="Z334" s="35"/>
      <c r="AA334" s="52" t="s">
        <v>3985</v>
      </c>
      <c r="AB334" s="19" t="s">
        <v>4813</v>
      </c>
      <c r="AC334" s="19"/>
      <c r="AD334" s="52"/>
      <c r="AE334" s="15" t="s">
        <v>3986</v>
      </c>
      <c r="AF334" s="20" t="s">
        <v>4813</v>
      </c>
    </row>
    <row r="335" spans="1:32" s="20" customFormat="1" x14ac:dyDescent="0.25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2761</v>
      </c>
      <c r="K335" s="15" t="s">
        <v>2791</v>
      </c>
      <c r="L335" s="15" t="s">
        <v>2792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1634</v>
      </c>
      <c r="Y335" s="19">
        <v>41033</v>
      </c>
      <c r="Z335" s="35"/>
      <c r="AA335" s="52"/>
      <c r="AB335" s="19" t="s">
        <v>4813</v>
      </c>
      <c r="AC335" s="19"/>
      <c r="AD335" s="52"/>
      <c r="AE335" s="15"/>
      <c r="AF335" s="20" t="s">
        <v>4813</v>
      </c>
    </row>
    <row r="336" spans="1:32" s="20" customFormat="1" x14ac:dyDescent="0.25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2765</v>
      </c>
      <c r="K336" s="15" t="s">
        <v>2793</v>
      </c>
      <c r="L336" s="15" t="s">
        <v>2794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1966</v>
      </c>
      <c r="Y336" s="19">
        <v>41031</v>
      </c>
      <c r="Z336" s="35"/>
      <c r="AA336" s="52"/>
      <c r="AB336" s="19" t="s">
        <v>4813</v>
      </c>
      <c r="AC336" s="19"/>
      <c r="AD336" s="52"/>
      <c r="AE336" s="15"/>
      <c r="AF336" s="20" t="s">
        <v>4813</v>
      </c>
    </row>
    <row r="337" spans="1:32" s="20" customFormat="1" x14ac:dyDescent="0.25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2769</v>
      </c>
      <c r="K337" s="15" t="s">
        <v>2795</v>
      </c>
      <c r="L337" s="15" t="s">
        <v>2796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2240</v>
      </c>
      <c r="Y337" s="19">
        <v>41032</v>
      </c>
      <c r="Z337" s="35"/>
      <c r="AA337" s="52"/>
      <c r="AB337" s="19" t="s">
        <v>4813</v>
      </c>
      <c r="AC337" s="19"/>
      <c r="AD337" s="52"/>
      <c r="AE337" s="15"/>
      <c r="AF337" s="20" t="s">
        <v>4813</v>
      </c>
    </row>
    <row r="338" spans="1:32" s="20" customFormat="1" x14ac:dyDescent="0.25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2777</v>
      </c>
      <c r="K338" s="15" t="s">
        <v>2797</v>
      </c>
      <c r="L338" s="15" t="s">
        <v>2798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1634</v>
      </c>
      <c r="Y338" s="19">
        <v>41054</v>
      </c>
      <c r="Z338" s="35"/>
      <c r="AA338" s="52" t="s">
        <v>3776</v>
      </c>
      <c r="AB338" s="19" t="s">
        <v>4813</v>
      </c>
      <c r="AC338" s="19"/>
      <c r="AD338" s="52"/>
      <c r="AE338" s="15" t="s">
        <v>3975</v>
      </c>
      <c r="AF338" s="20" t="s">
        <v>4813</v>
      </c>
    </row>
    <row r="339" spans="1:32" s="20" customFormat="1" x14ac:dyDescent="0.25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2819</v>
      </c>
      <c r="K339" s="15" t="s">
        <v>2831</v>
      </c>
      <c r="L339" s="15" t="s">
        <v>2832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1737</v>
      </c>
      <c r="Y339" s="19">
        <v>41053</v>
      </c>
      <c r="Z339" s="35"/>
      <c r="AA339" s="52"/>
      <c r="AB339" s="19" t="s">
        <v>4813</v>
      </c>
      <c r="AC339" s="19"/>
      <c r="AD339" s="52"/>
      <c r="AE339" s="15" t="s">
        <v>3975</v>
      </c>
      <c r="AF339" s="20" t="s">
        <v>4813</v>
      </c>
    </row>
    <row r="340" spans="1:32" s="20" customFormat="1" x14ac:dyDescent="0.25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2815</v>
      </c>
      <c r="K340" s="15" t="s">
        <v>2829</v>
      </c>
      <c r="L340" s="15" t="s">
        <v>2830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2240</v>
      </c>
      <c r="Y340" s="19">
        <v>41059</v>
      </c>
      <c r="Z340" s="35"/>
      <c r="AA340" s="52"/>
      <c r="AB340" s="19" t="s">
        <v>4813</v>
      </c>
      <c r="AC340" s="19"/>
      <c r="AD340" s="52"/>
      <c r="AE340" s="15" t="s">
        <v>3981</v>
      </c>
      <c r="AF340" s="20" t="s">
        <v>4813</v>
      </c>
    </row>
    <row r="341" spans="1:32" s="20" customFormat="1" x14ac:dyDescent="0.25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2859</v>
      </c>
      <c r="K341" s="15" t="s">
        <v>2884</v>
      </c>
      <c r="L341" s="15" t="s">
        <v>2885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3159</v>
      </c>
      <c r="Y341" s="19">
        <v>41032</v>
      </c>
      <c r="Z341" s="35"/>
      <c r="AA341" s="52"/>
      <c r="AB341" s="19" t="s">
        <v>4813</v>
      </c>
      <c r="AC341" s="19"/>
      <c r="AD341" s="52"/>
      <c r="AE341" s="15"/>
      <c r="AF341" s="20" t="s">
        <v>4813</v>
      </c>
    </row>
    <row r="342" spans="1:32" s="20" customFormat="1" x14ac:dyDescent="0.25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2847</v>
      </c>
      <c r="K342" s="15" t="s">
        <v>2878</v>
      </c>
      <c r="L342" s="15" t="s">
        <v>2879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2894</v>
      </c>
      <c r="Y342" s="19">
        <v>41032</v>
      </c>
      <c r="Z342" s="35"/>
      <c r="AA342" s="52"/>
      <c r="AB342" s="19" t="s">
        <v>4813</v>
      </c>
      <c r="AC342" s="19"/>
      <c r="AD342" s="52"/>
      <c r="AE342" s="15"/>
      <c r="AF342" s="20" t="s">
        <v>4813</v>
      </c>
    </row>
    <row r="343" spans="1:32" s="20" customFormat="1" x14ac:dyDescent="0.25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2867</v>
      </c>
      <c r="K343" s="15" t="s">
        <v>2888</v>
      </c>
      <c r="L343" s="15" t="s">
        <v>2889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1634</v>
      </c>
      <c r="Y343" s="19">
        <v>41032</v>
      </c>
      <c r="Z343" s="35"/>
      <c r="AA343" s="52"/>
      <c r="AB343" s="19" t="s">
        <v>4813</v>
      </c>
      <c r="AC343" s="19"/>
      <c r="AD343" s="52"/>
      <c r="AE343" s="15"/>
      <c r="AF343" s="20" t="s">
        <v>4813</v>
      </c>
    </row>
    <row r="344" spans="1:32" s="20" customFormat="1" x14ac:dyDescent="0.25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3081</v>
      </c>
      <c r="K344" s="15" t="s">
        <v>3147</v>
      </c>
      <c r="L344" s="15" t="s">
        <v>3148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2445</v>
      </c>
      <c r="Y344" s="19">
        <v>41060</v>
      </c>
      <c r="Z344" s="35"/>
      <c r="AA344" s="52" t="s">
        <v>3959</v>
      </c>
      <c r="AB344" s="19" t="s">
        <v>4813</v>
      </c>
      <c r="AC344" s="19"/>
      <c r="AD344" s="52"/>
      <c r="AE344" s="15" t="s">
        <v>3973</v>
      </c>
      <c r="AF344" s="20" t="s">
        <v>4813</v>
      </c>
    </row>
    <row r="345" spans="1:32" s="20" customFormat="1" x14ac:dyDescent="0.25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2049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2313</v>
      </c>
      <c r="Y345" s="19">
        <v>41053</v>
      </c>
      <c r="Z345" s="35"/>
      <c r="AA345" s="52"/>
      <c r="AB345" s="19" t="s">
        <v>4813</v>
      </c>
      <c r="AC345" s="19"/>
      <c r="AD345" s="52"/>
      <c r="AE345" s="15" t="s">
        <v>3975</v>
      </c>
      <c r="AF345" s="20" t="s">
        <v>4813</v>
      </c>
    </row>
    <row r="346" spans="1:32" s="20" customFormat="1" x14ac:dyDescent="0.25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2871</v>
      </c>
      <c r="K346" s="15" t="s">
        <v>2890</v>
      </c>
      <c r="L346" s="15" t="s">
        <v>2891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2313</v>
      </c>
      <c r="Y346" s="19">
        <v>41031</v>
      </c>
      <c r="Z346" s="35"/>
      <c r="AA346" s="52"/>
      <c r="AB346" s="19" t="s">
        <v>4813</v>
      </c>
      <c r="AC346" s="19"/>
      <c r="AD346" s="52"/>
      <c r="AE346" s="15"/>
      <c r="AF346" s="20" t="s">
        <v>4813</v>
      </c>
    </row>
    <row r="347" spans="1:32" s="20" customFormat="1" x14ac:dyDescent="0.25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2917</v>
      </c>
      <c r="K347" s="15" t="s">
        <v>3019</v>
      </c>
      <c r="L347" s="15" t="s">
        <v>3020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2313</v>
      </c>
      <c r="Y347" s="19">
        <v>41036</v>
      </c>
      <c r="Z347" s="35"/>
      <c r="AA347" s="52" t="s">
        <v>3189</v>
      </c>
      <c r="AB347" s="19" t="s">
        <v>4813</v>
      </c>
      <c r="AC347" s="19"/>
      <c r="AD347" s="52"/>
      <c r="AE347" s="15"/>
      <c r="AF347" s="20" t="s">
        <v>4813</v>
      </c>
    </row>
    <row r="348" spans="1:32" s="20" customFormat="1" x14ac:dyDescent="0.25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3035</v>
      </c>
      <c r="K348" s="15" t="s">
        <v>3049</v>
      </c>
      <c r="L348" s="15" t="s">
        <v>3050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1737</v>
      </c>
      <c r="Y348" s="19">
        <v>41040</v>
      </c>
      <c r="Z348" s="35"/>
      <c r="AA348" s="52" t="s">
        <v>3282</v>
      </c>
      <c r="AB348" s="19" t="s">
        <v>4813</v>
      </c>
      <c r="AC348" s="19"/>
      <c r="AD348" s="52"/>
      <c r="AE348" s="15"/>
      <c r="AF348" s="20" t="s">
        <v>4813</v>
      </c>
    </row>
    <row r="349" spans="1:32" s="20" customFormat="1" x14ac:dyDescent="0.25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3035</v>
      </c>
      <c r="K349" s="15" t="s">
        <v>3049</v>
      </c>
      <c r="L349" s="15" t="s">
        <v>3050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1737</v>
      </c>
      <c r="Y349" s="19">
        <v>41039</v>
      </c>
      <c r="Z349" s="35"/>
      <c r="AA349" s="52"/>
      <c r="AB349" s="19" t="s">
        <v>4813</v>
      </c>
      <c r="AC349" s="19"/>
      <c r="AD349" s="52"/>
      <c r="AE349" s="15"/>
      <c r="AF349" s="20" t="s">
        <v>4813</v>
      </c>
    </row>
    <row r="350" spans="1:32" s="20" customFormat="1" x14ac:dyDescent="0.25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3138</v>
      </c>
      <c r="K350" s="15" t="s">
        <v>3155</v>
      </c>
      <c r="L350" s="15" t="s">
        <v>3156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2240</v>
      </c>
      <c r="Y350" s="19">
        <v>41060</v>
      </c>
      <c r="Z350" s="35"/>
      <c r="AA350" s="52"/>
      <c r="AB350" s="19" t="s">
        <v>4813</v>
      </c>
      <c r="AC350" s="19"/>
      <c r="AD350" s="52"/>
      <c r="AE350" s="15" t="s">
        <v>3974</v>
      </c>
      <c r="AF350" s="20" t="s">
        <v>4813</v>
      </c>
    </row>
    <row r="351" spans="1:32" s="20" customFormat="1" x14ac:dyDescent="0.25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3138</v>
      </c>
      <c r="K351" s="15" t="s">
        <v>3155</v>
      </c>
      <c r="L351" s="15" t="s">
        <v>3156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2240</v>
      </c>
      <c r="Y351" s="19">
        <v>41061</v>
      </c>
      <c r="Z351" s="35"/>
      <c r="AA351" s="52"/>
      <c r="AB351" s="19" t="s">
        <v>4813</v>
      </c>
      <c r="AC351" s="19"/>
      <c r="AD351" s="52"/>
      <c r="AE351" s="15" t="s">
        <v>3984</v>
      </c>
      <c r="AF351" s="20" t="s">
        <v>4813</v>
      </c>
    </row>
    <row r="352" spans="1:32" s="20" customFormat="1" x14ac:dyDescent="0.25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3208</v>
      </c>
      <c r="K352" s="15" t="s">
        <v>3260</v>
      </c>
      <c r="L352" s="15" t="s">
        <v>3261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4521</v>
      </c>
      <c r="Y352" s="19">
        <v>41085</v>
      </c>
      <c r="Z352" s="35"/>
      <c r="AA352" s="68"/>
      <c r="AB352" s="19" t="s">
        <v>4813</v>
      </c>
      <c r="AC352" s="19"/>
      <c r="AD352" s="68"/>
      <c r="AE352" s="15" t="s">
        <v>4520</v>
      </c>
      <c r="AF352" s="20" t="s">
        <v>4813</v>
      </c>
    </row>
    <row r="353" spans="1:32" s="20" customFormat="1" x14ac:dyDescent="0.25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2127</v>
      </c>
      <c r="K353" s="15" t="s">
        <v>3262</v>
      </c>
      <c r="L353" s="15" t="s">
        <v>3263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3060</v>
      </c>
      <c r="Y353" s="19">
        <v>41082</v>
      </c>
      <c r="Z353" s="35"/>
      <c r="AA353" s="52"/>
      <c r="AB353" s="19" t="s">
        <v>4813</v>
      </c>
      <c r="AC353" s="19"/>
      <c r="AD353" s="52"/>
      <c r="AE353" s="15" t="s">
        <v>4512</v>
      </c>
      <c r="AF353" s="20" t="s">
        <v>4813</v>
      </c>
    </row>
    <row r="354" spans="1:32" s="20" customFormat="1" x14ac:dyDescent="0.25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3466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2745</v>
      </c>
      <c r="Y354" s="19">
        <v>41092</v>
      </c>
      <c r="Z354" s="35"/>
      <c r="AA354" s="68" t="s">
        <v>4918</v>
      </c>
      <c r="AB354" s="19" t="s">
        <v>4813</v>
      </c>
      <c r="AC354" s="19"/>
      <c r="AD354" s="68"/>
      <c r="AE354" s="15" t="s">
        <v>4919</v>
      </c>
      <c r="AF354" s="20" t="s">
        <v>4813</v>
      </c>
    </row>
    <row r="355" spans="1:32" s="20" customFormat="1" x14ac:dyDescent="0.25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3466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2745</v>
      </c>
      <c r="Y355" s="19">
        <v>41123</v>
      </c>
      <c r="Z355" s="35"/>
      <c r="AA355" s="52"/>
      <c r="AB355" s="19" t="s">
        <v>4813</v>
      </c>
      <c r="AC355" s="19"/>
      <c r="AD355" s="52"/>
      <c r="AE355" s="15"/>
      <c r="AF355" s="20" t="s">
        <v>4813</v>
      </c>
    </row>
    <row r="356" spans="1:32" s="20" customFormat="1" x14ac:dyDescent="0.25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2127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3060</v>
      </c>
      <c r="Y356" s="19">
        <v>41085</v>
      </c>
      <c r="Z356" s="35"/>
      <c r="AA356" s="52"/>
      <c r="AB356" s="19" t="s">
        <v>4813</v>
      </c>
      <c r="AC356" s="19"/>
      <c r="AD356" s="52"/>
      <c r="AE356" s="15" t="s">
        <v>4522</v>
      </c>
      <c r="AF356" s="20" t="s">
        <v>4813</v>
      </c>
    </row>
    <row r="357" spans="1:32" s="20" customFormat="1" x14ac:dyDescent="0.25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3264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2240</v>
      </c>
      <c r="Y357" s="19">
        <v>41086</v>
      </c>
      <c r="Z357" s="35"/>
      <c r="AA357" s="52"/>
      <c r="AB357" s="19" t="s">
        <v>4813</v>
      </c>
      <c r="AC357" s="19"/>
      <c r="AD357" s="52"/>
      <c r="AE357" s="15" t="s">
        <v>4699</v>
      </c>
      <c r="AF357" s="20" t="s">
        <v>4813</v>
      </c>
    </row>
    <row r="358" spans="1:32" s="20" customFormat="1" x14ac:dyDescent="0.25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2127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3060</v>
      </c>
      <c r="Y358" s="19">
        <v>41095</v>
      </c>
      <c r="Z358" s="35"/>
      <c r="AA358" s="52"/>
      <c r="AB358" s="19" t="s">
        <v>4813</v>
      </c>
      <c r="AC358" s="19"/>
      <c r="AD358" s="52"/>
      <c r="AE358" s="15" t="s">
        <v>5478</v>
      </c>
      <c r="AF358" s="20" t="s">
        <v>4813</v>
      </c>
    </row>
    <row r="359" spans="1:32" s="20" customFormat="1" x14ac:dyDescent="0.25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2127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3060</v>
      </c>
      <c r="Y359" s="19">
        <v>41087</v>
      </c>
      <c r="Z359" s="35"/>
      <c r="AA359" s="52"/>
      <c r="AB359" s="19" t="s">
        <v>4813</v>
      </c>
      <c r="AC359" s="19"/>
      <c r="AD359" s="52"/>
      <c r="AE359" s="15" t="s">
        <v>4753</v>
      </c>
      <c r="AF359" s="20" t="s">
        <v>4813</v>
      </c>
    </row>
    <row r="360" spans="1:32" s="20" customFormat="1" x14ac:dyDescent="0.25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2127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3060</v>
      </c>
      <c r="Y360" s="19">
        <v>41087</v>
      </c>
      <c r="Z360" s="35"/>
      <c r="AA360" s="52"/>
      <c r="AB360" s="19" t="s">
        <v>4813</v>
      </c>
      <c r="AC360" s="19"/>
      <c r="AD360" s="52"/>
      <c r="AE360" s="15" t="s">
        <v>4745</v>
      </c>
      <c r="AF360" s="20" t="s">
        <v>4813</v>
      </c>
    </row>
    <row r="361" spans="1:32" s="20" customFormat="1" x14ac:dyDescent="0.25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3241</v>
      </c>
      <c r="K361" s="15" t="s">
        <v>3265</v>
      </c>
      <c r="L361" s="15" t="s">
        <v>3266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2745</v>
      </c>
      <c r="Y361" s="19">
        <v>41101</v>
      </c>
      <c r="Z361" s="35"/>
      <c r="AA361" s="52"/>
      <c r="AB361" s="19" t="s">
        <v>4813</v>
      </c>
      <c r="AC361" s="19"/>
      <c r="AD361" s="52"/>
      <c r="AE361" s="30" t="s">
        <v>4946</v>
      </c>
      <c r="AF361" s="20" t="s">
        <v>4813</v>
      </c>
    </row>
    <row r="362" spans="1:32" s="20" customFormat="1" x14ac:dyDescent="0.25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1921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1661</v>
      </c>
      <c r="Y362" s="19">
        <v>41087</v>
      </c>
      <c r="Z362" s="35"/>
      <c r="AA362" s="52"/>
      <c r="AB362" s="19" t="s">
        <v>4813</v>
      </c>
      <c r="AC362" s="19"/>
      <c r="AD362" s="52"/>
      <c r="AE362" s="15" t="s">
        <v>4775</v>
      </c>
      <c r="AF362" s="20" t="s">
        <v>4813</v>
      </c>
    </row>
    <row r="363" spans="1:32" s="20" customFormat="1" x14ac:dyDescent="0.25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3208</v>
      </c>
      <c r="K363" s="15" t="s">
        <v>3260</v>
      </c>
      <c r="L363" s="15" t="s">
        <v>3261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1634</v>
      </c>
      <c r="Y363" s="19">
        <v>41082</v>
      </c>
      <c r="Z363" s="35"/>
      <c r="AA363" s="52" t="s">
        <v>4514</v>
      </c>
      <c r="AB363" s="19" t="s">
        <v>4813</v>
      </c>
      <c r="AC363" s="19"/>
      <c r="AD363" s="52"/>
      <c r="AE363" s="15" t="s">
        <v>4513</v>
      </c>
      <c r="AF363" s="20" t="s">
        <v>4813</v>
      </c>
    </row>
    <row r="364" spans="1:32" s="20" customFormat="1" x14ac:dyDescent="0.25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3208</v>
      </c>
      <c r="K364" s="15" t="s">
        <v>3260</v>
      </c>
      <c r="L364" s="15" t="s">
        <v>3261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1634</v>
      </c>
      <c r="Y364" s="19">
        <v>41082</v>
      </c>
      <c r="Z364" s="35"/>
      <c r="AA364" s="52"/>
      <c r="AB364" s="19" t="s">
        <v>4813</v>
      </c>
      <c r="AC364" s="19"/>
      <c r="AD364" s="52"/>
      <c r="AE364" s="15" t="s">
        <v>4485</v>
      </c>
      <c r="AF364" s="20" t="s">
        <v>4813</v>
      </c>
    </row>
    <row r="365" spans="1:32" s="20" customFormat="1" x14ac:dyDescent="0.25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1921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3060</v>
      </c>
      <c r="Y365" s="19">
        <v>41095</v>
      </c>
      <c r="Z365" s="35"/>
      <c r="AA365" s="52"/>
      <c r="AB365" s="19" t="s">
        <v>4813</v>
      </c>
      <c r="AC365" s="19"/>
      <c r="AD365" s="52"/>
      <c r="AE365" s="15" t="s">
        <v>5479</v>
      </c>
      <c r="AF365" s="20" t="s">
        <v>4813</v>
      </c>
    </row>
    <row r="366" spans="1:32" s="20" customFormat="1" x14ac:dyDescent="0.25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1921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3060</v>
      </c>
      <c r="Y366" s="19">
        <v>41095</v>
      </c>
      <c r="Z366" s="35"/>
      <c r="AA366" s="52"/>
      <c r="AB366" s="19" t="s">
        <v>4813</v>
      </c>
      <c r="AC366" s="19"/>
      <c r="AD366" s="52"/>
      <c r="AE366" s="15" t="s">
        <v>5480</v>
      </c>
      <c r="AF366" s="20" t="s">
        <v>4813</v>
      </c>
    </row>
    <row r="367" spans="1:32" s="20" customFormat="1" x14ac:dyDescent="0.25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1921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4814</v>
      </c>
      <c r="AB367" s="19" t="s">
        <v>4813</v>
      </c>
      <c r="AC367" s="19"/>
      <c r="AD367" s="52"/>
      <c r="AE367" s="15"/>
      <c r="AF367" s="20" t="s">
        <v>4813</v>
      </c>
    </row>
    <row r="368" spans="1:32" s="20" customFormat="1" x14ac:dyDescent="0.25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1921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1976</v>
      </c>
      <c r="Y368" s="19">
        <v>41089</v>
      </c>
      <c r="Z368" s="35"/>
      <c r="AA368" s="52"/>
      <c r="AB368" s="19" t="s">
        <v>4813</v>
      </c>
      <c r="AC368" s="19"/>
      <c r="AD368" s="52"/>
      <c r="AE368" s="15" t="s">
        <v>4886</v>
      </c>
      <c r="AF368" s="20" t="s">
        <v>4813</v>
      </c>
    </row>
    <row r="369" spans="1:32" s="20" customFormat="1" x14ac:dyDescent="0.25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1921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5473</v>
      </c>
      <c r="AB369" s="19" t="s">
        <v>4813</v>
      </c>
      <c r="AC369" s="19"/>
      <c r="AD369" s="68"/>
      <c r="AE369" s="15"/>
      <c r="AF369" s="20" t="s">
        <v>4813</v>
      </c>
    </row>
    <row r="370" spans="1:32" s="20" customFormat="1" x14ac:dyDescent="0.25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1921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1661</v>
      </c>
      <c r="Y370" s="19">
        <v>41087</v>
      </c>
      <c r="Z370" s="35"/>
      <c r="AA370" s="52"/>
      <c r="AB370" s="19" t="s">
        <v>4813</v>
      </c>
      <c r="AC370" s="19"/>
      <c r="AD370" s="52"/>
      <c r="AE370" s="15" t="s">
        <v>4747</v>
      </c>
      <c r="AF370" s="20" t="s">
        <v>4813</v>
      </c>
    </row>
    <row r="371" spans="1:32" s="20" customFormat="1" x14ac:dyDescent="0.25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1921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1976</v>
      </c>
      <c r="Y371" s="19">
        <v>41082</v>
      </c>
      <c r="Z371" s="35"/>
      <c r="AA371" s="52"/>
      <c r="AB371" s="19" t="s">
        <v>4813</v>
      </c>
      <c r="AC371" s="19"/>
      <c r="AD371" s="52"/>
      <c r="AE371" s="15" t="s">
        <v>4483</v>
      </c>
      <c r="AF371" s="20" t="s">
        <v>4813</v>
      </c>
    </row>
    <row r="372" spans="1:32" s="20" customFormat="1" x14ac:dyDescent="0.25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1921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1634</v>
      </c>
      <c r="Y372" s="19">
        <v>41087</v>
      </c>
      <c r="Z372" s="35"/>
      <c r="AA372" s="52"/>
      <c r="AB372" s="19" t="s">
        <v>4813</v>
      </c>
      <c r="AC372" s="19"/>
      <c r="AD372" s="52"/>
      <c r="AE372" s="15" t="s">
        <v>4754</v>
      </c>
      <c r="AF372" s="20" t="s">
        <v>4813</v>
      </c>
    </row>
    <row r="373" spans="1:32" s="20" customFormat="1" x14ac:dyDescent="0.25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1921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1634</v>
      </c>
      <c r="Y373" s="19">
        <v>41089</v>
      </c>
      <c r="Z373" s="35"/>
      <c r="AA373" s="52"/>
      <c r="AB373" s="19" t="s">
        <v>4813</v>
      </c>
      <c r="AC373" s="19"/>
      <c r="AD373" s="52"/>
      <c r="AE373" s="15" t="s">
        <v>4885</v>
      </c>
      <c r="AF373" s="20" t="s">
        <v>4813</v>
      </c>
    </row>
    <row r="374" spans="1:32" s="20" customFormat="1" x14ac:dyDescent="0.25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1921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1634</v>
      </c>
      <c r="Y374" s="19">
        <v>41089</v>
      </c>
      <c r="Z374" s="35"/>
      <c r="AA374" s="52" t="s">
        <v>3319</v>
      </c>
      <c r="AB374" s="19" t="s">
        <v>4813</v>
      </c>
      <c r="AC374" s="19"/>
      <c r="AD374" s="52"/>
      <c r="AE374" s="15" t="s">
        <v>3975</v>
      </c>
      <c r="AF374" s="20" t="s">
        <v>4813</v>
      </c>
    </row>
    <row r="375" spans="1:32" s="20" customFormat="1" x14ac:dyDescent="0.25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1921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1561</v>
      </c>
      <c r="Y375" s="19">
        <v>41096</v>
      </c>
      <c r="Z375" s="35"/>
      <c r="AA375" s="52" t="s">
        <v>5510</v>
      </c>
      <c r="AB375" s="19" t="s">
        <v>4813</v>
      </c>
      <c r="AC375" s="19"/>
      <c r="AD375" s="52"/>
      <c r="AE375" s="15" t="s">
        <v>5511</v>
      </c>
      <c r="AF375" s="20" t="s">
        <v>4813</v>
      </c>
    </row>
    <row r="376" spans="1:32" s="20" customFormat="1" x14ac:dyDescent="0.25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1921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1561</v>
      </c>
      <c r="Y376" s="19">
        <v>41094</v>
      </c>
      <c r="Z376" s="35"/>
      <c r="AA376" s="52"/>
      <c r="AB376" s="19" t="s">
        <v>4813</v>
      </c>
      <c r="AC376" s="19"/>
      <c r="AD376" s="52"/>
      <c r="AE376" s="86" t="s">
        <v>3975</v>
      </c>
      <c r="AF376" s="20" t="s">
        <v>4813</v>
      </c>
    </row>
    <row r="377" spans="1:32" s="20" customFormat="1" x14ac:dyDescent="0.25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3425</v>
      </c>
      <c r="K377" s="15" t="s">
        <v>3454</v>
      </c>
      <c r="L377" s="15" t="s">
        <v>3455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2745</v>
      </c>
      <c r="Y377" s="19">
        <v>41095</v>
      </c>
      <c r="Z377" s="35"/>
      <c r="AA377" s="52"/>
      <c r="AB377" s="19" t="s">
        <v>4813</v>
      </c>
      <c r="AC377" s="19"/>
      <c r="AD377" s="52"/>
      <c r="AE377" s="15" t="s">
        <v>5481</v>
      </c>
      <c r="AF377" s="20" t="s">
        <v>4813</v>
      </c>
    </row>
    <row r="378" spans="1:32" s="20" customFormat="1" x14ac:dyDescent="0.25">
      <c r="A378" s="13">
        <v>3478</v>
      </c>
      <c r="B378" s="42">
        <v>3478</v>
      </c>
      <c r="C378" s="17">
        <v>41044</v>
      </c>
      <c r="D378" s="17">
        <v>41180</v>
      </c>
      <c r="E378" s="17">
        <f t="shared" si="5"/>
        <v>41195</v>
      </c>
      <c r="F378" s="17">
        <v>41050</v>
      </c>
      <c r="G378" s="14" t="s">
        <v>7224</v>
      </c>
      <c r="H378" s="14" t="s">
        <v>499</v>
      </c>
      <c r="I378" s="14" t="s">
        <v>499</v>
      </c>
      <c r="J378" s="15" t="s">
        <v>3241</v>
      </c>
      <c r="K378" s="15" t="s">
        <v>3458</v>
      </c>
      <c r="L378" s="15" t="s">
        <v>3459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7227</v>
      </c>
      <c r="AB378" s="19" t="s">
        <v>4813</v>
      </c>
      <c r="AC378" s="19"/>
      <c r="AD378" s="52"/>
      <c r="AE378" s="15"/>
      <c r="AF378" s="20" t="s">
        <v>4813</v>
      </c>
    </row>
    <row r="379" spans="1:32" s="20" customFormat="1" x14ac:dyDescent="0.25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3436</v>
      </c>
      <c r="K379" s="15" t="s">
        <v>3460</v>
      </c>
      <c r="L379" s="15" t="s">
        <v>3461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1561</v>
      </c>
      <c r="Y379" s="19">
        <v>41095</v>
      </c>
      <c r="Z379" s="35"/>
      <c r="AA379" s="52"/>
      <c r="AB379" s="19" t="s">
        <v>4813</v>
      </c>
      <c r="AC379" s="19"/>
      <c r="AD379" s="52"/>
      <c r="AE379" s="15" t="s">
        <v>5482</v>
      </c>
      <c r="AF379" s="20" t="s">
        <v>4813</v>
      </c>
    </row>
    <row r="380" spans="1:32" s="20" customFormat="1" x14ac:dyDescent="0.25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3462</v>
      </c>
      <c r="L380" s="15" t="s">
        <v>3463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1524</v>
      </c>
      <c r="AB380" s="19" t="s">
        <v>4813</v>
      </c>
      <c r="AC380" s="19"/>
      <c r="AD380" s="52"/>
      <c r="AE380" s="15"/>
      <c r="AF380" s="20" t="s">
        <v>4813</v>
      </c>
    </row>
    <row r="381" spans="1:32" s="20" customFormat="1" x14ac:dyDescent="0.25">
      <c r="A381" s="13">
        <v>3481</v>
      </c>
      <c r="B381" s="42">
        <v>3481</v>
      </c>
      <c r="C381" s="17">
        <v>41044</v>
      </c>
      <c r="D381" s="17">
        <v>41174</v>
      </c>
      <c r="E381" s="17">
        <f t="shared" si="5"/>
        <v>41189</v>
      </c>
      <c r="F381" s="17">
        <v>41050</v>
      </c>
      <c r="G381" s="14" t="s">
        <v>7224</v>
      </c>
      <c r="H381" s="14" t="s">
        <v>499</v>
      </c>
      <c r="I381" s="14" t="s">
        <v>499</v>
      </c>
      <c r="J381" s="15" t="s">
        <v>121</v>
      </c>
      <c r="K381" s="15" t="s">
        <v>3462</v>
      </c>
      <c r="L381" s="15" t="s">
        <v>3463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7228</v>
      </c>
      <c r="AB381" s="19" t="s">
        <v>4813</v>
      </c>
      <c r="AC381" s="19"/>
      <c r="AD381" s="52"/>
      <c r="AE381" s="15"/>
      <c r="AF381" s="20" t="s">
        <v>4813</v>
      </c>
    </row>
    <row r="382" spans="1:32" s="20" customFormat="1" x14ac:dyDescent="0.25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3462</v>
      </c>
      <c r="L382" s="15" t="s">
        <v>3463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6879</v>
      </c>
      <c r="AB382" s="19" t="s">
        <v>4813</v>
      </c>
      <c r="AC382" s="19"/>
      <c r="AD382" s="52"/>
      <c r="AE382" s="15"/>
      <c r="AF382" s="20" t="s">
        <v>4813</v>
      </c>
    </row>
    <row r="383" spans="1:32" s="20" customFormat="1" x14ac:dyDescent="0.25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3462</v>
      </c>
      <c r="L383" s="15" t="s">
        <v>3463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1524</v>
      </c>
      <c r="AB383" s="19" t="s">
        <v>4813</v>
      </c>
      <c r="AC383" s="19"/>
      <c r="AD383" s="52"/>
      <c r="AE383" s="15"/>
      <c r="AF383" s="20" t="s">
        <v>4813</v>
      </c>
    </row>
    <row r="384" spans="1:32" s="20" customFormat="1" x14ac:dyDescent="0.25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3462</v>
      </c>
      <c r="L384" s="15" t="s">
        <v>3463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2240</v>
      </c>
      <c r="Y384" s="19">
        <v>41087</v>
      </c>
      <c r="Z384" s="35"/>
      <c r="AA384" s="52"/>
      <c r="AB384" s="19" t="s">
        <v>4813</v>
      </c>
      <c r="AC384" s="19"/>
      <c r="AD384" s="52"/>
      <c r="AE384" s="15" t="s">
        <v>4748</v>
      </c>
      <c r="AF384" s="20" t="s">
        <v>4813</v>
      </c>
    </row>
    <row r="385" spans="1:32" s="20" customFormat="1" x14ac:dyDescent="0.25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3405</v>
      </c>
      <c r="L385" s="15" t="s">
        <v>3406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2240</v>
      </c>
      <c r="Y385" s="19">
        <v>41089</v>
      </c>
      <c r="Z385" s="35"/>
      <c r="AA385" s="52"/>
      <c r="AB385" s="19" t="s">
        <v>4813</v>
      </c>
      <c r="AC385" s="19"/>
      <c r="AD385" s="52"/>
      <c r="AE385" s="15" t="s">
        <v>3975</v>
      </c>
      <c r="AF385" s="20" t="s">
        <v>4813</v>
      </c>
    </row>
    <row r="386" spans="1:32" s="20" customFormat="1" x14ac:dyDescent="0.25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3456</v>
      </c>
      <c r="L386" s="15" t="s">
        <v>3457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3613</v>
      </c>
      <c r="AB386" s="19" t="s">
        <v>4813</v>
      </c>
      <c r="AC386" s="19"/>
      <c r="AD386" s="52"/>
      <c r="AE386" s="15"/>
      <c r="AF386" s="20" t="s">
        <v>4813</v>
      </c>
    </row>
    <row r="387" spans="1:32" s="20" customFormat="1" x14ac:dyDescent="0.25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7224</v>
      </c>
      <c r="H387" s="14" t="s">
        <v>499</v>
      </c>
      <c r="I387" s="14" t="s">
        <v>506</v>
      </c>
      <c r="J387" s="15" t="s">
        <v>1382</v>
      </c>
      <c r="K387" s="15" t="s">
        <v>3405</v>
      </c>
      <c r="L387" s="15" t="s">
        <v>3406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7229</v>
      </c>
      <c r="AB387" s="19" t="s">
        <v>4813</v>
      </c>
      <c r="AC387" s="19"/>
      <c r="AD387" s="52"/>
      <c r="AE387" s="15"/>
      <c r="AF387" s="20" t="s">
        <v>4813</v>
      </c>
    </row>
    <row r="388" spans="1:32" s="20" customFormat="1" x14ac:dyDescent="0.25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3405</v>
      </c>
      <c r="L388" s="15" t="s">
        <v>3406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6881</v>
      </c>
      <c r="AB388" s="19" t="s">
        <v>4813</v>
      </c>
      <c r="AC388" s="19"/>
      <c r="AD388" s="52"/>
      <c r="AE388" s="15"/>
      <c r="AF388" s="20" t="s">
        <v>4813</v>
      </c>
    </row>
    <row r="389" spans="1:32" s="20" customFormat="1" x14ac:dyDescent="0.25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3405</v>
      </c>
      <c r="L389" s="15" t="s">
        <v>3406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6882</v>
      </c>
      <c r="AB389" s="19" t="s">
        <v>4813</v>
      </c>
      <c r="AC389" s="19"/>
      <c r="AD389" s="52"/>
      <c r="AE389" s="15"/>
      <c r="AF389" s="20" t="s">
        <v>4813</v>
      </c>
    </row>
    <row r="390" spans="1:32" s="20" customFormat="1" x14ac:dyDescent="0.25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3405</v>
      </c>
      <c r="L390" s="15" t="s">
        <v>3406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6883</v>
      </c>
      <c r="AB390" s="19" t="s">
        <v>4813</v>
      </c>
      <c r="AC390" s="19"/>
      <c r="AD390" s="52"/>
      <c r="AE390" s="15"/>
      <c r="AF390" s="20" t="s">
        <v>4813</v>
      </c>
    </row>
    <row r="391" spans="1:32" s="20" customFormat="1" x14ac:dyDescent="0.25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3373</v>
      </c>
      <c r="K391" s="15" t="s">
        <v>3417</v>
      </c>
      <c r="L391" s="15" t="s">
        <v>3418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5524</v>
      </c>
      <c r="AB391" s="19" t="s">
        <v>4813</v>
      </c>
      <c r="AC391" s="19"/>
      <c r="AD391" s="52"/>
      <c r="AE391" s="15"/>
      <c r="AF391" s="20" t="s">
        <v>4813</v>
      </c>
    </row>
    <row r="392" spans="1:32" s="20" customFormat="1" x14ac:dyDescent="0.25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4389</v>
      </c>
      <c r="Y392" s="19">
        <v>41031</v>
      </c>
      <c r="Z392" s="35"/>
      <c r="AA392" s="52" t="s">
        <v>3157</v>
      </c>
      <c r="AB392" s="19" t="s">
        <v>4813</v>
      </c>
      <c r="AC392" s="19"/>
      <c r="AD392" s="52"/>
      <c r="AE392" s="36"/>
      <c r="AF392" s="20" t="s">
        <v>4813</v>
      </c>
    </row>
    <row r="393" spans="1:32" s="158" customFormat="1" x14ac:dyDescent="0.25">
      <c r="A393" s="147">
        <v>3493</v>
      </c>
      <c r="B393" s="148">
        <v>3493</v>
      </c>
      <c r="C393" s="149">
        <v>41044</v>
      </c>
      <c r="D393" s="149">
        <v>41133</v>
      </c>
      <c r="E393" s="149">
        <f t="shared" si="6"/>
        <v>41148</v>
      </c>
      <c r="F393" s="149">
        <v>41134</v>
      </c>
      <c r="G393" s="150" t="s">
        <v>764</v>
      </c>
      <c r="H393" s="150" t="s">
        <v>499</v>
      </c>
      <c r="I393" s="150" t="s">
        <v>506</v>
      </c>
      <c r="J393" s="151" t="s">
        <v>3373</v>
      </c>
      <c r="K393" s="151" t="s">
        <v>3417</v>
      </c>
      <c r="L393" s="151" t="s">
        <v>3418</v>
      </c>
      <c r="M393" s="148" t="str">
        <f>VLOOKUP(B393,SAOM!B$2:H1401,7,0)</f>
        <v>-</v>
      </c>
      <c r="N393" s="148">
        <v>4033</v>
      </c>
      <c r="O393" s="149" t="str">
        <f>VLOOKUP(B393,SAOM!B$2:I1401,8,0)</f>
        <v>-</v>
      </c>
      <c r="P393" s="149" t="e">
        <f>VLOOKUP(B393,AG_Lider!A$1:F1760,6,0)</f>
        <v>#N/A</v>
      </c>
      <c r="Q393" s="152" t="str">
        <f>VLOOKUP(B393,SAOM!B$2:J1401,9,0)</f>
        <v>Lilian Leticia de Moura Malta</v>
      </c>
      <c r="R393" s="149" t="str">
        <f>VLOOKUP(B393,SAOM!B$2:K1847,10,0)</f>
        <v>Praça Primeiro de Janeiro, 30</v>
      </c>
      <c r="S393" s="152" t="str">
        <f>VLOOKUP(B393,SAOM!B390:M1118,12,0)</f>
        <v>32 3351-1288</v>
      </c>
      <c r="T393" s="153" t="str">
        <f>VLOOKUP(B393,SAOM!B390:L1118,11,0)</f>
        <v>36212-000</v>
      </c>
      <c r="U393" s="154"/>
      <c r="V393" s="148" t="str">
        <f>VLOOKUP(B393,SAOM!B390:N1118,13,0)</f>
        <v>-</v>
      </c>
      <c r="W393" s="149"/>
      <c r="X393" s="151"/>
      <c r="Y393" s="155"/>
      <c r="Z393" s="156"/>
      <c r="AA393" s="157" t="s">
        <v>6885</v>
      </c>
      <c r="AB393" s="155" t="s">
        <v>4813</v>
      </c>
      <c r="AC393" s="155"/>
      <c r="AD393" s="157"/>
      <c r="AE393" s="151"/>
      <c r="AF393" s="158" t="s">
        <v>4813</v>
      </c>
    </row>
    <row r="394" spans="1:32" s="20" customFormat="1" x14ac:dyDescent="0.25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3267</v>
      </c>
      <c r="Y394" s="19">
        <v>41038</v>
      </c>
      <c r="Z394" s="35"/>
      <c r="AA394" s="52"/>
      <c r="AB394" s="19" t="s">
        <v>4813</v>
      </c>
      <c r="AC394" s="19"/>
      <c r="AD394" s="52"/>
      <c r="AE394" s="15"/>
      <c r="AF394" s="20" t="s">
        <v>4813</v>
      </c>
    </row>
    <row r="395" spans="1:32" s="20" customFormat="1" x14ac:dyDescent="0.25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3373</v>
      </c>
      <c r="K395" s="15" t="s">
        <v>3417</v>
      </c>
      <c r="L395" s="15" t="s">
        <v>3418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2894</v>
      </c>
      <c r="Y395" s="19">
        <v>41060</v>
      </c>
      <c r="Z395" s="35"/>
      <c r="AA395" s="52"/>
      <c r="AB395" s="19" t="s">
        <v>4813</v>
      </c>
      <c r="AC395" s="19"/>
      <c r="AD395" s="52"/>
      <c r="AE395" s="15" t="s">
        <v>3986</v>
      </c>
      <c r="AF395" s="20" t="s">
        <v>4813</v>
      </c>
    </row>
    <row r="396" spans="1:32" s="20" customFormat="1" x14ac:dyDescent="0.25">
      <c r="A396" s="13">
        <v>3232</v>
      </c>
      <c r="B396" s="42" t="s">
        <v>2635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2445</v>
      </c>
      <c r="Y396" s="19">
        <v>41032</v>
      </c>
      <c r="Z396" s="35"/>
      <c r="AA396" s="52"/>
      <c r="AB396" s="19" t="s">
        <v>4813</v>
      </c>
      <c r="AC396" s="19"/>
      <c r="AD396" s="52"/>
      <c r="AE396" s="15"/>
      <c r="AF396" s="20" t="s">
        <v>4813</v>
      </c>
    </row>
    <row r="397" spans="1:32" s="20" customFormat="1" x14ac:dyDescent="0.25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3392</v>
      </c>
      <c r="K397" s="15" t="s">
        <v>3421</v>
      </c>
      <c r="L397" s="15" t="s">
        <v>3422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4389</v>
      </c>
      <c r="Y397" s="19">
        <v>41087</v>
      </c>
      <c r="Z397" s="35"/>
      <c r="AA397" s="52"/>
      <c r="AB397" s="19" t="s">
        <v>4813</v>
      </c>
      <c r="AC397" s="19"/>
      <c r="AD397" s="52"/>
      <c r="AE397" s="15" t="s">
        <v>4700</v>
      </c>
      <c r="AF397" s="20" t="s">
        <v>4813</v>
      </c>
    </row>
    <row r="398" spans="1:32" s="20" customFormat="1" x14ac:dyDescent="0.25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3392</v>
      </c>
      <c r="K398" s="15" t="s">
        <v>3421</v>
      </c>
      <c r="L398" s="15" t="s">
        <v>3422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4387</v>
      </c>
      <c r="Y398" s="19">
        <v>41087</v>
      </c>
      <c r="Z398" s="35"/>
      <c r="AA398" s="52"/>
      <c r="AB398" s="19" t="s">
        <v>4813</v>
      </c>
      <c r="AC398" s="19"/>
      <c r="AD398" s="52"/>
      <c r="AE398" s="15"/>
      <c r="AF398" s="20" t="s">
        <v>4813</v>
      </c>
    </row>
    <row r="399" spans="1:32" s="20" customFormat="1" x14ac:dyDescent="0.25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3423</v>
      </c>
      <c r="L399" s="15" t="s">
        <v>3424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4387</v>
      </c>
      <c r="Y399" s="19">
        <v>41096</v>
      </c>
      <c r="Z399" s="35"/>
      <c r="AA399" s="52" t="s">
        <v>4519</v>
      </c>
      <c r="AB399" s="19" t="s">
        <v>4813</v>
      </c>
      <c r="AC399" s="19"/>
      <c r="AD399" s="52"/>
      <c r="AE399" s="15" t="s">
        <v>5526</v>
      </c>
      <c r="AF399" s="20" t="s">
        <v>4813</v>
      </c>
    </row>
    <row r="400" spans="1:32" s="20" customFormat="1" x14ac:dyDescent="0.25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3403</v>
      </c>
      <c r="L400" s="15" t="s">
        <v>3404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4389</v>
      </c>
      <c r="Y400" s="19">
        <v>41087</v>
      </c>
      <c r="Z400" s="35"/>
      <c r="AA400" s="52"/>
      <c r="AB400" s="19" t="s">
        <v>4813</v>
      </c>
      <c r="AC400" s="19"/>
      <c r="AD400" s="52"/>
      <c r="AE400" s="86" t="s">
        <v>4743</v>
      </c>
      <c r="AF400" s="20" t="s">
        <v>4813</v>
      </c>
    </row>
    <row r="401" spans="1:32" s="20" customFormat="1" x14ac:dyDescent="0.25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3403</v>
      </c>
      <c r="L401" s="15" t="s">
        <v>3404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4387</v>
      </c>
      <c r="Y401" s="19">
        <v>41087</v>
      </c>
      <c r="Z401" s="35"/>
      <c r="AA401" s="52"/>
      <c r="AB401" s="19" t="s">
        <v>4813</v>
      </c>
      <c r="AC401" s="19"/>
      <c r="AD401" s="52"/>
      <c r="AE401" s="15" t="s">
        <v>4742</v>
      </c>
      <c r="AF401" s="20" t="s">
        <v>4813</v>
      </c>
    </row>
    <row r="402" spans="1:32" s="20" customFormat="1" x14ac:dyDescent="0.25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3403</v>
      </c>
      <c r="L402" s="15" t="s">
        <v>3404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4389</v>
      </c>
      <c r="Y402" s="19">
        <v>41089</v>
      </c>
      <c r="Z402" s="35"/>
      <c r="AA402" s="52"/>
      <c r="AB402" s="19" t="s">
        <v>4813</v>
      </c>
      <c r="AC402" s="19"/>
      <c r="AD402" s="52"/>
      <c r="AE402" s="15" t="s">
        <v>3975</v>
      </c>
      <c r="AF402" s="20" t="s">
        <v>4813</v>
      </c>
    </row>
    <row r="403" spans="1:32" s="20" customFormat="1" x14ac:dyDescent="0.25">
      <c r="A403" s="13">
        <v>3235</v>
      </c>
      <c r="B403" s="42" t="s">
        <v>2655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1634</v>
      </c>
      <c r="Y403" s="19">
        <v>41032</v>
      </c>
      <c r="Z403" s="35"/>
      <c r="AA403" s="52"/>
      <c r="AB403" s="19" t="s">
        <v>4813</v>
      </c>
      <c r="AC403" s="19"/>
      <c r="AD403" s="52"/>
      <c r="AE403" s="15"/>
      <c r="AF403" s="20" t="s">
        <v>4813</v>
      </c>
    </row>
    <row r="404" spans="1:32" s="20" customFormat="1" x14ac:dyDescent="0.25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3338</v>
      </c>
      <c r="K404" s="15" t="s">
        <v>3409</v>
      </c>
      <c r="L404" s="15" t="s">
        <v>3410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4387</v>
      </c>
      <c r="Y404" s="19">
        <v>41079</v>
      </c>
      <c r="Z404" s="35"/>
      <c r="AA404" s="52" t="s">
        <v>4176</v>
      </c>
      <c r="AB404" s="19" t="s">
        <v>4813</v>
      </c>
      <c r="AC404" s="19"/>
      <c r="AD404" s="52"/>
      <c r="AE404" s="68" t="s">
        <v>4388</v>
      </c>
      <c r="AF404" s="20" t="s">
        <v>4813</v>
      </c>
    </row>
    <row r="405" spans="1:32" s="20" customFormat="1" x14ac:dyDescent="0.25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3338</v>
      </c>
      <c r="K405" s="15" t="s">
        <v>3409</v>
      </c>
      <c r="L405" s="15" t="s">
        <v>3410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4389</v>
      </c>
      <c r="Y405" s="19">
        <v>41079</v>
      </c>
      <c r="Z405" s="35"/>
      <c r="AA405" s="52" t="s">
        <v>4176</v>
      </c>
      <c r="AB405" s="19" t="s">
        <v>4813</v>
      </c>
      <c r="AC405" s="19"/>
      <c r="AD405" s="52"/>
      <c r="AE405" s="68" t="s">
        <v>4388</v>
      </c>
      <c r="AF405" s="20" t="s">
        <v>4813</v>
      </c>
    </row>
    <row r="406" spans="1:32" s="20" customFormat="1" x14ac:dyDescent="0.25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3348</v>
      </c>
      <c r="K406" s="15" t="s">
        <v>3411</v>
      </c>
      <c r="L406" s="15" t="s">
        <v>3412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1524</v>
      </c>
      <c r="AB406" s="19" t="s">
        <v>4813</v>
      </c>
      <c r="AC406" s="19"/>
      <c r="AD406" s="52"/>
      <c r="AE406" s="15"/>
      <c r="AF406" s="20" t="s">
        <v>4813</v>
      </c>
    </row>
    <row r="407" spans="1:32" s="20" customFormat="1" x14ac:dyDescent="0.25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2773</v>
      </c>
      <c r="K407" s="15" t="s">
        <v>3413</v>
      </c>
      <c r="L407" s="15" t="s">
        <v>3414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4922</v>
      </c>
      <c r="AB407" s="19" t="s">
        <v>4813</v>
      </c>
      <c r="AC407" s="19"/>
      <c r="AD407" s="52"/>
      <c r="AE407" s="15"/>
      <c r="AF407" s="20" t="s">
        <v>4813</v>
      </c>
    </row>
    <row r="408" spans="1:32" s="20" customFormat="1" x14ac:dyDescent="0.25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1872</v>
      </c>
      <c r="K408" s="15" t="s">
        <v>3153</v>
      </c>
      <c r="L408" s="15" t="s">
        <v>3154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2240</v>
      </c>
      <c r="Y408" s="19">
        <v>41058</v>
      </c>
      <c r="Z408" s="35"/>
      <c r="AA408" s="52"/>
      <c r="AB408" s="19" t="s">
        <v>4813</v>
      </c>
      <c r="AC408" s="19"/>
      <c r="AD408" s="52"/>
      <c r="AE408" s="15" t="s">
        <v>3986</v>
      </c>
      <c r="AF408" s="20" t="s">
        <v>4813</v>
      </c>
    </row>
    <row r="409" spans="1:32" s="91" customFormat="1" x14ac:dyDescent="0.25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3909</v>
      </c>
      <c r="K409" s="51" t="s">
        <v>3936</v>
      </c>
      <c r="L409" s="51" t="s">
        <v>3958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7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2724</v>
      </c>
      <c r="Y409" s="89">
        <v>41131</v>
      </c>
      <c r="Z409" s="90"/>
      <c r="AA409" s="74" t="s">
        <v>5903</v>
      </c>
      <c r="AB409" s="89" t="s">
        <v>4813</v>
      </c>
      <c r="AC409" s="89"/>
      <c r="AD409" s="74"/>
      <c r="AE409" s="51" t="s">
        <v>5963</v>
      </c>
      <c r="AF409" s="91" t="s">
        <v>4813</v>
      </c>
    </row>
    <row r="410" spans="1:32" s="20" customFormat="1" x14ac:dyDescent="0.25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3348</v>
      </c>
      <c r="K410" s="15" t="s">
        <v>3411</v>
      </c>
      <c r="L410" s="15" t="s">
        <v>3412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1524</v>
      </c>
      <c r="AB410" s="19" t="s">
        <v>4813</v>
      </c>
      <c r="AC410" s="19"/>
      <c r="AD410" s="52"/>
      <c r="AE410" s="15"/>
      <c r="AF410" s="20" t="s">
        <v>4813</v>
      </c>
    </row>
    <row r="411" spans="1:32" s="20" customFormat="1" x14ac:dyDescent="0.25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3348</v>
      </c>
      <c r="K411" s="15" t="s">
        <v>3411</v>
      </c>
      <c r="L411" s="15" t="s">
        <v>3412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3615</v>
      </c>
      <c r="AB411" s="19" t="s">
        <v>4813</v>
      </c>
      <c r="AC411" s="19"/>
      <c r="AD411" s="52"/>
      <c r="AE411" s="15"/>
      <c r="AF411" s="20" t="s">
        <v>4813</v>
      </c>
    </row>
    <row r="412" spans="1:32" s="20" customFormat="1" x14ac:dyDescent="0.25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2049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4387</v>
      </c>
      <c r="Y412" s="19">
        <v>41089</v>
      </c>
      <c r="Z412" s="35"/>
      <c r="AA412" s="52"/>
      <c r="AB412" s="19" t="s">
        <v>4813</v>
      </c>
      <c r="AC412" s="19"/>
      <c r="AD412" s="52"/>
      <c r="AE412" s="15" t="s">
        <v>4391</v>
      </c>
      <c r="AF412" s="20" t="s">
        <v>4813</v>
      </c>
    </row>
    <row r="413" spans="1:32" s="20" customFormat="1" x14ac:dyDescent="0.25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3328</v>
      </c>
      <c r="K413" s="15" t="s">
        <v>3407</v>
      </c>
      <c r="L413" s="15" t="s">
        <v>3408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4926</v>
      </c>
      <c r="AB413" s="19" t="s">
        <v>4813</v>
      </c>
      <c r="AC413" s="19"/>
      <c r="AD413" s="52"/>
      <c r="AE413" s="15"/>
      <c r="AF413" s="20" t="s">
        <v>4813</v>
      </c>
    </row>
    <row r="414" spans="1:32" s="20" customFormat="1" x14ac:dyDescent="0.25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3328</v>
      </c>
      <c r="K414" s="15" t="s">
        <v>3407</v>
      </c>
      <c r="L414" s="15" t="s">
        <v>3408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4927</v>
      </c>
      <c r="AB414" s="19" t="s">
        <v>4813</v>
      </c>
      <c r="AC414" s="19"/>
      <c r="AD414" s="52"/>
      <c r="AE414" s="15"/>
      <c r="AF414" s="20" t="s">
        <v>4813</v>
      </c>
    </row>
    <row r="415" spans="1:32" s="20" customFormat="1" x14ac:dyDescent="0.25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3081</v>
      </c>
      <c r="K415" s="15" t="s">
        <v>3415</v>
      </c>
      <c r="L415" s="15" t="s">
        <v>3416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4921</v>
      </c>
      <c r="AB415" s="19" t="s">
        <v>4813</v>
      </c>
      <c r="AC415" s="19"/>
      <c r="AD415" s="52"/>
      <c r="AE415" s="15"/>
      <c r="AF415" s="20" t="s">
        <v>4813</v>
      </c>
    </row>
    <row r="416" spans="1:32" s="20" customFormat="1" x14ac:dyDescent="0.25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3081</v>
      </c>
      <c r="K416" s="15" t="s">
        <v>3415</v>
      </c>
      <c r="L416" s="15" t="s">
        <v>3416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2445</v>
      </c>
      <c r="Y416" s="19">
        <v>41060</v>
      </c>
      <c r="Z416" s="35"/>
      <c r="AA416" s="52"/>
      <c r="AB416" s="19" t="s">
        <v>4813</v>
      </c>
      <c r="AC416" s="19"/>
      <c r="AD416" s="52"/>
      <c r="AE416" s="15" t="s">
        <v>3976</v>
      </c>
      <c r="AF416" s="20" t="s">
        <v>4813</v>
      </c>
    </row>
    <row r="417" spans="1:32" s="20" customFormat="1" x14ac:dyDescent="0.25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3348</v>
      </c>
      <c r="K417" s="15" t="s">
        <v>3595</v>
      </c>
      <c r="L417" s="15" t="s">
        <v>3596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3758</v>
      </c>
      <c r="AB417" s="19" t="s">
        <v>4813</v>
      </c>
      <c r="AC417" s="19"/>
      <c r="AD417" s="52"/>
      <c r="AE417" s="15"/>
      <c r="AF417" s="20" t="s">
        <v>4813</v>
      </c>
    </row>
    <row r="418" spans="1:32" s="20" customFormat="1" x14ac:dyDescent="0.25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3348</v>
      </c>
      <c r="K418" s="15" t="s">
        <v>3595</v>
      </c>
      <c r="L418" s="15" t="s">
        <v>3596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3758</v>
      </c>
      <c r="AB418" s="19" t="s">
        <v>4813</v>
      </c>
      <c r="AC418" s="19"/>
      <c r="AD418" s="52"/>
      <c r="AE418" s="15"/>
      <c r="AF418" s="20" t="s">
        <v>4813</v>
      </c>
    </row>
    <row r="419" spans="1:32" s="20" customFormat="1" x14ac:dyDescent="0.25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3348</v>
      </c>
      <c r="K419" s="15" t="s">
        <v>3595</v>
      </c>
      <c r="L419" s="15" t="s">
        <v>3596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3759</v>
      </c>
      <c r="AB419" s="19" t="s">
        <v>4813</v>
      </c>
      <c r="AC419" s="19"/>
      <c r="AD419" s="52"/>
      <c r="AE419" s="15"/>
      <c r="AF419" s="20" t="s">
        <v>4813</v>
      </c>
    </row>
    <row r="420" spans="1:32" s="20" customFormat="1" x14ac:dyDescent="0.25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3348</v>
      </c>
      <c r="K420" s="15" t="s">
        <v>3595</v>
      </c>
      <c r="L420" s="15" t="s">
        <v>3596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3759</v>
      </c>
      <c r="AB420" s="19" t="s">
        <v>4813</v>
      </c>
      <c r="AC420" s="19"/>
      <c r="AD420" s="52"/>
      <c r="AE420" s="15"/>
      <c r="AF420" s="20" t="s">
        <v>4813</v>
      </c>
    </row>
    <row r="421" spans="1:32" s="20" customFormat="1" x14ac:dyDescent="0.25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3348</v>
      </c>
      <c r="K421" s="15" t="s">
        <v>3595</v>
      </c>
      <c r="L421" s="15" t="s">
        <v>3596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3758</v>
      </c>
      <c r="AB421" s="19" t="s">
        <v>4813</v>
      </c>
      <c r="AC421" s="19"/>
      <c r="AD421" s="52"/>
      <c r="AE421" s="15"/>
      <c r="AF421" s="20" t="s">
        <v>4813</v>
      </c>
    </row>
    <row r="422" spans="1:32" s="20" customFormat="1" x14ac:dyDescent="0.25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3348</v>
      </c>
      <c r="K422" s="15" t="s">
        <v>3595</v>
      </c>
      <c r="L422" s="15" t="s">
        <v>3596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3759</v>
      </c>
      <c r="AB422" s="19" t="s">
        <v>4813</v>
      </c>
      <c r="AC422" s="19"/>
      <c r="AD422" s="52"/>
      <c r="AE422" s="15"/>
      <c r="AF422" s="20" t="s">
        <v>4813</v>
      </c>
    </row>
    <row r="423" spans="1:32" s="20" customFormat="1" x14ac:dyDescent="0.25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3559</v>
      </c>
      <c r="K423" s="15" t="s">
        <v>3597</v>
      </c>
      <c r="L423" s="15" t="s">
        <v>3598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4925</v>
      </c>
      <c r="AB423" s="19" t="s">
        <v>4813</v>
      </c>
      <c r="AC423" s="19"/>
      <c r="AD423" s="52"/>
      <c r="AE423" s="15"/>
      <c r="AF423" s="20" t="s">
        <v>4813</v>
      </c>
    </row>
    <row r="424" spans="1:32" s="20" customFormat="1" x14ac:dyDescent="0.25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3559</v>
      </c>
      <c r="K424" s="15" t="s">
        <v>3597</v>
      </c>
      <c r="L424" s="15" t="s">
        <v>3598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3760</v>
      </c>
      <c r="AB424" s="19" t="s">
        <v>4813</v>
      </c>
      <c r="AC424" s="19"/>
      <c r="AD424" s="52"/>
      <c r="AE424" s="15"/>
      <c r="AF424" s="20" t="s">
        <v>4813</v>
      </c>
    </row>
    <row r="425" spans="1:32" s="20" customFormat="1" x14ac:dyDescent="0.25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3761</v>
      </c>
      <c r="AB425" s="19" t="s">
        <v>4813</v>
      </c>
      <c r="AC425" s="19"/>
      <c r="AD425" s="52"/>
      <c r="AE425" s="15"/>
      <c r="AF425" s="20" t="s">
        <v>4813</v>
      </c>
    </row>
    <row r="426" spans="1:32" s="20" customFormat="1" x14ac:dyDescent="0.25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3762</v>
      </c>
      <c r="AB426" s="19" t="s">
        <v>4813</v>
      </c>
      <c r="AC426" s="19"/>
      <c r="AD426" s="52"/>
      <c r="AE426" s="15"/>
      <c r="AF426" s="20" t="s">
        <v>4813</v>
      </c>
    </row>
    <row r="427" spans="1:32" s="20" customFormat="1" x14ac:dyDescent="0.25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3502</v>
      </c>
      <c r="K427" s="15" t="s">
        <v>3599</v>
      </c>
      <c r="L427" s="15" t="s">
        <v>3600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1966</v>
      </c>
      <c r="Y427" s="19">
        <v>41074</v>
      </c>
      <c r="Z427" s="35"/>
      <c r="AA427" s="52" t="s">
        <v>4033</v>
      </c>
      <c r="AB427" s="19" t="s">
        <v>4813</v>
      </c>
      <c r="AC427" s="19"/>
      <c r="AD427" s="52"/>
      <c r="AE427" s="15" t="s">
        <v>4034</v>
      </c>
      <c r="AF427" s="20" t="s">
        <v>4813</v>
      </c>
    </row>
    <row r="428" spans="1:32" s="20" customFormat="1" x14ac:dyDescent="0.25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3502</v>
      </c>
      <c r="K428" s="15" t="s">
        <v>3599</v>
      </c>
      <c r="L428" s="15" t="s">
        <v>3600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1966</v>
      </c>
      <c r="Y428" s="19">
        <v>41074</v>
      </c>
      <c r="Z428" s="35"/>
      <c r="AA428" s="52" t="s">
        <v>4033</v>
      </c>
      <c r="AB428" s="19" t="s">
        <v>4813</v>
      </c>
      <c r="AC428" s="19"/>
      <c r="AD428" s="52"/>
      <c r="AE428" s="15" t="s">
        <v>4031</v>
      </c>
      <c r="AF428" s="20" t="s">
        <v>4813</v>
      </c>
    </row>
    <row r="429" spans="1:32" s="20" customFormat="1" x14ac:dyDescent="0.25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3502</v>
      </c>
      <c r="K429" s="15" t="s">
        <v>3599</v>
      </c>
      <c r="L429" s="15" t="s">
        <v>3600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2894</v>
      </c>
      <c r="Y429" s="19">
        <v>41074</v>
      </c>
      <c r="Z429" s="35"/>
      <c r="AA429" s="52" t="s">
        <v>4033</v>
      </c>
      <c r="AB429" s="19" t="s">
        <v>4813</v>
      </c>
      <c r="AC429" s="19"/>
      <c r="AD429" s="52"/>
      <c r="AE429" s="15" t="s">
        <v>4035</v>
      </c>
      <c r="AF429" s="20" t="s">
        <v>4813</v>
      </c>
    </row>
    <row r="430" spans="1:32" s="20" customFormat="1" x14ac:dyDescent="0.25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2195</v>
      </c>
      <c r="K430" s="15" t="s">
        <v>3601</v>
      </c>
      <c r="L430" s="15" t="s">
        <v>3602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2313</v>
      </c>
      <c r="Y430" s="19">
        <v>41087</v>
      </c>
      <c r="Z430" s="35"/>
      <c r="AA430" s="52"/>
      <c r="AB430" s="19" t="s">
        <v>4813</v>
      </c>
      <c r="AC430" s="19"/>
      <c r="AD430" s="52"/>
      <c r="AE430" s="15" t="s">
        <v>4755</v>
      </c>
      <c r="AF430" s="20" t="s">
        <v>4813</v>
      </c>
    </row>
    <row r="431" spans="1:32" s="20" customFormat="1" x14ac:dyDescent="0.25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2195</v>
      </c>
      <c r="K431" s="15" t="s">
        <v>3601</v>
      </c>
      <c r="L431" s="15" t="s">
        <v>3602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6221</v>
      </c>
      <c r="Y431" s="19">
        <v>41101</v>
      </c>
      <c r="Z431" s="35"/>
      <c r="AA431" s="52"/>
      <c r="AB431" s="19" t="s">
        <v>4813</v>
      </c>
      <c r="AC431" s="19"/>
      <c r="AD431" s="52"/>
      <c r="AE431" s="15" t="s">
        <v>5474</v>
      </c>
      <c r="AF431" s="20" t="s">
        <v>4813</v>
      </c>
    </row>
    <row r="432" spans="1:32" s="91" customFormat="1" x14ac:dyDescent="0.25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2195</v>
      </c>
      <c r="K432" s="51" t="s">
        <v>3601</v>
      </c>
      <c r="L432" s="51" t="s">
        <v>3602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5893</v>
      </c>
      <c r="Y432" s="89">
        <v>41108</v>
      </c>
      <c r="Z432" s="90"/>
      <c r="AA432" s="74" t="s">
        <v>5902</v>
      </c>
      <c r="AB432" s="19" t="s">
        <v>4813</v>
      </c>
      <c r="AC432" s="19"/>
      <c r="AD432" s="74"/>
      <c r="AE432" s="51" t="s">
        <v>5894</v>
      </c>
      <c r="AF432" s="20" t="s">
        <v>4813</v>
      </c>
    </row>
    <row r="433" spans="1:32" s="20" customFormat="1" x14ac:dyDescent="0.25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488</v>
      </c>
      <c r="H433" s="14" t="s">
        <v>499</v>
      </c>
      <c r="I433" s="14" t="s">
        <v>501</v>
      </c>
      <c r="J433" s="15" t="s">
        <v>3513</v>
      </c>
      <c r="K433" s="15" t="s">
        <v>3603</v>
      </c>
      <c r="L433" s="15" t="s">
        <v>3604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41143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>
        <v>41141</v>
      </c>
      <c r="X433" s="15"/>
      <c r="Y433" s="19"/>
      <c r="Z433" s="35"/>
      <c r="AA433" s="52"/>
      <c r="AB433" s="19" t="s">
        <v>4813</v>
      </c>
      <c r="AC433" s="19"/>
      <c r="AD433" s="52"/>
      <c r="AE433" s="15"/>
      <c r="AF433" s="20" t="s">
        <v>4813</v>
      </c>
    </row>
    <row r="434" spans="1:32" s="20" customFormat="1" x14ac:dyDescent="0.25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3513</v>
      </c>
      <c r="K434" s="15" t="s">
        <v>3605</v>
      </c>
      <c r="L434" s="15" t="s">
        <v>3606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1634</v>
      </c>
      <c r="Y434" s="19">
        <v>41075</v>
      </c>
      <c r="Z434" s="35"/>
      <c r="AA434" s="52" t="s">
        <v>4032</v>
      </c>
      <c r="AB434" s="19" t="s">
        <v>4813</v>
      </c>
      <c r="AC434" s="19"/>
      <c r="AD434" s="52"/>
      <c r="AE434" s="15" t="s">
        <v>4174</v>
      </c>
      <c r="AF434" s="20" t="s">
        <v>4813</v>
      </c>
    </row>
    <row r="435" spans="1:32" s="20" customFormat="1" x14ac:dyDescent="0.25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3509</v>
      </c>
      <c r="K435" s="15" t="s">
        <v>3607</v>
      </c>
      <c r="L435" s="15" t="s">
        <v>3608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2313</v>
      </c>
      <c r="Y435" s="19">
        <v>41089</v>
      </c>
      <c r="Z435" s="35"/>
      <c r="AA435" s="52"/>
      <c r="AB435" s="19" t="s">
        <v>4813</v>
      </c>
      <c r="AC435" s="19"/>
      <c r="AD435" s="52"/>
      <c r="AE435" s="15" t="s">
        <v>4517</v>
      </c>
      <c r="AF435" s="20" t="s">
        <v>4813</v>
      </c>
    </row>
    <row r="436" spans="1:32" s="20" customFormat="1" x14ac:dyDescent="0.25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3509</v>
      </c>
      <c r="K436" s="15" t="s">
        <v>3607</v>
      </c>
      <c r="L436" s="15" t="s">
        <v>3608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6537</v>
      </c>
      <c r="Y436" s="19">
        <v>41130</v>
      </c>
      <c r="Z436" s="35"/>
      <c r="AA436" s="52" t="s">
        <v>4481</v>
      </c>
      <c r="AB436" s="19" t="s">
        <v>4813</v>
      </c>
      <c r="AC436" s="19"/>
      <c r="AD436" s="52"/>
      <c r="AE436" s="86"/>
      <c r="AF436" s="20" t="s">
        <v>4813</v>
      </c>
    </row>
    <row r="437" spans="1:32" s="20" customFormat="1" x14ac:dyDescent="0.25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3535</v>
      </c>
      <c r="K437" s="15" t="s">
        <v>3609</v>
      </c>
      <c r="L437" s="15" t="s">
        <v>3610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3763</v>
      </c>
      <c r="AB437" s="19" t="s">
        <v>4813</v>
      </c>
      <c r="AC437" s="19"/>
      <c r="AD437" s="52"/>
      <c r="AE437" s="15"/>
      <c r="AF437" s="20" t="s">
        <v>4813</v>
      </c>
    </row>
    <row r="438" spans="1:32" s="20" customFormat="1" x14ac:dyDescent="0.25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1961</v>
      </c>
      <c r="K438" s="15" t="s">
        <v>3611</v>
      </c>
      <c r="L438" s="15" t="s">
        <v>3612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1966</v>
      </c>
      <c r="Y438" s="19">
        <v>41079</v>
      </c>
      <c r="Z438" s="35"/>
      <c r="AA438" s="52"/>
      <c r="AB438" s="19" t="s">
        <v>4813</v>
      </c>
      <c r="AC438" s="19"/>
      <c r="AD438" s="52"/>
      <c r="AE438" s="15" t="s">
        <v>4391</v>
      </c>
      <c r="AF438" s="20" t="s">
        <v>4813</v>
      </c>
    </row>
    <row r="439" spans="1:32" s="20" customFormat="1" x14ac:dyDescent="0.25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6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1961</v>
      </c>
      <c r="K439" s="15" t="s">
        <v>3611</v>
      </c>
      <c r="L439" s="15" t="s">
        <v>3612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4389</v>
      </c>
      <c r="Y439" s="19"/>
      <c r="Z439" s="35"/>
      <c r="AA439" s="52" t="s">
        <v>6690</v>
      </c>
      <c r="AB439" s="19" t="s">
        <v>4813</v>
      </c>
      <c r="AC439" s="19"/>
      <c r="AD439" s="52"/>
      <c r="AE439" s="15"/>
      <c r="AF439" s="20" t="s">
        <v>4813</v>
      </c>
    </row>
    <row r="440" spans="1:32" s="20" customFormat="1" x14ac:dyDescent="0.25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1961</v>
      </c>
      <c r="K440" s="15" t="s">
        <v>3611</v>
      </c>
      <c r="L440" s="15" t="s">
        <v>3612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1568</v>
      </c>
      <c r="Y440" s="19">
        <v>41080</v>
      </c>
      <c r="Z440" s="35"/>
      <c r="AA440" s="52"/>
      <c r="AB440" s="19" t="s">
        <v>4813</v>
      </c>
      <c r="AC440" s="19"/>
      <c r="AD440" s="52"/>
      <c r="AE440" s="15" t="s">
        <v>4445</v>
      </c>
      <c r="AF440" s="20" t="s">
        <v>4813</v>
      </c>
    </row>
    <row r="441" spans="1:32" s="20" customFormat="1" x14ac:dyDescent="0.25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1961</v>
      </c>
      <c r="K441" s="15" t="s">
        <v>3611</v>
      </c>
      <c r="L441" s="15" t="s">
        <v>3612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1966</v>
      </c>
      <c r="Y441" s="19">
        <v>41078</v>
      </c>
      <c r="Z441" s="35"/>
      <c r="AA441" s="52"/>
      <c r="AB441" s="19" t="s">
        <v>4813</v>
      </c>
      <c r="AC441" s="19"/>
      <c r="AD441" s="52"/>
      <c r="AE441" s="15" t="s">
        <v>4177</v>
      </c>
      <c r="AF441" s="20" t="s">
        <v>4813</v>
      </c>
    </row>
    <row r="442" spans="1:32" s="20" customFormat="1" x14ac:dyDescent="0.25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1961</v>
      </c>
      <c r="K442" s="15" t="s">
        <v>3611</v>
      </c>
      <c r="L442" s="15" t="s">
        <v>3612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4175</v>
      </c>
      <c r="Y442" s="19">
        <v>41078</v>
      </c>
      <c r="Z442" s="35"/>
      <c r="AA442" s="52"/>
      <c r="AB442" s="19" t="s">
        <v>4813</v>
      </c>
      <c r="AC442" s="19"/>
      <c r="AD442" s="52"/>
      <c r="AE442" s="15" t="s">
        <v>4178</v>
      </c>
      <c r="AF442" s="20" t="s">
        <v>4813</v>
      </c>
    </row>
    <row r="443" spans="1:32" s="20" customFormat="1" x14ac:dyDescent="0.25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1961</v>
      </c>
      <c r="K443" s="15" t="s">
        <v>3611</v>
      </c>
      <c r="L443" s="15" t="s">
        <v>3612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3758</v>
      </c>
      <c r="AB443" s="19" t="s">
        <v>4813</v>
      </c>
      <c r="AC443" s="19"/>
      <c r="AD443" s="52"/>
      <c r="AE443" s="15"/>
      <c r="AF443" s="20" t="s">
        <v>4813</v>
      </c>
    </row>
    <row r="444" spans="1:32" s="20" customFormat="1" x14ac:dyDescent="0.25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1961</v>
      </c>
      <c r="K444" s="15" t="s">
        <v>3611</v>
      </c>
      <c r="L444" s="15" t="s">
        <v>3612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3764</v>
      </c>
      <c r="AB444" s="19" t="s">
        <v>4813</v>
      </c>
      <c r="AC444" s="19"/>
      <c r="AD444" s="52"/>
      <c r="AE444" s="15"/>
      <c r="AF444" s="20" t="s">
        <v>4813</v>
      </c>
    </row>
    <row r="445" spans="1:32" s="20" customFormat="1" x14ac:dyDescent="0.25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3640</v>
      </c>
      <c r="K445" s="15" t="s">
        <v>3673</v>
      </c>
      <c r="L445" s="15" t="s">
        <v>3674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1966</v>
      </c>
      <c r="Y445" s="19">
        <v>41095</v>
      </c>
      <c r="Z445" s="35"/>
      <c r="AA445" s="52"/>
      <c r="AB445" s="19" t="s">
        <v>4813</v>
      </c>
      <c r="AC445" s="19"/>
      <c r="AD445" s="52"/>
      <c r="AE445" s="15" t="s">
        <v>5477</v>
      </c>
      <c r="AF445" s="20" t="s">
        <v>4813</v>
      </c>
    </row>
    <row r="446" spans="1:32" s="20" customFormat="1" ht="15" customHeight="1" x14ac:dyDescent="0.25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3644</v>
      </c>
      <c r="K446" s="15" t="s">
        <v>3675</v>
      </c>
      <c r="L446" s="15" t="s">
        <v>3676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2313</v>
      </c>
      <c r="Y446" s="19">
        <v>41071</v>
      </c>
      <c r="Z446" s="35"/>
      <c r="AA446" s="52" t="s">
        <v>4017</v>
      </c>
      <c r="AB446" s="19" t="s">
        <v>4813</v>
      </c>
      <c r="AC446" s="19"/>
      <c r="AD446" s="52"/>
      <c r="AE446" s="20" t="s">
        <v>5475</v>
      </c>
      <c r="AF446" s="20" t="s">
        <v>4813</v>
      </c>
    </row>
    <row r="447" spans="1:32" s="20" customFormat="1" ht="15" customHeight="1" x14ac:dyDescent="0.25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3648</v>
      </c>
      <c r="K447" s="15" t="s">
        <v>3677</v>
      </c>
      <c r="L447" s="15" t="s">
        <v>3678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5696</v>
      </c>
      <c r="AB447" s="19" t="s">
        <v>4813</v>
      </c>
      <c r="AC447" s="19"/>
      <c r="AD447" s="52"/>
      <c r="AE447" s="20" t="s">
        <v>5476</v>
      </c>
      <c r="AF447" s="20" t="s">
        <v>4813</v>
      </c>
    </row>
    <row r="448" spans="1:32" s="20" customFormat="1" x14ac:dyDescent="0.25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517</v>
      </c>
      <c r="H448" s="14" t="s">
        <v>499</v>
      </c>
      <c r="I448" s="14" t="s">
        <v>501</v>
      </c>
      <c r="J448" s="15" t="s">
        <v>3650</v>
      </c>
      <c r="K448" s="15" t="s">
        <v>3679</v>
      </c>
      <c r="L448" s="15" t="s">
        <v>3680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1561</v>
      </c>
      <c r="Y448" s="19">
        <v>41137</v>
      </c>
      <c r="Z448" s="35"/>
      <c r="AA448" s="52" t="s">
        <v>4475</v>
      </c>
      <c r="AB448" s="19" t="s">
        <v>4813</v>
      </c>
      <c r="AC448" s="19"/>
      <c r="AD448" s="52"/>
      <c r="AE448" s="15"/>
      <c r="AF448" s="20" t="s">
        <v>4813</v>
      </c>
    </row>
    <row r="449" spans="1:32" s="20" customFormat="1" x14ac:dyDescent="0.25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517</v>
      </c>
      <c r="H449" s="14" t="s">
        <v>499</v>
      </c>
      <c r="I449" s="14" t="s">
        <v>501</v>
      </c>
      <c r="J449" s="15" t="s">
        <v>3653</v>
      </c>
      <c r="K449" s="15" t="s">
        <v>3681</v>
      </c>
      <c r="L449" s="15" t="s">
        <v>3682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>
        <v>41138</v>
      </c>
      <c r="X449" s="15" t="s">
        <v>7220</v>
      </c>
      <c r="Y449" s="19">
        <v>41138</v>
      </c>
      <c r="Z449" s="35"/>
      <c r="AA449" s="52" t="s">
        <v>4474</v>
      </c>
      <c r="AB449" s="19" t="s">
        <v>4813</v>
      </c>
      <c r="AC449" s="19"/>
      <c r="AD449" s="52"/>
      <c r="AE449" s="15"/>
      <c r="AF449" s="20" t="s">
        <v>4813</v>
      </c>
    </row>
    <row r="450" spans="1:32" s="20" customFormat="1" x14ac:dyDescent="0.25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3656</v>
      </c>
      <c r="K450" s="15" t="s">
        <v>3683</v>
      </c>
      <c r="L450" s="15" t="s">
        <v>3684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4471</v>
      </c>
      <c r="AB450" s="19" t="s">
        <v>4813</v>
      </c>
      <c r="AC450" s="19"/>
      <c r="AD450" s="52"/>
      <c r="AE450" s="15"/>
      <c r="AF450" s="20" t="s">
        <v>4813</v>
      </c>
    </row>
    <row r="451" spans="1:32" s="20" customFormat="1" x14ac:dyDescent="0.25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3658</v>
      </c>
      <c r="K451" s="15" t="s">
        <v>3685</v>
      </c>
      <c r="L451" s="15" t="s">
        <v>3686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2240</v>
      </c>
      <c r="Y451" s="19">
        <v>41135</v>
      </c>
      <c r="Z451" s="35"/>
      <c r="AA451" s="52" t="s">
        <v>4470</v>
      </c>
      <c r="AB451" s="19" t="s">
        <v>4813</v>
      </c>
      <c r="AC451" s="19"/>
      <c r="AD451" s="52"/>
      <c r="AE451" s="15"/>
      <c r="AF451" s="20" t="s">
        <v>4813</v>
      </c>
    </row>
    <row r="452" spans="1:32" s="20" customFormat="1" x14ac:dyDescent="0.25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3661</v>
      </c>
      <c r="K452" s="15" t="s">
        <v>3687</v>
      </c>
      <c r="L452" s="15" t="s">
        <v>3688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4524</v>
      </c>
      <c r="Y452" s="19">
        <v>41088</v>
      </c>
      <c r="Z452" s="35"/>
      <c r="AA452" s="52"/>
      <c r="AB452" s="19" t="s">
        <v>4813</v>
      </c>
      <c r="AC452" s="19"/>
      <c r="AD452" s="52"/>
      <c r="AE452" s="15" t="s">
        <v>4780</v>
      </c>
      <c r="AF452" s="20" t="s">
        <v>4813</v>
      </c>
    </row>
    <row r="453" spans="1:32" s="20" customFormat="1" x14ac:dyDescent="0.25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3665</v>
      </c>
      <c r="K453" s="15" t="s">
        <v>3689</v>
      </c>
      <c r="L453" s="15" t="s">
        <v>3690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4524</v>
      </c>
      <c r="Y453" s="19">
        <v>41086</v>
      </c>
      <c r="Z453" s="35"/>
      <c r="AA453" s="52"/>
      <c r="AB453" s="19" t="s">
        <v>4813</v>
      </c>
      <c r="AC453" s="19"/>
      <c r="AD453" s="52"/>
      <c r="AE453" s="15" t="s">
        <v>4523</v>
      </c>
      <c r="AF453" s="20" t="s">
        <v>4813</v>
      </c>
    </row>
    <row r="454" spans="1:32" s="20" customFormat="1" x14ac:dyDescent="0.25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3669</v>
      </c>
      <c r="K454" s="15" t="s">
        <v>3691</v>
      </c>
      <c r="L454" s="15" t="s">
        <v>3692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6081</v>
      </c>
      <c r="Y454" s="19">
        <v>41101</v>
      </c>
      <c r="Z454" s="35"/>
      <c r="AA454" s="52" t="s">
        <v>5512</v>
      </c>
      <c r="AB454" s="19" t="s">
        <v>4813</v>
      </c>
      <c r="AC454" s="19"/>
      <c r="AD454" s="52"/>
      <c r="AE454" s="20" t="s">
        <v>5701</v>
      </c>
      <c r="AF454" s="20" t="s">
        <v>4813</v>
      </c>
    </row>
    <row r="455" spans="1:32" s="20" customFormat="1" x14ac:dyDescent="0.25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3694</v>
      </c>
      <c r="K455" s="15" t="s">
        <v>3733</v>
      </c>
      <c r="L455" s="15" t="s">
        <v>3734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6536</v>
      </c>
      <c r="Y455" s="19">
        <v>41122</v>
      </c>
      <c r="Z455" s="35"/>
      <c r="AA455" s="52" t="s">
        <v>5697</v>
      </c>
      <c r="AB455" s="19" t="s">
        <v>4813</v>
      </c>
      <c r="AC455" s="19"/>
      <c r="AD455" s="52"/>
      <c r="AE455" s="15"/>
      <c r="AF455" s="20" t="s">
        <v>4813</v>
      </c>
    </row>
    <row r="456" spans="1:32" s="20" customFormat="1" x14ac:dyDescent="0.25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3697</v>
      </c>
      <c r="K456" s="15" t="s">
        <v>3735</v>
      </c>
      <c r="L456" s="15" t="s">
        <v>3736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1751</v>
      </c>
      <c r="Y456" s="19">
        <v>41124</v>
      </c>
      <c r="Z456" s="35"/>
      <c r="AA456" s="52"/>
      <c r="AB456" s="19" t="s">
        <v>4813</v>
      </c>
      <c r="AC456" s="19"/>
      <c r="AD456" s="52"/>
      <c r="AE456" s="15"/>
      <c r="AF456" s="20" t="s">
        <v>4813</v>
      </c>
    </row>
    <row r="457" spans="1:32" s="20" customFormat="1" x14ac:dyDescent="0.25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3701</v>
      </c>
      <c r="K457" s="15" t="s">
        <v>3737</v>
      </c>
      <c r="L457" s="15" t="s">
        <v>3738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1966</v>
      </c>
      <c r="Y457" s="19">
        <v>41088</v>
      </c>
      <c r="Z457" s="35"/>
      <c r="AA457" s="52"/>
      <c r="AB457" s="19" t="s">
        <v>4813</v>
      </c>
      <c r="AC457" s="19"/>
      <c r="AD457" s="52"/>
      <c r="AE457" s="15" t="s">
        <v>4781</v>
      </c>
      <c r="AF457" s="20" t="s">
        <v>4813</v>
      </c>
    </row>
    <row r="458" spans="1:32" s="20" customFormat="1" x14ac:dyDescent="0.25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3705</v>
      </c>
      <c r="K458" s="15" t="s">
        <v>3739</v>
      </c>
      <c r="L458" s="15" t="s">
        <v>3740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6130</v>
      </c>
      <c r="Y458" s="19">
        <v>41123</v>
      </c>
      <c r="Z458" s="35"/>
      <c r="AA458" s="52"/>
      <c r="AB458" s="19" t="s">
        <v>4813</v>
      </c>
      <c r="AC458" s="19"/>
      <c r="AD458" s="52"/>
      <c r="AE458" s="15"/>
      <c r="AF458" s="20" t="s">
        <v>4813</v>
      </c>
    </row>
    <row r="459" spans="1:32" s="20" customFormat="1" x14ac:dyDescent="0.25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3709</v>
      </c>
      <c r="K459" s="15" t="s">
        <v>3741</v>
      </c>
      <c r="L459" s="15" t="s">
        <v>3742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2894</v>
      </c>
      <c r="Y459" s="19">
        <v>41066</v>
      </c>
      <c r="Z459" s="35"/>
      <c r="AA459" s="52" t="s">
        <v>3983</v>
      </c>
      <c r="AB459" s="19" t="s">
        <v>4813</v>
      </c>
      <c r="AC459" s="19"/>
      <c r="AD459" s="52"/>
      <c r="AE459" s="15" t="s">
        <v>4019</v>
      </c>
      <c r="AF459" s="20" t="s">
        <v>4813</v>
      </c>
    </row>
    <row r="460" spans="1:32" s="20" customFormat="1" x14ac:dyDescent="0.25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3713</v>
      </c>
      <c r="K460" s="15" t="s">
        <v>3743</v>
      </c>
      <c r="L460" s="15" t="s">
        <v>3744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2724</v>
      </c>
      <c r="Y460" s="19">
        <v>41108</v>
      </c>
      <c r="Z460" s="35"/>
      <c r="AA460" s="52"/>
      <c r="AB460" s="19" t="s">
        <v>4813</v>
      </c>
      <c r="AC460" s="19"/>
      <c r="AD460" s="52"/>
      <c r="AE460" s="15" t="s">
        <v>5906</v>
      </c>
      <c r="AF460" s="20" t="s">
        <v>4813</v>
      </c>
    </row>
    <row r="461" spans="1:32" s="20" customFormat="1" x14ac:dyDescent="0.25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3717</v>
      </c>
      <c r="K461" s="15" t="s">
        <v>3745</v>
      </c>
      <c r="L461" s="15" t="s">
        <v>3746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2313</v>
      </c>
      <c r="Y461" s="19">
        <v>41089</v>
      </c>
      <c r="Z461" s="35"/>
      <c r="AA461" s="52"/>
      <c r="AB461" s="19" t="s">
        <v>4813</v>
      </c>
      <c r="AC461" s="19"/>
      <c r="AD461" s="52"/>
      <c r="AE461" s="15" t="s">
        <v>3975</v>
      </c>
      <c r="AF461" s="20" t="s">
        <v>4813</v>
      </c>
    </row>
    <row r="462" spans="1:32" s="20" customFormat="1" x14ac:dyDescent="0.25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3721</v>
      </c>
      <c r="K462" s="15" t="s">
        <v>3747</v>
      </c>
      <c r="L462" s="15" t="s">
        <v>3748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5698</v>
      </c>
      <c r="AB462" s="19" t="s">
        <v>4813</v>
      </c>
      <c r="AC462" s="19"/>
      <c r="AD462" s="52"/>
      <c r="AE462" s="15"/>
      <c r="AF462" s="20" t="s">
        <v>4813</v>
      </c>
    </row>
    <row r="463" spans="1:32" s="20" customFormat="1" x14ac:dyDescent="0.25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1790</v>
      </c>
      <c r="K463" s="15" t="s">
        <v>2541</v>
      </c>
      <c r="L463" s="15" t="s">
        <v>2542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6070</v>
      </c>
      <c r="AB463" s="19" t="s">
        <v>4813</v>
      </c>
      <c r="AC463" s="19"/>
      <c r="AD463" s="52"/>
      <c r="AE463" s="15"/>
      <c r="AF463" s="20" t="s">
        <v>4813</v>
      </c>
    </row>
    <row r="464" spans="1:32" s="20" customFormat="1" x14ac:dyDescent="0.25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3727</v>
      </c>
      <c r="K464" s="15" t="s">
        <v>3749</v>
      </c>
      <c r="L464" s="15" t="s">
        <v>3750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1561</v>
      </c>
      <c r="Y464" s="19">
        <v>41130</v>
      </c>
      <c r="Z464" s="35"/>
      <c r="AA464" s="92" t="s">
        <v>6700</v>
      </c>
      <c r="AB464" s="19" t="s">
        <v>4813</v>
      </c>
      <c r="AC464" s="144"/>
      <c r="AD464" s="84"/>
      <c r="AE464" s="15"/>
      <c r="AF464" s="20" t="s">
        <v>4813</v>
      </c>
    </row>
    <row r="465" spans="1:32" s="20" customFormat="1" x14ac:dyDescent="0.25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3730</v>
      </c>
      <c r="K465" s="15" t="s">
        <v>3751</v>
      </c>
      <c r="L465" s="15" t="s">
        <v>3752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4813</v>
      </c>
      <c r="AC465" s="19"/>
      <c r="AD465" s="52"/>
      <c r="AE465" s="15"/>
      <c r="AF465" s="20" t="s">
        <v>4813</v>
      </c>
    </row>
    <row r="466" spans="1:32" s="20" customFormat="1" x14ac:dyDescent="0.25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3786</v>
      </c>
      <c r="K466" s="15" t="s">
        <v>3915</v>
      </c>
      <c r="L466" s="15" t="s">
        <v>3937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2724</v>
      </c>
      <c r="Y466" s="19">
        <v>41094</v>
      </c>
      <c r="Z466" s="35"/>
      <c r="AA466" s="52"/>
      <c r="AB466" s="19" t="s">
        <v>4813</v>
      </c>
      <c r="AC466" s="19"/>
      <c r="AD466" s="52"/>
      <c r="AE466" s="15" t="s">
        <v>4941</v>
      </c>
      <c r="AF466" s="20" t="s">
        <v>4813</v>
      </c>
    </row>
    <row r="467" spans="1:32" s="20" customFormat="1" x14ac:dyDescent="0.25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3786</v>
      </c>
      <c r="K467" s="15" t="s">
        <v>3915</v>
      </c>
      <c r="L467" s="15" t="s">
        <v>3937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5778</v>
      </c>
      <c r="Y467" s="19">
        <v>41095</v>
      </c>
      <c r="Z467" s="35"/>
      <c r="AA467" s="52"/>
      <c r="AB467" s="19" t="s">
        <v>4813</v>
      </c>
      <c r="AC467" s="19"/>
      <c r="AD467" s="52"/>
      <c r="AE467" s="15" t="s">
        <v>4946</v>
      </c>
      <c r="AF467" s="20" t="s">
        <v>4813</v>
      </c>
    </row>
    <row r="468" spans="1:32" s="20" customFormat="1" x14ac:dyDescent="0.25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3786</v>
      </c>
      <c r="K468" s="15" t="s">
        <v>3915</v>
      </c>
      <c r="L468" s="15" t="s">
        <v>3937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1561</v>
      </c>
      <c r="Y468" s="19">
        <v>41128</v>
      </c>
      <c r="Z468" s="35"/>
      <c r="AA468" s="52" t="s">
        <v>4924</v>
      </c>
      <c r="AB468" s="19" t="s">
        <v>4813</v>
      </c>
      <c r="AC468" s="19"/>
      <c r="AD468" s="52"/>
      <c r="AE468" s="15"/>
      <c r="AF468" s="20" t="s">
        <v>4813</v>
      </c>
    </row>
    <row r="469" spans="1:32" s="20" customFormat="1" x14ac:dyDescent="0.25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3786</v>
      </c>
      <c r="K469" s="15" t="s">
        <v>3915</v>
      </c>
      <c r="L469" s="15" t="s">
        <v>3937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5778</v>
      </c>
      <c r="Y469" s="19">
        <v>41107</v>
      </c>
      <c r="Z469" s="35"/>
      <c r="AA469" s="52"/>
      <c r="AB469" s="19" t="s">
        <v>4813</v>
      </c>
      <c r="AC469" s="19"/>
      <c r="AD469" s="52"/>
      <c r="AE469" s="15" t="s">
        <v>5723</v>
      </c>
      <c r="AF469" s="20" t="s">
        <v>4813</v>
      </c>
    </row>
    <row r="470" spans="1:32" s="20" customFormat="1" x14ac:dyDescent="0.25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3786</v>
      </c>
      <c r="K470" s="15" t="s">
        <v>3915</v>
      </c>
      <c r="L470" s="15" t="s">
        <v>3937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5516</v>
      </c>
      <c r="AB470" s="19" t="s">
        <v>4813</v>
      </c>
      <c r="AC470" s="19"/>
      <c r="AD470" s="52"/>
      <c r="AE470" s="15"/>
      <c r="AF470" s="20" t="s">
        <v>4813</v>
      </c>
    </row>
    <row r="471" spans="1:32" s="20" customFormat="1" x14ac:dyDescent="0.25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3786</v>
      </c>
      <c r="K471" s="15" t="s">
        <v>3915</v>
      </c>
      <c r="L471" s="15" t="s">
        <v>3937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4012</v>
      </c>
      <c r="AB471" s="19" t="s">
        <v>4813</v>
      </c>
      <c r="AC471" s="19"/>
      <c r="AD471" s="52"/>
      <c r="AE471" s="15"/>
      <c r="AF471" s="20" t="s">
        <v>4813</v>
      </c>
    </row>
    <row r="472" spans="1:32" s="20" customFormat="1" x14ac:dyDescent="0.25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3786</v>
      </c>
      <c r="K472" s="15" t="s">
        <v>3915</v>
      </c>
      <c r="L472" s="15" t="s">
        <v>3937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4042</v>
      </c>
      <c r="AB472" s="19" t="s">
        <v>4813</v>
      </c>
      <c r="AC472" s="19"/>
      <c r="AD472" s="52"/>
      <c r="AE472" s="15"/>
      <c r="AF472" s="20" t="s">
        <v>4813</v>
      </c>
    </row>
    <row r="473" spans="1:32" s="91" customFormat="1" x14ac:dyDescent="0.25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3786</v>
      </c>
      <c r="K473" s="51" t="s">
        <v>3915</v>
      </c>
      <c r="L473" s="51" t="s">
        <v>3937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7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1605</v>
      </c>
      <c r="Y473" s="89">
        <v>41114</v>
      </c>
      <c r="Z473" s="90"/>
      <c r="AA473" s="74" t="s">
        <v>6078</v>
      </c>
      <c r="AB473" s="89" t="s">
        <v>4813</v>
      </c>
      <c r="AC473" s="89"/>
      <c r="AD473" s="74"/>
      <c r="AE473" s="51"/>
      <c r="AF473" s="91" t="s">
        <v>4813</v>
      </c>
    </row>
    <row r="474" spans="1:32" s="20" customFormat="1" x14ac:dyDescent="0.25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3786</v>
      </c>
      <c r="K474" s="15" t="s">
        <v>3915</v>
      </c>
      <c r="L474" s="15" t="s">
        <v>3937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6524</v>
      </c>
      <c r="Y474" s="19">
        <v>41094</v>
      </c>
      <c r="Z474" s="35"/>
      <c r="AA474" s="52"/>
      <c r="AB474" s="19" t="s">
        <v>4813</v>
      </c>
      <c r="AC474" s="19"/>
      <c r="AD474" s="52"/>
      <c r="AE474" s="15" t="s">
        <v>4391</v>
      </c>
      <c r="AF474" s="20" t="s">
        <v>4813</v>
      </c>
    </row>
    <row r="475" spans="1:32" s="20" customFormat="1" x14ac:dyDescent="0.25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3786</v>
      </c>
      <c r="K475" s="15" t="s">
        <v>3915</v>
      </c>
      <c r="L475" s="15" t="s">
        <v>3937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5778</v>
      </c>
      <c r="Y475" s="19">
        <v>41108</v>
      </c>
      <c r="Z475" s="35"/>
      <c r="AA475" s="92" t="s">
        <v>4013</v>
      </c>
      <c r="AB475" s="19" t="s">
        <v>4813</v>
      </c>
      <c r="AC475" s="19"/>
      <c r="AD475" s="92"/>
      <c r="AE475" s="15" t="s">
        <v>5946</v>
      </c>
      <c r="AF475" s="20" t="s">
        <v>4813</v>
      </c>
    </row>
    <row r="476" spans="1:32" s="20" customFormat="1" x14ac:dyDescent="0.25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3786</v>
      </c>
      <c r="K476" s="15" t="s">
        <v>3915</v>
      </c>
      <c r="L476" s="15" t="s">
        <v>3937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5931</v>
      </c>
      <c r="Y476" s="19">
        <v>41109</v>
      </c>
      <c r="Z476" s="35"/>
      <c r="AA476" s="19" t="s">
        <v>4014</v>
      </c>
      <c r="AB476" s="19" t="s">
        <v>4813</v>
      </c>
      <c r="AC476" s="19"/>
      <c r="AD476" s="19"/>
      <c r="AE476" s="15" t="s">
        <v>5962</v>
      </c>
      <c r="AF476" s="20" t="s">
        <v>4813</v>
      </c>
    </row>
    <row r="477" spans="1:32" s="20" customFormat="1" x14ac:dyDescent="0.25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3786</v>
      </c>
      <c r="K477" s="15" t="s">
        <v>3915</v>
      </c>
      <c r="L477" s="15" t="s">
        <v>3937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5778</v>
      </c>
      <c r="Y477" s="19">
        <v>41110</v>
      </c>
      <c r="Z477" s="35"/>
      <c r="AA477" s="92" t="s">
        <v>4015</v>
      </c>
      <c r="AB477" s="19" t="s">
        <v>4813</v>
      </c>
      <c r="AC477" s="19"/>
      <c r="AD477" s="92"/>
      <c r="AE477" s="30" t="s">
        <v>5480</v>
      </c>
      <c r="AF477" s="20" t="s">
        <v>4813</v>
      </c>
    </row>
    <row r="478" spans="1:32" s="20" customFormat="1" x14ac:dyDescent="0.25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3786</v>
      </c>
      <c r="K478" s="15" t="s">
        <v>3915</v>
      </c>
      <c r="L478" s="15" t="s">
        <v>3937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5957</v>
      </c>
      <c r="AB478" s="19" t="s">
        <v>4813</v>
      </c>
      <c r="AC478" s="19"/>
      <c r="AD478" s="92"/>
      <c r="AE478" s="15"/>
      <c r="AF478" s="20" t="s">
        <v>4813</v>
      </c>
    </row>
    <row r="479" spans="1:32" s="91" customFormat="1" x14ac:dyDescent="0.25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3786</v>
      </c>
      <c r="K479" s="51" t="s">
        <v>3915</v>
      </c>
      <c r="L479" s="51" t="s">
        <v>3937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7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5778</v>
      </c>
      <c r="Y479" s="89">
        <v>41114</v>
      </c>
      <c r="Z479" s="90"/>
      <c r="AA479" s="112" t="s">
        <v>6072</v>
      </c>
      <c r="AB479" s="89" t="s">
        <v>4813</v>
      </c>
      <c r="AC479" s="89"/>
      <c r="AD479" s="112"/>
      <c r="AE479" s="51"/>
      <c r="AF479" s="91" t="s">
        <v>4813</v>
      </c>
    </row>
    <row r="480" spans="1:32" s="20" customFormat="1" x14ac:dyDescent="0.25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3786</v>
      </c>
      <c r="K480" s="15" t="s">
        <v>3915</v>
      </c>
      <c r="L480" s="15" t="s">
        <v>3937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5958</v>
      </c>
      <c r="AB480" s="19" t="s">
        <v>4813</v>
      </c>
      <c r="AC480" s="19"/>
      <c r="AD480" s="92"/>
      <c r="AE480" s="15"/>
      <c r="AF480" s="20" t="s">
        <v>4813</v>
      </c>
    </row>
    <row r="481" spans="1:32" s="91" customFormat="1" x14ac:dyDescent="0.25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3786</v>
      </c>
      <c r="K481" s="51" t="s">
        <v>3915</v>
      </c>
      <c r="L481" s="51" t="s">
        <v>3937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7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5702</v>
      </c>
      <c r="Y481" s="89">
        <v>41115</v>
      </c>
      <c r="Z481" s="90"/>
      <c r="AA481" s="74" t="s">
        <v>6074</v>
      </c>
      <c r="AB481" s="89" t="s">
        <v>4813</v>
      </c>
      <c r="AC481" s="89"/>
      <c r="AD481" s="74"/>
      <c r="AE481" s="51"/>
      <c r="AF481" s="91" t="s">
        <v>4813</v>
      </c>
    </row>
    <row r="482" spans="1:32" s="91" customFormat="1" x14ac:dyDescent="0.25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3786</v>
      </c>
      <c r="K482" s="51" t="s">
        <v>3915</v>
      </c>
      <c r="L482" s="51" t="s">
        <v>3937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7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1561</v>
      </c>
      <c r="Y482" s="89">
        <v>41114</v>
      </c>
      <c r="Z482" s="90"/>
      <c r="AA482" s="74" t="s">
        <v>6398</v>
      </c>
      <c r="AB482" s="89" t="s">
        <v>4813</v>
      </c>
      <c r="AC482" s="89"/>
      <c r="AD482" s="74"/>
      <c r="AE482" s="51" t="s">
        <v>5477</v>
      </c>
      <c r="AF482" s="91" t="s">
        <v>4813</v>
      </c>
    </row>
    <row r="483" spans="1:32" s="20" customFormat="1" x14ac:dyDescent="0.25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3786</v>
      </c>
      <c r="K483" s="15" t="s">
        <v>3915</v>
      </c>
      <c r="L483" s="15" t="s">
        <v>3937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5898</v>
      </c>
      <c r="Y483" s="19">
        <v>41110</v>
      </c>
      <c r="Z483" s="35"/>
      <c r="AA483" s="52"/>
      <c r="AB483" s="19" t="s">
        <v>4813</v>
      </c>
      <c r="AC483" s="19"/>
      <c r="AD483" s="52"/>
      <c r="AE483" s="15" t="s">
        <v>5968</v>
      </c>
      <c r="AF483" s="20" t="s">
        <v>4813</v>
      </c>
    </row>
    <row r="484" spans="1:32" s="20" customFormat="1" x14ac:dyDescent="0.25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3786</v>
      </c>
      <c r="K484" s="15" t="s">
        <v>3915</v>
      </c>
      <c r="L484" s="15" t="s">
        <v>3937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1561</v>
      </c>
      <c r="Y484" s="19">
        <v>41114</v>
      </c>
      <c r="Z484" s="35"/>
      <c r="AA484" s="52" t="s">
        <v>6068</v>
      </c>
      <c r="AB484" s="19" t="s">
        <v>4813</v>
      </c>
      <c r="AC484" s="19"/>
      <c r="AD484" s="52"/>
      <c r="AE484" s="15"/>
      <c r="AF484" s="20" t="s">
        <v>4813</v>
      </c>
    </row>
    <row r="485" spans="1:32" s="20" customFormat="1" x14ac:dyDescent="0.25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3786</v>
      </c>
      <c r="K485" s="15" t="s">
        <v>3915</v>
      </c>
      <c r="L485" s="15" t="s">
        <v>3937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4813</v>
      </c>
      <c r="AC485" s="19"/>
      <c r="AD485" s="52"/>
      <c r="AE485" s="15"/>
      <c r="AF485" s="20" t="s">
        <v>4813</v>
      </c>
    </row>
    <row r="486" spans="1:32" s="20" customFormat="1" x14ac:dyDescent="0.25">
      <c r="A486" s="139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3786</v>
      </c>
      <c r="K486" s="15" t="s">
        <v>3915</v>
      </c>
      <c r="L486" s="15" t="s">
        <v>3937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1966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6867</v>
      </c>
      <c r="AE486" s="15"/>
      <c r="AF486" s="20" t="s">
        <v>4813</v>
      </c>
    </row>
    <row r="487" spans="1:32" s="91" customFormat="1" x14ac:dyDescent="0.25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3786</v>
      </c>
      <c r="K487" s="51" t="s">
        <v>3915</v>
      </c>
      <c r="L487" s="51" t="s">
        <v>3937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7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6578</v>
      </c>
      <c r="Y487" s="89">
        <v>41134</v>
      </c>
      <c r="Z487" s="90"/>
      <c r="AA487" s="74" t="s">
        <v>6532</v>
      </c>
      <c r="AB487" s="89" t="s">
        <v>4813</v>
      </c>
      <c r="AC487" s="89"/>
      <c r="AD487" s="74"/>
      <c r="AE487" s="51"/>
      <c r="AF487" s="91" t="s">
        <v>4813</v>
      </c>
    </row>
    <row r="488" spans="1:32" s="20" customFormat="1" x14ac:dyDescent="0.25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3786</v>
      </c>
      <c r="K488" s="15" t="s">
        <v>3915</v>
      </c>
      <c r="L488" s="15" t="s">
        <v>3937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5702</v>
      </c>
      <c r="Y488" s="19">
        <v>41099</v>
      </c>
      <c r="Z488" s="35"/>
      <c r="AA488" s="52"/>
      <c r="AB488" s="19" t="s">
        <v>4813</v>
      </c>
      <c r="AC488" s="19"/>
      <c r="AD488" s="52"/>
      <c r="AE488" s="20" t="s">
        <v>5700</v>
      </c>
      <c r="AF488" s="20" t="s">
        <v>4813</v>
      </c>
    </row>
    <row r="489" spans="1:32" s="20" customFormat="1" x14ac:dyDescent="0.25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3846</v>
      </c>
      <c r="K489" s="15" t="s">
        <v>3916</v>
      </c>
      <c r="L489" s="15" t="s">
        <v>3938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7100</v>
      </c>
      <c r="Y489" s="19">
        <v>41134</v>
      </c>
      <c r="Z489" s="35"/>
      <c r="AA489" s="52" t="s">
        <v>4933</v>
      </c>
      <c r="AB489" s="19" t="s">
        <v>4813</v>
      </c>
      <c r="AC489" s="19"/>
      <c r="AD489" s="52"/>
      <c r="AE489" s="15"/>
      <c r="AF489" s="20" t="s">
        <v>4813</v>
      </c>
    </row>
    <row r="490" spans="1:32" s="20" customFormat="1" x14ac:dyDescent="0.25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3850</v>
      </c>
      <c r="K490" s="15" t="s">
        <v>3917</v>
      </c>
      <c r="L490" s="15" t="s">
        <v>3939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4932</v>
      </c>
      <c r="AB490" s="19" t="s">
        <v>4813</v>
      </c>
      <c r="AC490" s="19"/>
      <c r="AD490" s="52"/>
      <c r="AE490" s="15"/>
      <c r="AF490" s="20" t="s">
        <v>4813</v>
      </c>
    </row>
    <row r="491" spans="1:32" s="20" customFormat="1" x14ac:dyDescent="0.25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3853</v>
      </c>
      <c r="K491" s="15" t="s">
        <v>3918</v>
      </c>
      <c r="L491" s="15" t="s">
        <v>3940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4389</v>
      </c>
      <c r="Y491" s="19">
        <v>41094</v>
      </c>
      <c r="Z491" s="35"/>
      <c r="AA491" s="52"/>
      <c r="AB491" s="19" t="s">
        <v>4813</v>
      </c>
      <c r="AC491" s="19"/>
      <c r="AD491" s="52"/>
      <c r="AE491" s="15" t="s">
        <v>4945</v>
      </c>
      <c r="AF491" s="20" t="s">
        <v>4813</v>
      </c>
    </row>
    <row r="492" spans="1:32" s="20" customFormat="1" x14ac:dyDescent="0.25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3857</v>
      </c>
      <c r="K492" s="15" t="s">
        <v>3919</v>
      </c>
      <c r="L492" s="15" t="s">
        <v>3941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1976</v>
      </c>
      <c r="Y492" s="19">
        <v>41131</v>
      </c>
      <c r="Z492" s="35"/>
      <c r="AA492" s="52" t="s">
        <v>4931</v>
      </c>
      <c r="AB492" s="19" t="s">
        <v>4813</v>
      </c>
      <c r="AC492" s="19"/>
      <c r="AD492" s="52"/>
      <c r="AE492" s="15"/>
      <c r="AF492" s="20" t="s">
        <v>4813</v>
      </c>
    </row>
    <row r="493" spans="1:32" s="20" customFormat="1" x14ac:dyDescent="0.25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3860</v>
      </c>
      <c r="K493" s="15" t="s">
        <v>3920</v>
      </c>
      <c r="L493" s="15" t="s">
        <v>3942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4930</v>
      </c>
      <c r="AB493" s="19" t="s">
        <v>4813</v>
      </c>
      <c r="AC493" s="19"/>
      <c r="AD493" s="52"/>
      <c r="AE493" s="15"/>
      <c r="AF493" s="20" t="s">
        <v>4813</v>
      </c>
    </row>
    <row r="494" spans="1:32" s="20" customFormat="1" x14ac:dyDescent="0.25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3862</v>
      </c>
      <c r="K494" s="15" t="s">
        <v>3921</v>
      </c>
      <c r="L494" s="15" t="s">
        <v>3943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4387</v>
      </c>
      <c r="Y494" s="19">
        <v>41093</v>
      </c>
      <c r="Z494" s="35"/>
      <c r="AA494" s="52"/>
      <c r="AB494" s="19" t="s">
        <v>4813</v>
      </c>
      <c r="AC494" s="19"/>
      <c r="AD494" s="52"/>
      <c r="AE494" s="15" t="s">
        <v>3975</v>
      </c>
      <c r="AF494" s="20" t="s">
        <v>4813</v>
      </c>
    </row>
    <row r="495" spans="1:32" s="91" customFormat="1" x14ac:dyDescent="0.25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3865</v>
      </c>
      <c r="K495" s="51" t="s">
        <v>3922</v>
      </c>
      <c r="L495" s="51" t="s">
        <v>3944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4389</v>
      </c>
      <c r="Y495" s="89">
        <v>41103</v>
      </c>
      <c r="Z495" s="90"/>
      <c r="AA495" s="74" t="s">
        <v>5519</v>
      </c>
      <c r="AB495" s="19" t="s">
        <v>4813</v>
      </c>
      <c r="AC495" s="19"/>
      <c r="AD495" s="74"/>
      <c r="AE495" s="51" t="s">
        <v>5477</v>
      </c>
      <c r="AF495" s="91" t="s">
        <v>4813</v>
      </c>
    </row>
    <row r="496" spans="1:32" s="20" customFormat="1" ht="15" customHeight="1" x14ac:dyDescent="0.25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3866</v>
      </c>
      <c r="K496" s="15" t="s">
        <v>3923</v>
      </c>
      <c r="L496" s="15" t="s">
        <v>3945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4934</v>
      </c>
      <c r="AB496" s="19" t="s">
        <v>4813</v>
      </c>
      <c r="AC496" s="19"/>
      <c r="AD496" s="52"/>
      <c r="AE496" s="15" t="s">
        <v>5475</v>
      </c>
      <c r="AF496" s="20" t="s">
        <v>4813</v>
      </c>
    </row>
    <row r="497" spans="1:32" s="20" customFormat="1" ht="15" customHeight="1" x14ac:dyDescent="0.25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3869</v>
      </c>
      <c r="K497" s="15" t="s">
        <v>3924</v>
      </c>
      <c r="L497" s="15" t="s">
        <v>3946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6698</v>
      </c>
      <c r="AB497" s="19" t="s">
        <v>4813</v>
      </c>
      <c r="AC497" s="19"/>
      <c r="AD497" s="52"/>
      <c r="AE497" s="15" t="s">
        <v>5527</v>
      </c>
      <c r="AF497" s="20" t="s">
        <v>4813</v>
      </c>
    </row>
    <row r="498" spans="1:32" s="20" customFormat="1" x14ac:dyDescent="0.25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3872</v>
      </c>
      <c r="K498" s="15" t="s">
        <v>3925</v>
      </c>
      <c r="L498" s="15" t="s">
        <v>3947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5731</v>
      </c>
      <c r="AB498" s="19" t="s">
        <v>4813</v>
      </c>
      <c r="AC498" s="19"/>
      <c r="AD498" s="52"/>
      <c r="AE498" s="15"/>
      <c r="AF498" s="20" t="s">
        <v>4813</v>
      </c>
    </row>
    <row r="499" spans="1:32" s="20" customFormat="1" x14ac:dyDescent="0.25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3876</v>
      </c>
      <c r="K499" s="15" t="s">
        <v>3926</v>
      </c>
      <c r="L499" s="15" t="s">
        <v>3948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4935</v>
      </c>
      <c r="AB499" s="19" t="s">
        <v>4813</v>
      </c>
      <c r="AC499" s="19"/>
      <c r="AD499" s="52"/>
      <c r="AE499" s="15"/>
      <c r="AF499" s="20" t="s">
        <v>4813</v>
      </c>
    </row>
    <row r="500" spans="1:32" s="20" customFormat="1" x14ac:dyDescent="0.25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3879</v>
      </c>
      <c r="K500" s="15" t="s">
        <v>3927</v>
      </c>
      <c r="L500" s="15" t="s">
        <v>3949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1966</v>
      </c>
      <c r="Y500" s="19">
        <v>41093</v>
      </c>
      <c r="Z500" s="35"/>
      <c r="AA500" s="52"/>
      <c r="AB500" s="19" t="s">
        <v>4813</v>
      </c>
      <c r="AC500" s="19"/>
      <c r="AD500" s="52"/>
      <c r="AE500" s="15" t="s">
        <v>4944</v>
      </c>
      <c r="AF500" s="20" t="s">
        <v>4813</v>
      </c>
    </row>
    <row r="501" spans="1:32" s="20" customFormat="1" ht="15" customHeight="1" x14ac:dyDescent="0.25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3883</v>
      </c>
      <c r="K501" s="15" t="s">
        <v>3928</v>
      </c>
      <c r="L501" s="15" t="s">
        <v>3950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5702</v>
      </c>
      <c r="Y501" s="19">
        <v>41135</v>
      </c>
      <c r="Z501" s="35"/>
      <c r="AA501" s="52" t="s">
        <v>4937</v>
      </c>
      <c r="AB501" s="19" t="s">
        <v>4813</v>
      </c>
      <c r="AC501" s="19"/>
      <c r="AD501" s="52"/>
      <c r="AE501" s="15" t="s">
        <v>4942</v>
      </c>
      <c r="AF501" s="20" t="s">
        <v>4813</v>
      </c>
    </row>
    <row r="502" spans="1:32" s="20" customFormat="1" ht="15" customHeight="1" x14ac:dyDescent="0.25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3886</v>
      </c>
      <c r="K502" s="15" t="s">
        <v>3929</v>
      </c>
      <c r="L502" s="15" t="s">
        <v>3951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2724</v>
      </c>
      <c r="Y502" s="19">
        <v>41110</v>
      </c>
      <c r="Z502" s="35"/>
      <c r="AA502" s="52"/>
      <c r="AB502" s="19" t="s">
        <v>4813</v>
      </c>
      <c r="AC502" s="19"/>
      <c r="AD502" s="52"/>
      <c r="AE502" s="15" t="s">
        <v>4943</v>
      </c>
      <c r="AF502" s="20" t="s">
        <v>4813</v>
      </c>
    </row>
    <row r="503" spans="1:32" s="20" customFormat="1" x14ac:dyDescent="0.25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3890</v>
      </c>
      <c r="K503" s="15" t="s">
        <v>3930</v>
      </c>
      <c r="L503" s="15" t="s">
        <v>3952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4389</v>
      </c>
      <c r="Y503" s="19">
        <v>41103</v>
      </c>
      <c r="Z503" s="35"/>
      <c r="AA503" s="52" t="s">
        <v>5725</v>
      </c>
      <c r="AB503" s="19" t="s">
        <v>4813</v>
      </c>
      <c r="AC503" s="19"/>
      <c r="AD503" s="52"/>
      <c r="AE503" s="104" t="s">
        <v>4753</v>
      </c>
      <c r="AF503" s="20" t="s">
        <v>4813</v>
      </c>
    </row>
    <row r="504" spans="1:32" s="91" customFormat="1" ht="15" customHeight="1" x14ac:dyDescent="0.25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3892</v>
      </c>
      <c r="K504" s="51" t="s">
        <v>3931</v>
      </c>
      <c r="L504" s="51" t="s">
        <v>3953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7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6884</v>
      </c>
      <c r="AB504" s="89" t="s">
        <v>4813</v>
      </c>
      <c r="AC504" s="89"/>
      <c r="AD504" s="74"/>
      <c r="AE504" s="159" t="s">
        <v>4753</v>
      </c>
      <c r="AF504" s="91" t="s">
        <v>4813</v>
      </c>
    </row>
    <row r="505" spans="1:32" s="20" customFormat="1" x14ac:dyDescent="0.25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3894</v>
      </c>
      <c r="K505" s="15" t="s">
        <v>3932</v>
      </c>
      <c r="L505" s="15" t="s">
        <v>3954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5702</v>
      </c>
      <c r="Y505" s="19">
        <v>41131</v>
      </c>
      <c r="Z505" s="35"/>
      <c r="AA505" s="52" t="s">
        <v>4929</v>
      </c>
      <c r="AB505" s="19" t="s">
        <v>4813</v>
      </c>
      <c r="AC505" s="19"/>
      <c r="AD505" s="52"/>
      <c r="AE505" s="15"/>
      <c r="AF505" s="20" t="s">
        <v>4813</v>
      </c>
    </row>
    <row r="506" spans="1:32" s="20" customFormat="1" x14ac:dyDescent="0.25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3897</v>
      </c>
      <c r="K506" s="15" t="s">
        <v>3933</v>
      </c>
      <c r="L506" s="15" t="s">
        <v>3955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1966</v>
      </c>
      <c r="Y506" s="19">
        <v>41087</v>
      </c>
      <c r="Z506" s="35"/>
      <c r="AA506" s="52"/>
      <c r="AB506" s="19" t="s">
        <v>4813</v>
      </c>
      <c r="AC506" s="19"/>
      <c r="AD506" s="52"/>
      <c r="AE506" s="15" t="s">
        <v>4708</v>
      </c>
      <c r="AF506" s="20" t="s">
        <v>4813</v>
      </c>
    </row>
    <row r="507" spans="1:32" s="20" customFormat="1" x14ac:dyDescent="0.25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3901</v>
      </c>
      <c r="K507" s="15" t="s">
        <v>3934</v>
      </c>
      <c r="L507" s="15" t="s">
        <v>3956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4744</v>
      </c>
      <c r="Y507" s="19">
        <v>41087</v>
      </c>
      <c r="Z507" s="35"/>
      <c r="AA507" s="52"/>
      <c r="AB507" s="19" t="s">
        <v>4813</v>
      </c>
      <c r="AC507" s="19"/>
      <c r="AD507" s="52"/>
      <c r="AE507" s="15" t="s">
        <v>4746</v>
      </c>
      <c r="AF507" s="20" t="s">
        <v>4813</v>
      </c>
    </row>
    <row r="508" spans="1:32" s="20" customFormat="1" x14ac:dyDescent="0.25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3905</v>
      </c>
      <c r="K508" s="15" t="s">
        <v>3935</v>
      </c>
      <c r="L508" s="15" t="s">
        <v>3957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4389</v>
      </c>
      <c r="Y508" s="19">
        <v>41092</v>
      </c>
      <c r="Z508" s="35"/>
      <c r="AA508" s="52"/>
      <c r="AB508" s="19" t="s">
        <v>4813</v>
      </c>
      <c r="AC508" s="19"/>
      <c r="AD508" s="52"/>
      <c r="AE508" s="15" t="s">
        <v>4920</v>
      </c>
      <c r="AF508" s="20" t="s">
        <v>4813</v>
      </c>
    </row>
    <row r="509" spans="1:32" s="91" customFormat="1" x14ac:dyDescent="0.25">
      <c r="A509" s="50">
        <v>3689</v>
      </c>
      <c r="B509" s="42">
        <v>3689</v>
      </c>
      <c r="C509" s="31">
        <v>41071</v>
      </c>
      <c r="D509" s="31">
        <v>41116</v>
      </c>
      <c r="E509" s="31">
        <f t="shared" si="7"/>
        <v>41131</v>
      </c>
      <c r="F509" s="31" t="s">
        <v>501</v>
      </c>
      <c r="G509" s="78" t="s">
        <v>517</v>
      </c>
      <c r="H509" s="78" t="s">
        <v>499</v>
      </c>
      <c r="I509" s="78" t="s">
        <v>501</v>
      </c>
      <c r="J509" s="51" t="s">
        <v>175</v>
      </c>
      <c r="K509" s="51" t="s">
        <v>4168</v>
      </c>
      <c r="L509" s="51" t="s">
        <v>4169</v>
      </c>
      <c r="M509" s="42" t="str">
        <f>VLOOKUP(B509,SAOM!B$2:H1481,7,0)</f>
        <v>SES-TENI-3689</v>
      </c>
      <c r="N509" s="42">
        <v>4033</v>
      </c>
      <c r="O509" s="31">
        <f>VLOOKUP(B509,SAOM!B$2:I1481,8,0)</f>
        <v>41101</v>
      </c>
      <c r="P509" s="31" t="e">
        <f>VLOOKUP(B509,AG_Lider!A$1:F1840,6,0)</f>
        <v>#N/A</v>
      </c>
      <c r="Q509" s="87" t="str">
        <f>VLOOKUP(B509,SAOM!B$2:J1481,9,0)</f>
        <v>Michelle Elke</v>
      </c>
      <c r="R509" s="31" t="str">
        <f>VLOOKUP(B509,SAOM!B$2:K1927,10,0)</f>
        <v>Rua Joaquim Martins da Silva , n35 - Bairro Matinha</v>
      </c>
      <c r="S509" s="87" t="str">
        <f>VLOOKUP(B509,SAOM!B526:M1254,12,0)</f>
        <v>(33) 3523-5334</v>
      </c>
      <c r="T509" s="107">
        <f>VLOOKUP(B509,SAOM!B526:L1254,11,0)</f>
        <v>39800000</v>
      </c>
      <c r="U509" s="88"/>
      <c r="V509" s="42" t="str">
        <f>VLOOKUP(B509,SAOM!B526:N1254,13,0)</f>
        <v>00:20:0e:10:52:ce</v>
      </c>
      <c r="W509" s="31">
        <v>41101</v>
      </c>
      <c r="X509" s="51" t="s">
        <v>5721</v>
      </c>
      <c r="Y509" s="89">
        <v>41137</v>
      </c>
      <c r="Z509" s="90"/>
      <c r="AA509" s="74" t="s">
        <v>5790</v>
      </c>
      <c r="AB509" s="89" t="s">
        <v>4813</v>
      </c>
      <c r="AC509" s="89"/>
      <c r="AD509" s="74"/>
      <c r="AE509" s="159" t="s">
        <v>4919</v>
      </c>
      <c r="AF509" s="91" t="s">
        <v>4813</v>
      </c>
    </row>
    <row r="510" spans="1:32" s="20" customFormat="1" x14ac:dyDescent="0.25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3786</v>
      </c>
      <c r="K510" s="15" t="s">
        <v>3915</v>
      </c>
      <c r="L510" s="15" t="s">
        <v>3937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1561</v>
      </c>
      <c r="Y510" s="19">
        <v>41117</v>
      </c>
      <c r="Z510" s="35"/>
      <c r="AA510" s="52" t="s">
        <v>6079</v>
      </c>
      <c r="AB510" s="19" t="s">
        <v>4813</v>
      </c>
      <c r="AC510" s="19"/>
      <c r="AD510" s="52"/>
      <c r="AE510" s="15"/>
      <c r="AF510" s="20" t="s">
        <v>4813</v>
      </c>
    </row>
    <row r="511" spans="1:32" s="20" customFormat="1" x14ac:dyDescent="0.25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3995</v>
      </c>
      <c r="K511" s="15" t="s">
        <v>4005</v>
      </c>
      <c r="L511" s="15" t="s">
        <v>4006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5931</v>
      </c>
      <c r="Y511" s="19">
        <v>41109</v>
      </c>
      <c r="Z511" s="35"/>
      <c r="AA511" s="52"/>
      <c r="AB511" s="19" t="s">
        <v>4813</v>
      </c>
      <c r="AC511" s="19"/>
      <c r="AD511" s="52"/>
      <c r="AE511" s="15" t="s">
        <v>5900</v>
      </c>
      <c r="AF511" s="20" t="s">
        <v>4813</v>
      </c>
    </row>
    <row r="512" spans="1:32" s="20" customFormat="1" x14ac:dyDescent="0.25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517</v>
      </c>
      <c r="H512" s="14" t="s">
        <v>499</v>
      </c>
      <c r="I512" s="14" t="s">
        <v>501</v>
      </c>
      <c r="J512" s="15" t="s">
        <v>1562</v>
      </c>
      <c r="K512" s="15" t="s">
        <v>4007</v>
      </c>
      <c r="L512" s="15" t="s">
        <v>4008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>
        <v>41136</v>
      </c>
      <c r="X512" s="15" t="s">
        <v>6535</v>
      </c>
      <c r="Y512" s="19">
        <v>41137</v>
      </c>
      <c r="Z512" s="35"/>
      <c r="AA512" s="52"/>
      <c r="AB512" s="19" t="s">
        <v>4813</v>
      </c>
      <c r="AC512" s="19"/>
      <c r="AD512" s="52"/>
      <c r="AE512" s="15"/>
      <c r="AF512" s="20" t="s">
        <v>4813</v>
      </c>
    </row>
    <row r="513" spans="1:32" s="20" customFormat="1" x14ac:dyDescent="0.25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1915</v>
      </c>
      <c r="K513" s="15" t="s">
        <v>4009</v>
      </c>
      <c r="L513" s="15" t="s">
        <v>4010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6535</v>
      </c>
      <c r="Y513" s="19">
        <v>41135</v>
      </c>
      <c r="Z513" s="35"/>
      <c r="AA513" s="52"/>
      <c r="AB513" s="19" t="s">
        <v>4813</v>
      </c>
      <c r="AC513" s="19"/>
      <c r="AD513" s="52"/>
      <c r="AE513" s="15"/>
      <c r="AF513" s="20" t="s">
        <v>4813</v>
      </c>
    </row>
    <row r="514" spans="1:32" s="20" customFormat="1" x14ac:dyDescent="0.25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4055</v>
      </c>
      <c r="K514" s="15" t="s">
        <v>4158</v>
      </c>
      <c r="L514" s="15" t="s">
        <v>4159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4387</v>
      </c>
      <c r="Y514" s="19">
        <v>41103</v>
      </c>
      <c r="Z514" s="35"/>
      <c r="AA514" s="52"/>
      <c r="AB514" s="19" t="s">
        <v>4813</v>
      </c>
      <c r="AC514" s="19"/>
      <c r="AD514" s="52"/>
      <c r="AE514" s="15"/>
      <c r="AF514" s="20" t="s">
        <v>4813</v>
      </c>
    </row>
    <row r="515" spans="1:32" s="20" customFormat="1" x14ac:dyDescent="0.25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4055</v>
      </c>
      <c r="K515" s="15" t="s">
        <v>4158</v>
      </c>
      <c r="L515" s="15" t="s">
        <v>4159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5891</v>
      </c>
      <c r="Y515" s="19">
        <v>41109</v>
      </c>
      <c r="Z515" s="35"/>
      <c r="AA515" s="52"/>
      <c r="AB515" s="19" t="s">
        <v>4813</v>
      </c>
      <c r="AC515" s="19"/>
      <c r="AD515" s="52"/>
      <c r="AE515" s="15" t="s">
        <v>5947</v>
      </c>
      <c r="AF515" s="20" t="s">
        <v>4813</v>
      </c>
    </row>
    <row r="516" spans="1:32" s="20" customFormat="1" x14ac:dyDescent="0.25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4055</v>
      </c>
      <c r="K516" s="15" t="s">
        <v>4158</v>
      </c>
      <c r="L516" s="15" t="s">
        <v>4159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4387</v>
      </c>
      <c r="Y516" s="19">
        <v>41103</v>
      </c>
      <c r="Z516" s="35"/>
      <c r="AA516" s="52"/>
      <c r="AB516" s="19" t="s">
        <v>4813</v>
      </c>
      <c r="AC516" s="19"/>
      <c r="AD516" s="52"/>
      <c r="AE516" s="15" t="s">
        <v>5732</v>
      </c>
      <c r="AF516" s="20" t="s">
        <v>4813</v>
      </c>
    </row>
    <row r="517" spans="1:32" s="20" customFormat="1" x14ac:dyDescent="0.25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1790</v>
      </c>
      <c r="K517" s="15" t="s">
        <v>4160</v>
      </c>
      <c r="L517" s="15" t="s">
        <v>4161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4813</v>
      </c>
      <c r="AC517" s="19"/>
      <c r="AD517" s="93"/>
      <c r="AE517" s="15"/>
      <c r="AF517" s="20" t="s">
        <v>4813</v>
      </c>
    </row>
    <row r="518" spans="1:32" s="91" customFormat="1" x14ac:dyDescent="0.25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4055</v>
      </c>
      <c r="K518" s="51" t="s">
        <v>4158</v>
      </c>
      <c r="L518" s="51" t="s">
        <v>4159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7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5891</v>
      </c>
      <c r="Y518" s="89">
        <v>41114</v>
      </c>
      <c r="Z518" s="90"/>
      <c r="AA518" s="74" t="s">
        <v>6075</v>
      </c>
      <c r="AB518" s="89" t="s">
        <v>4813</v>
      </c>
      <c r="AC518" s="89"/>
      <c r="AD518" s="74"/>
      <c r="AE518" s="51" t="s">
        <v>5959</v>
      </c>
      <c r="AF518" s="91" t="s">
        <v>4813</v>
      </c>
    </row>
    <row r="519" spans="1:32" s="20" customFormat="1" x14ac:dyDescent="0.25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4055</v>
      </c>
      <c r="K519" s="15" t="s">
        <v>4158</v>
      </c>
      <c r="L519" s="15" t="s">
        <v>4159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5730</v>
      </c>
      <c r="AB519" s="19" t="s">
        <v>4813</v>
      </c>
      <c r="AC519" s="19"/>
      <c r="AD519" s="52"/>
      <c r="AE519" s="15"/>
      <c r="AF519" s="20" t="s">
        <v>4813</v>
      </c>
    </row>
    <row r="520" spans="1:32" s="91" customFormat="1" x14ac:dyDescent="0.25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4078</v>
      </c>
      <c r="K520" s="51" t="s">
        <v>4162</v>
      </c>
      <c r="L520" s="51" t="s">
        <v>4163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7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6159</v>
      </c>
      <c r="Y520" s="89">
        <v>41123</v>
      </c>
      <c r="Z520" s="90"/>
      <c r="AA520" s="74" t="s">
        <v>6528</v>
      </c>
      <c r="AB520" s="89" t="s">
        <v>4813</v>
      </c>
      <c r="AC520" s="89"/>
      <c r="AD520" s="74"/>
      <c r="AE520" s="51"/>
      <c r="AF520" s="91" t="s">
        <v>4813</v>
      </c>
    </row>
    <row r="521" spans="1:32" s="103" customFormat="1" x14ac:dyDescent="0.25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2465</v>
      </c>
      <c r="H521" s="98" t="s">
        <v>499</v>
      </c>
      <c r="I521" s="98" t="s">
        <v>501</v>
      </c>
      <c r="J521" s="99" t="s">
        <v>4078</v>
      </c>
      <c r="K521" s="99" t="s">
        <v>4162</v>
      </c>
      <c r="L521" s="99" t="s">
        <v>4163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5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6159</v>
      </c>
      <c r="Y521" s="102"/>
      <c r="Z521" s="77"/>
      <c r="AA521" s="116" t="s">
        <v>6412</v>
      </c>
      <c r="AB521" s="102" t="s">
        <v>4813</v>
      </c>
      <c r="AC521" s="102"/>
      <c r="AD521" s="116"/>
      <c r="AE521" s="99"/>
      <c r="AF521" s="103" t="s">
        <v>4813</v>
      </c>
    </row>
    <row r="522" spans="1:32" s="91" customFormat="1" x14ac:dyDescent="0.25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4078</v>
      </c>
      <c r="K522" s="51" t="s">
        <v>4162</v>
      </c>
      <c r="L522" s="51" t="s">
        <v>4163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7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6159</v>
      </c>
      <c r="Y522" s="89">
        <v>41120</v>
      </c>
      <c r="Z522" s="90"/>
      <c r="AA522" s="74" t="s">
        <v>6399</v>
      </c>
      <c r="AB522" s="89" t="s">
        <v>4813</v>
      </c>
      <c r="AC522" s="89"/>
      <c r="AD522" s="74"/>
      <c r="AE522" s="51"/>
      <c r="AF522" s="91" t="s">
        <v>4813</v>
      </c>
    </row>
    <row r="523" spans="1:32" s="103" customFormat="1" x14ac:dyDescent="0.25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2465</v>
      </c>
      <c r="H523" s="98" t="s">
        <v>499</v>
      </c>
      <c r="I523" s="98" t="s">
        <v>501</v>
      </c>
      <c r="J523" s="99" t="s">
        <v>4078</v>
      </c>
      <c r="K523" s="99" t="s">
        <v>4162</v>
      </c>
      <c r="L523" s="99" t="s">
        <v>4163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5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6159</v>
      </c>
      <c r="Y523" s="102"/>
      <c r="Z523" s="77"/>
      <c r="AA523" s="116" t="s">
        <v>6414</v>
      </c>
      <c r="AB523" s="102" t="s">
        <v>4813</v>
      </c>
      <c r="AC523" s="102"/>
      <c r="AD523" s="116"/>
      <c r="AE523" s="99"/>
      <c r="AF523" s="103" t="s">
        <v>4813</v>
      </c>
    </row>
    <row r="524" spans="1:32" s="103" customFormat="1" x14ac:dyDescent="0.25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2465</v>
      </c>
      <c r="H524" s="98" t="s">
        <v>499</v>
      </c>
      <c r="I524" s="98" t="s">
        <v>501</v>
      </c>
      <c r="J524" s="99" t="s">
        <v>4078</v>
      </c>
      <c r="K524" s="99" t="s">
        <v>4162</v>
      </c>
      <c r="L524" s="99" t="s">
        <v>4163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5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6159</v>
      </c>
      <c r="Y524" s="102"/>
      <c r="Z524" s="77"/>
      <c r="AA524" s="75" t="s">
        <v>6395</v>
      </c>
      <c r="AB524" s="102" t="s">
        <v>4813</v>
      </c>
      <c r="AC524" s="102"/>
      <c r="AD524" s="75"/>
      <c r="AE524" s="99"/>
      <c r="AF524" s="103" t="s">
        <v>4813</v>
      </c>
    </row>
    <row r="525" spans="1:32" s="20" customFormat="1" x14ac:dyDescent="0.25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4055</v>
      </c>
      <c r="K525" s="15" t="s">
        <v>4158</v>
      </c>
      <c r="L525" s="15" t="s">
        <v>4159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4389</v>
      </c>
      <c r="Y525" s="19">
        <v>41109</v>
      </c>
      <c r="Z525" s="35"/>
      <c r="AA525" s="52"/>
      <c r="AB525" s="19" t="s">
        <v>4813</v>
      </c>
      <c r="AC525" s="19"/>
      <c r="AD525" s="52"/>
      <c r="AE525" s="15" t="s">
        <v>4753</v>
      </c>
      <c r="AF525" s="20" t="s">
        <v>4813</v>
      </c>
    </row>
    <row r="526" spans="1:32" s="20" customFormat="1" x14ac:dyDescent="0.25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2913</v>
      </c>
      <c r="K526" s="15" t="s">
        <v>4164</v>
      </c>
      <c r="L526" s="15" t="s">
        <v>4165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4776</v>
      </c>
      <c r="AB526" s="19" t="s">
        <v>4813</v>
      </c>
      <c r="AC526" s="19"/>
      <c r="AD526" s="68"/>
      <c r="AE526" s="15"/>
      <c r="AF526" s="20" t="s">
        <v>4813</v>
      </c>
    </row>
    <row r="527" spans="1:32" s="20" customFormat="1" x14ac:dyDescent="0.25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4101</v>
      </c>
      <c r="K527" s="15" t="s">
        <v>4166</v>
      </c>
      <c r="L527" s="15" t="s">
        <v>4167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6691</v>
      </c>
      <c r="AB527" s="19" t="s">
        <v>4813</v>
      </c>
      <c r="AC527" s="19"/>
      <c r="AD527" s="93"/>
      <c r="AE527" s="15"/>
      <c r="AF527" s="20" t="s">
        <v>4813</v>
      </c>
    </row>
    <row r="528" spans="1:32" s="20" customFormat="1" x14ac:dyDescent="0.25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4168</v>
      </c>
      <c r="L528" s="15" t="s">
        <v>4169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4382</v>
      </c>
      <c r="AB528" s="19" t="s">
        <v>4813</v>
      </c>
      <c r="AC528" s="19"/>
      <c r="AD528" s="52"/>
      <c r="AE528" s="15"/>
      <c r="AF528" s="20" t="s">
        <v>4813</v>
      </c>
    </row>
    <row r="529" spans="1:32" s="91" customFormat="1" x14ac:dyDescent="0.25">
      <c r="A529" s="50">
        <v>3688</v>
      </c>
      <c r="B529" s="42">
        <v>3688</v>
      </c>
      <c r="C529" s="31">
        <v>41071</v>
      </c>
      <c r="D529" s="31">
        <v>41116</v>
      </c>
      <c r="E529" s="31">
        <f t="shared" si="8"/>
        <v>41131</v>
      </c>
      <c r="F529" s="31" t="s">
        <v>501</v>
      </c>
      <c r="G529" s="78" t="s">
        <v>517</v>
      </c>
      <c r="H529" s="78" t="s">
        <v>499</v>
      </c>
      <c r="I529" s="78" t="s">
        <v>501</v>
      </c>
      <c r="J529" s="51" t="s">
        <v>175</v>
      </c>
      <c r="K529" s="51" t="s">
        <v>4168</v>
      </c>
      <c r="L529" s="51" t="s">
        <v>4169</v>
      </c>
      <c r="M529" s="42" t="str">
        <f>VLOOKUP(B529,SAOM!B$2:H1485,7,0)</f>
        <v>SES-TENI-3688</v>
      </c>
      <c r="N529" s="42">
        <v>4033</v>
      </c>
      <c r="O529" s="31">
        <f>VLOOKUP(B529,SAOM!B$2:I1485,8,0)</f>
        <v>41102</v>
      </c>
      <c r="P529" s="31" t="e">
        <f>VLOOKUP(B529,AG_Lider!A$1:F1844,6,0)</f>
        <v>#N/A</v>
      </c>
      <c r="Q529" s="87" t="str">
        <f>VLOOKUP(B529,SAOM!B$2:J1485,9,0)</f>
        <v>Eduardo Barbosa</v>
      </c>
      <c r="R529" s="31" t="str">
        <f>VLOOKUP(B529,SAOM!B$2:K1931,10,0)</f>
        <v>Rua Carlos Langkammer, n165 - Bairro Manoel Pimenta</v>
      </c>
      <c r="S529" s="87" t="str">
        <f>VLOOKUP(B529,SAOM!B530:M1258,12,0)</f>
        <v>(33) 3529-3036</v>
      </c>
      <c r="T529" s="107">
        <f>VLOOKUP(B529,SAOM!B530:L1258,11,0)</f>
        <v>39800000</v>
      </c>
      <c r="U529" s="88"/>
      <c r="V529" s="42" t="str">
        <f>VLOOKUP(B529,SAOM!B530:N1258,13,0)</f>
        <v>00:20:0e:10:51:c6</v>
      </c>
      <c r="W529" s="31">
        <v>41102</v>
      </c>
      <c r="X529" s="51" t="s">
        <v>5721</v>
      </c>
      <c r="Y529" s="89">
        <v>41138</v>
      </c>
      <c r="Z529" s="90"/>
      <c r="AA529" s="74" t="s">
        <v>5889</v>
      </c>
      <c r="AB529" s="89" t="s">
        <v>4813</v>
      </c>
      <c r="AC529" s="89"/>
      <c r="AD529" s="74"/>
      <c r="AE529" s="159" t="s">
        <v>5722</v>
      </c>
      <c r="AF529" s="91" t="s">
        <v>4813</v>
      </c>
    </row>
    <row r="530" spans="1:32" s="20" customFormat="1" x14ac:dyDescent="0.25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4168</v>
      </c>
      <c r="L530" s="15" t="s">
        <v>4169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4777</v>
      </c>
      <c r="AB530" s="19" t="s">
        <v>4813</v>
      </c>
      <c r="AC530" s="19"/>
      <c r="AD530" s="52"/>
      <c r="AE530" s="15"/>
      <c r="AF530" s="20" t="s">
        <v>4813</v>
      </c>
    </row>
    <row r="531" spans="1:32" s="20" customFormat="1" x14ac:dyDescent="0.25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4168</v>
      </c>
      <c r="L531" s="15" t="s">
        <v>4169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4383</v>
      </c>
      <c r="AB531" s="19" t="s">
        <v>4813</v>
      </c>
      <c r="AC531" s="19"/>
      <c r="AD531" s="52"/>
      <c r="AE531" s="15"/>
      <c r="AF531" s="20" t="s">
        <v>4813</v>
      </c>
    </row>
    <row r="532" spans="1:32" s="20" customFormat="1" x14ac:dyDescent="0.25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4168</v>
      </c>
      <c r="L532" s="15" t="s">
        <v>4169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4384</v>
      </c>
      <c r="AB532" s="19" t="s">
        <v>4813</v>
      </c>
      <c r="AC532" s="19"/>
      <c r="AD532" s="52"/>
      <c r="AE532" s="15"/>
      <c r="AF532" s="20" t="s">
        <v>4813</v>
      </c>
    </row>
    <row r="533" spans="1:32" s="91" customFormat="1" x14ac:dyDescent="0.25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4179</v>
      </c>
      <c r="K533" s="51" t="s">
        <v>4361</v>
      </c>
      <c r="L533" s="51" t="s">
        <v>4362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7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2724</v>
      </c>
      <c r="Y533" s="89">
        <v>41120</v>
      </c>
      <c r="Z533" s="90"/>
      <c r="AA533" s="74" t="s">
        <v>6157</v>
      </c>
      <c r="AB533" s="89" t="s">
        <v>4813</v>
      </c>
      <c r="AC533" s="89"/>
      <c r="AD533" s="74"/>
      <c r="AE533" s="51"/>
      <c r="AF533" s="91" t="s">
        <v>4813</v>
      </c>
    </row>
    <row r="534" spans="1:32" s="20" customFormat="1" x14ac:dyDescent="0.25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4168</v>
      </c>
      <c r="L534" s="15" t="s">
        <v>4169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6173</v>
      </c>
      <c r="Y534" s="19">
        <v>41135</v>
      </c>
      <c r="Z534" s="35"/>
      <c r="AA534" s="52"/>
      <c r="AB534" s="19" t="s">
        <v>4813</v>
      </c>
      <c r="AC534" s="19"/>
      <c r="AD534" s="52"/>
      <c r="AE534" s="15"/>
      <c r="AF534" s="20" t="s">
        <v>4813</v>
      </c>
    </row>
    <row r="535" spans="1:32" s="20" customFormat="1" x14ac:dyDescent="0.25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4168</v>
      </c>
      <c r="L535" s="15" t="s">
        <v>4169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4385</v>
      </c>
      <c r="AB535" s="19" t="s">
        <v>4813</v>
      </c>
      <c r="AC535" s="19"/>
      <c r="AD535" s="52"/>
      <c r="AE535" s="15"/>
      <c r="AF535" s="20" t="s">
        <v>4813</v>
      </c>
    </row>
    <row r="536" spans="1:32" s="20" customFormat="1" x14ac:dyDescent="0.25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4131</v>
      </c>
      <c r="K536" s="15" t="s">
        <v>4170</v>
      </c>
      <c r="L536" s="15" t="s">
        <v>4171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6173</v>
      </c>
      <c r="Y536" s="19">
        <v>41117</v>
      </c>
      <c r="Z536" s="35"/>
      <c r="AA536" s="52"/>
      <c r="AB536" s="19" t="s">
        <v>4813</v>
      </c>
      <c r="AC536" s="19"/>
      <c r="AD536" s="52"/>
      <c r="AE536" s="15"/>
      <c r="AF536" s="20" t="s">
        <v>4813</v>
      </c>
    </row>
    <row r="537" spans="1:32" s="91" customFormat="1" x14ac:dyDescent="0.25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4131</v>
      </c>
      <c r="K537" s="51" t="s">
        <v>4170</v>
      </c>
      <c r="L537" s="51" t="s">
        <v>4171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7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6173</v>
      </c>
      <c r="Y537" s="89">
        <v>41124</v>
      </c>
      <c r="Z537" s="90"/>
      <c r="AA537" s="74" t="s">
        <v>6525</v>
      </c>
      <c r="AB537" s="89" t="s">
        <v>4813</v>
      </c>
      <c r="AC537" s="89"/>
      <c r="AD537" s="74"/>
      <c r="AE537" s="51"/>
      <c r="AF537" s="91" t="s">
        <v>4813</v>
      </c>
    </row>
    <row r="538" spans="1:32" s="20" customFormat="1" x14ac:dyDescent="0.25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4055</v>
      </c>
      <c r="K538" s="15" t="s">
        <v>4158</v>
      </c>
      <c r="L538" s="15" t="s">
        <v>4159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4389</v>
      </c>
      <c r="Y538" s="19">
        <v>41108</v>
      </c>
      <c r="Z538" s="35"/>
      <c r="AA538" s="52"/>
      <c r="AB538" s="19" t="s">
        <v>4813</v>
      </c>
      <c r="AC538" s="19"/>
      <c r="AD538" s="52"/>
      <c r="AE538" s="104" t="s">
        <v>5896</v>
      </c>
      <c r="AF538" s="20" t="s">
        <v>4813</v>
      </c>
    </row>
    <row r="539" spans="1:32" s="20" customFormat="1" x14ac:dyDescent="0.25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4055</v>
      </c>
      <c r="K539" s="15" t="s">
        <v>4158</v>
      </c>
      <c r="L539" s="15" t="s">
        <v>4159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4389</v>
      </c>
      <c r="Y539" s="19">
        <v>41109</v>
      </c>
      <c r="Z539" s="35"/>
      <c r="AA539" s="52"/>
      <c r="AB539" s="19" t="s">
        <v>4813</v>
      </c>
      <c r="AC539" s="19"/>
      <c r="AD539" s="52"/>
      <c r="AE539" s="15" t="s">
        <v>5964</v>
      </c>
      <c r="AF539" s="20" t="s">
        <v>4813</v>
      </c>
    </row>
    <row r="540" spans="1:32" s="91" customFormat="1" x14ac:dyDescent="0.25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4168</v>
      </c>
      <c r="L540" s="51" t="s">
        <v>4169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7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6173</v>
      </c>
      <c r="Y540" s="89">
        <v>41122</v>
      </c>
      <c r="Z540" s="90"/>
      <c r="AA540" s="74"/>
      <c r="AB540" s="89" t="s">
        <v>4813</v>
      </c>
      <c r="AC540" s="89"/>
      <c r="AD540" s="74"/>
      <c r="AE540" s="51"/>
      <c r="AF540" s="91" t="s">
        <v>4813</v>
      </c>
    </row>
    <row r="541" spans="1:32" s="20" customFormat="1" x14ac:dyDescent="0.25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4168</v>
      </c>
      <c r="L541" s="15" t="s">
        <v>4169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4939</v>
      </c>
      <c r="AB541" s="19" t="s">
        <v>4813</v>
      </c>
      <c r="AC541" s="19"/>
      <c r="AD541" s="52"/>
      <c r="AE541" s="15"/>
      <c r="AF541" s="20" t="s">
        <v>4813</v>
      </c>
    </row>
    <row r="542" spans="1:32" s="20" customFormat="1" x14ac:dyDescent="0.25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4168</v>
      </c>
      <c r="L542" s="15" t="s">
        <v>4169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4386</v>
      </c>
      <c r="AB542" s="19" t="s">
        <v>4813</v>
      </c>
      <c r="AC542" s="19"/>
      <c r="AD542" s="52"/>
      <c r="AE542" s="15"/>
      <c r="AF542" s="20" t="s">
        <v>4813</v>
      </c>
    </row>
    <row r="543" spans="1:32" s="20" customFormat="1" x14ac:dyDescent="0.25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4168</v>
      </c>
      <c r="L543" s="15" t="s">
        <v>4169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1716</v>
      </c>
      <c r="Y543" s="19">
        <v>41110</v>
      </c>
      <c r="Z543" s="35"/>
      <c r="AA543" s="52"/>
      <c r="AB543" s="19" t="s">
        <v>4813</v>
      </c>
      <c r="AC543" s="19"/>
      <c r="AD543" s="52"/>
      <c r="AE543" s="104" t="s">
        <v>5975</v>
      </c>
      <c r="AF543" s="20" t="s">
        <v>4813</v>
      </c>
    </row>
    <row r="544" spans="1:32" s="20" customFormat="1" x14ac:dyDescent="0.25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4168</v>
      </c>
      <c r="L544" s="15" t="s">
        <v>4169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4778</v>
      </c>
      <c r="AB544" s="19" t="s">
        <v>4813</v>
      </c>
      <c r="AC544" s="19"/>
      <c r="AD544" s="52"/>
      <c r="AE544" s="15"/>
      <c r="AF544" s="20" t="s">
        <v>4813</v>
      </c>
    </row>
    <row r="545" spans="1:32" s="20" customFormat="1" x14ac:dyDescent="0.25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4168</v>
      </c>
      <c r="L545" s="15" t="s">
        <v>4169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4806</v>
      </c>
      <c r="AB545" s="19" t="s">
        <v>4813</v>
      </c>
      <c r="AC545" s="19"/>
      <c r="AD545" s="52"/>
      <c r="AE545" s="15"/>
      <c r="AF545" s="20" t="s">
        <v>4813</v>
      </c>
    </row>
    <row r="546" spans="1:32" s="20" customFormat="1" x14ac:dyDescent="0.25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4131</v>
      </c>
      <c r="K546" s="15" t="s">
        <v>4357</v>
      </c>
      <c r="L546" s="15" t="s">
        <v>4358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5699</v>
      </c>
      <c r="AB546" s="19" t="s">
        <v>4813</v>
      </c>
      <c r="AC546" s="19"/>
      <c r="AD546" s="52"/>
      <c r="AE546" s="15"/>
      <c r="AF546" s="20" t="s">
        <v>4813</v>
      </c>
    </row>
    <row r="547" spans="1:32" s="20" customFormat="1" x14ac:dyDescent="0.25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4131</v>
      </c>
      <c r="K547" s="15" t="s">
        <v>4357</v>
      </c>
      <c r="L547" s="15" t="s">
        <v>4358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4779</v>
      </c>
      <c r="AB547" s="19" t="s">
        <v>4813</v>
      </c>
      <c r="AC547" s="19"/>
      <c r="AD547" s="52"/>
      <c r="AE547" s="15"/>
      <c r="AF547" s="20" t="s">
        <v>4813</v>
      </c>
    </row>
    <row r="548" spans="1:32" s="20" customFormat="1" x14ac:dyDescent="0.25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4816</v>
      </c>
      <c r="K548" s="15" t="s">
        <v>4359</v>
      </c>
      <c r="L548" s="15" t="s">
        <v>4360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4938</v>
      </c>
      <c r="AB548" s="19" t="s">
        <v>4813</v>
      </c>
      <c r="AC548" s="19"/>
      <c r="AD548" s="52"/>
      <c r="AE548" s="15"/>
      <c r="AF548" s="20" t="s">
        <v>4813</v>
      </c>
    </row>
    <row r="549" spans="1:32" s="20" customFormat="1" x14ac:dyDescent="0.25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4131</v>
      </c>
      <c r="K549" s="15" t="s">
        <v>4357</v>
      </c>
      <c r="L549" s="15" t="s">
        <v>4358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6173</v>
      </c>
      <c r="Y549" s="19">
        <v>41122</v>
      </c>
      <c r="Z549" s="35"/>
      <c r="AA549" s="52"/>
      <c r="AB549" s="19" t="s">
        <v>4813</v>
      </c>
      <c r="AC549" s="19"/>
      <c r="AD549" s="52"/>
      <c r="AE549" s="15"/>
      <c r="AF549" s="20" t="s">
        <v>4813</v>
      </c>
    </row>
    <row r="550" spans="1:32" s="20" customFormat="1" x14ac:dyDescent="0.25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4131</v>
      </c>
      <c r="K550" s="15" t="s">
        <v>4357</v>
      </c>
      <c r="L550" s="15" t="s">
        <v>4358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6699</v>
      </c>
      <c r="AB550" s="19" t="s">
        <v>4813</v>
      </c>
      <c r="AC550" s="19"/>
      <c r="AD550" s="52"/>
      <c r="AE550" s="15"/>
      <c r="AF550" s="20" t="s">
        <v>4813</v>
      </c>
    </row>
    <row r="551" spans="1:32" s="20" customFormat="1" x14ac:dyDescent="0.25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4131</v>
      </c>
      <c r="K551" s="15" t="s">
        <v>4357</v>
      </c>
      <c r="L551" s="15" t="s">
        <v>4358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4813</v>
      </c>
      <c r="AC551" s="19"/>
      <c r="AD551" s="52"/>
      <c r="AE551" s="15"/>
      <c r="AF551" s="20" t="s">
        <v>4813</v>
      </c>
    </row>
    <row r="552" spans="1:32" s="20" customFormat="1" x14ac:dyDescent="0.25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2913</v>
      </c>
      <c r="K552" s="15" t="s">
        <v>4164</v>
      </c>
      <c r="L552" s="15" t="s">
        <v>4165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4796</v>
      </c>
      <c r="AB552" s="19" t="s">
        <v>4813</v>
      </c>
      <c r="AC552" s="19"/>
      <c r="AD552" s="52"/>
      <c r="AE552" s="15"/>
      <c r="AF552" s="20" t="s">
        <v>4813</v>
      </c>
    </row>
    <row r="553" spans="1:32" s="20" customFormat="1" x14ac:dyDescent="0.25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2913</v>
      </c>
      <c r="K553" s="15" t="s">
        <v>4164</v>
      </c>
      <c r="L553" s="15" t="s">
        <v>4165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4796</v>
      </c>
      <c r="AB553" s="19" t="s">
        <v>4813</v>
      </c>
      <c r="AC553" s="19"/>
      <c r="AD553" s="52"/>
      <c r="AE553" s="15"/>
      <c r="AF553" s="20" t="s">
        <v>4813</v>
      </c>
    </row>
    <row r="554" spans="1:32" s="20" customFormat="1" x14ac:dyDescent="0.25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4179</v>
      </c>
      <c r="K554" s="15" t="s">
        <v>4361</v>
      </c>
      <c r="L554" s="15" t="s">
        <v>4362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5517</v>
      </c>
      <c r="AB554" s="19" t="s">
        <v>4813</v>
      </c>
      <c r="AC554" s="19"/>
      <c r="AD554" s="52"/>
      <c r="AE554" s="15"/>
      <c r="AF554" s="20" t="s">
        <v>4813</v>
      </c>
    </row>
    <row r="555" spans="1:32" s="20" customFormat="1" x14ac:dyDescent="0.25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4179</v>
      </c>
      <c r="K555" s="15" t="s">
        <v>4361</v>
      </c>
      <c r="L555" s="15" t="s">
        <v>4362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4797</v>
      </c>
      <c r="AB555" s="19" t="s">
        <v>4813</v>
      </c>
      <c r="AC555" s="19"/>
      <c r="AD555" s="52"/>
      <c r="AE555" s="15"/>
      <c r="AF555" s="20" t="s">
        <v>4813</v>
      </c>
    </row>
    <row r="556" spans="1:32" s="20" customFormat="1" x14ac:dyDescent="0.25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4179</v>
      </c>
      <c r="K556" s="15" t="s">
        <v>4361</v>
      </c>
      <c r="L556" s="15" t="s">
        <v>4362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4798</v>
      </c>
      <c r="AB556" s="19" t="s">
        <v>4813</v>
      </c>
      <c r="AC556" s="19"/>
      <c r="AD556" s="52"/>
      <c r="AE556" s="15"/>
      <c r="AF556" s="20" t="s">
        <v>4813</v>
      </c>
    </row>
    <row r="557" spans="1:32" s="20" customFormat="1" x14ac:dyDescent="0.25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4179</v>
      </c>
      <c r="K557" s="15" t="s">
        <v>4361</v>
      </c>
      <c r="L557" s="15" t="s">
        <v>4362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4805</v>
      </c>
      <c r="AB557" s="19" t="s">
        <v>4813</v>
      </c>
      <c r="AC557" s="19"/>
      <c r="AD557" s="52"/>
      <c r="AE557" s="15"/>
      <c r="AF557" s="20" t="s">
        <v>4813</v>
      </c>
    </row>
    <row r="558" spans="1:32" s="103" customFormat="1" x14ac:dyDescent="0.25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7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6067</v>
      </c>
      <c r="AB558" s="89" t="s">
        <v>4813</v>
      </c>
      <c r="AC558" s="89"/>
      <c r="AD558" s="74"/>
      <c r="AE558" s="51"/>
      <c r="AF558" s="103" t="s">
        <v>4813</v>
      </c>
    </row>
    <row r="559" spans="1:32" s="91" customFormat="1" x14ac:dyDescent="0.25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4179</v>
      </c>
      <c r="K559" s="51" t="s">
        <v>4361</v>
      </c>
      <c r="L559" s="51" t="s">
        <v>4362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7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2724</v>
      </c>
      <c r="Y559" s="89">
        <v>41124</v>
      </c>
      <c r="Z559" s="90"/>
      <c r="AA559" s="74" t="s">
        <v>6396</v>
      </c>
      <c r="AB559" s="89" t="s">
        <v>4813</v>
      </c>
      <c r="AC559" s="89"/>
      <c r="AD559" s="74"/>
      <c r="AE559" s="51"/>
      <c r="AF559" s="91" t="s">
        <v>4813</v>
      </c>
    </row>
    <row r="560" spans="1:32" s="20" customFormat="1" x14ac:dyDescent="0.25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4179</v>
      </c>
      <c r="K560" s="15" t="s">
        <v>4361</v>
      </c>
      <c r="L560" s="15" t="s">
        <v>4362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4813</v>
      </c>
      <c r="AC560" s="19"/>
      <c r="AD560" s="52"/>
      <c r="AE560" s="15"/>
      <c r="AF560" s="20" t="s">
        <v>4813</v>
      </c>
    </row>
    <row r="561" spans="1:32" s="20" customFormat="1" x14ac:dyDescent="0.25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4179</v>
      </c>
      <c r="K561" s="15" t="s">
        <v>4361</v>
      </c>
      <c r="L561" s="15" t="s">
        <v>4362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5518</v>
      </c>
      <c r="AB561" s="19" t="s">
        <v>4813</v>
      </c>
      <c r="AC561" s="19"/>
      <c r="AD561" s="52"/>
      <c r="AE561" s="15"/>
      <c r="AF561" s="20" t="s">
        <v>4813</v>
      </c>
    </row>
    <row r="562" spans="1:32" s="91" customFormat="1" x14ac:dyDescent="0.25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4168</v>
      </c>
      <c r="L562" s="51" t="s">
        <v>4169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7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1716</v>
      </c>
      <c r="Y562" s="89">
        <v>41113</v>
      </c>
      <c r="Z562" s="90"/>
      <c r="AA562" s="74" t="s">
        <v>5791</v>
      </c>
      <c r="AB562" s="89" t="s">
        <v>4813</v>
      </c>
      <c r="AC562" s="89"/>
      <c r="AD562" s="74"/>
      <c r="AE562" s="51" t="s">
        <v>5899</v>
      </c>
      <c r="AF562" s="91" t="s">
        <v>4813</v>
      </c>
    </row>
    <row r="563" spans="1:32" s="91" customFormat="1" x14ac:dyDescent="0.25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4168</v>
      </c>
      <c r="L563" s="51" t="s">
        <v>4169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7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1716</v>
      </c>
      <c r="Y563" s="89">
        <v>41115</v>
      </c>
      <c r="Z563" s="90"/>
      <c r="AA563" s="74" t="s">
        <v>5905</v>
      </c>
      <c r="AB563" s="89" t="s">
        <v>4813</v>
      </c>
      <c r="AC563" s="89"/>
      <c r="AD563" s="74"/>
      <c r="AE563" s="51" t="s">
        <v>5948</v>
      </c>
      <c r="AF563" s="91" t="s">
        <v>4813</v>
      </c>
    </row>
    <row r="564" spans="1:32" s="20" customFormat="1" x14ac:dyDescent="0.25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4180</v>
      </c>
      <c r="K564" s="15" t="s">
        <v>4363</v>
      </c>
      <c r="L564" s="15" t="s">
        <v>4364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4813</v>
      </c>
      <c r="AC564" s="19"/>
      <c r="AD564" s="52"/>
      <c r="AE564" s="15"/>
      <c r="AF564" s="20" t="s">
        <v>4813</v>
      </c>
    </row>
    <row r="565" spans="1:32" s="20" customFormat="1" x14ac:dyDescent="0.25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2120</v>
      </c>
      <c r="K565" s="15" t="s">
        <v>4365</v>
      </c>
      <c r="L565" s="15" t="s">
        <v>4366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4813</v>
      </c>
      <c r="AC565" s="19"/>
      <c r="AD565" s="52"/>
      <c r="AE565" s="15"/>
      <c r="AF565" s="20" t="s">
        <v>4813</v>
      </c>
    </row>
    <row r="566" spans="1:32" s="20" customFormat="1" x14ac:dyDescent="0.25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4168</v>
      </c>
      <c r="L566" s="15" t="s">
        <v>4169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6413</v>
      </c>
      <c r="Y566" s="19">
        <v>41131</v>
      </c>
      <c r="Z566" s="35"/>
      <c r="AA566" s="52" t="s">
        <v>4940</v>
      </c>
      <c r="AB566" s="19" t="s">
        <v>4813</v>
      </c>
      <c r="AC566" s="19"/>
      <c r="AD566" s="52"/>
      <c r="AE566" s="15"/>
      <c r="AF566" s="20" t="s">
        <v>4813</v>
      </c>
    </row>
    <row r="567" spans="1:32" s="20" customFormat="1" x14ac:dyDescent="0.25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4168</v>
      </c>
      <c r="L567" s="15" t="s">
        <v>4169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4807</v>
      </c>
      <c r="AB567" s="19" t="s">
        <v>4813</v>
      </c>
      <c r="AC567" s="19"/>
      <c r="AD567" s="52"/>
      <c r="AE567" s="15"/>
      <c r="AF567" s="20" t="s">
        <v>4813</v>
      </c>
    </row>
    <row r="568" spans="1:32" s="20" customFormat="1" x14ac:dyDescent="0.25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4101</v>
      </c>
      <c r="K568" s="15" t="s">
        <v>4367</v>
      </c>
      <c r="L568" s="15" t="s">
        <v>4368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4813</v>
      </c>
      <c r="AC568" s="19"/>
      <c r="AD568" s="52"/>
      <c r="AE568" s="15"/>
      <c r="AF568" s="20" t="s">
        <v>4813</v>
      </c>
    </row>
    <row r="569" spans="1:32" s="20" customFormat="1" x14ac:dyDescent="0.25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4168</v>
      </c>
      <c r="L569" s="15" t="s">
        <v>4169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4808</v>
      </c>
      <c r="AB569" s="19" t="s">
        <v>4813</v>
      </c>
      <c r="AC569" s="19"/>
      <c r="AD569" s="52"/>
      <c r="AE569" s="15"/>
      <c r="AF569" s="20" t="s">
        <v>4813</v>
      </c>
    </row>
    <row r="570" spans="1:32" s="20" customFormat="1" x14ac:dyDescent="0.25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4168</v>
      </c>
      <c r="L570" s="15" t="s">
        <v>4169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6549</v>
      </c>
      <c r="Y570" s="19">
        <v>41124</v>
      </c>
      <c r="Z570" s="35"/>
      <c r="AA570" s="52"/>
      <c r="AB570" s="19" t="s">
        <v>4813</v>
      </c>
      <c r="AC570" s="19"/>
      <c r="AD570" s="52"/>
      <c r="AE570" s="15"/>
      <c r="AF570" s="20" t="s">
        <v>4813</v>
      </c>
    </row>
    <row r="571" spans="1:32" s="103" customFormat="1" x14ac:dyDescent="0.25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4168</v>
      </c>
      <c r="L571" s="99" t="s">
        <v>4169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5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6173</v>
      </c>
      <c r="Y571" s="102"/>
      <c r="Z571" s="77"/>
      <c r="AA571" s="146" t="s">
        <v>6875</v>
      </c>
      <c r="AB571" s="102" t="s">
        <v>4813</v>
      </c>
      <c r="AC571" s="102"/>
      <c r="AD571" s="75"/>
      <c r="AE571" s="99"/>
      <c r="AF571" s="103" t="s">
        <v>4813</v>
      </c>
    </row>
    <row r="572" spans="1:32" s="91" customFormat="1" x14ac:dyDescent="0.25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517</v>
      </c>
      <c r="H572" s="78" t="s">
        <v>499</v>
      </c>
      <c r="I572" s="78" t="s">
        <v>501</v>
      </c>
      <c r="J572" s="51" t="s">
        <v>175</v>
      </c>
      <c r="K572" s="51" t="s">
        <v>4168</v>
      </c>
      <c r="L572" s="51" t="s">
        <v>4169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7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7" t="str">
        <f>VLOOKUP(B572,SAOM!B569:M1297,12,0)</f>
        <v>(33) 3529-2336</v>
      </c>
      <c r="T572" s="107">
        <f>VLOOKUP(B572,SAOM!B569:L1297,11,0)</f>
        <v>39800000</v>
      </c>
      <c r="U572" s="88"/>
      <c r="V572" s="42" t="str">
        <f>VLOOKUP(B572,SAOM!B569:N1297,13,0)</f>
        <v>00:20:0e:10:4f:4f</v>
      </c>
      <c r="W572" s="31">
        <v>41123</v>
      </c>
      <c r="X572" s="51" t="s">
        <v>6546</v>
      </c>
      <c r="Y572" s="89">
        <v>41137</v>
      </c>
      <c r="Z572" s="90"/>
      <c r="AA572" s="74" t="s">
        <v>6547</v>
      </c>
      <c r="AB572" s="89" t="s">
        <v>4813</v>
      </c>
      <c r="AC572" s="89"/>
      <c r="AD572" s="74"/>
      <c r="AE572" s="51"/>
      <c r="AF572" s="91" t="s">
        <v>4813</v>
      </c>
    </row>
    <row r="573" spans="1:32" s="20" customFormat="1" x14ac:dyDescent="0.25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4168</v>
      </c>
      <c r="L573" s="15" t="s">
        <v>4169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4809</v>
      </c>
      <c r="AB573" s="19" t="s">
        <v>4813</v>
      </c>
      <c r="AC573" s="19"/>
      <c r="AD573" s="52"/>
      <c r="AE573" s="15"/>
      <c r="AF573" s="20" t="s">
        <v>4813</v>
      </c>
    </row>
    <row r="574" spans="1:32" s="20" customFormat="1" x14ac:dyDescent="0.25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4078</v>
      </c>
      <c r="K574" s="15" t="s">
        <v>4162</v>
      </c>
      <c r="L574" s="15" t="s">
        <v>4163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4810</v>
      </c>
      <c r="AB574" s="19" t="s">
        <v>4813</v>
      </c>
      <c r="AC574" s="19"/>
      <c r="AD574" s="52"/>
      <c r="AE574" s="15"/>
      <c r="AF574" s="20" t="s">
        <v>4813</v>
      </c>
    </row>
    <row r="575" spans="1:32" s="20" customFormat="1" x14ac:dyDescent="0.25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4078</v>
      </c>
      <c r="K575" s="15" t="s">
        <v>4162</v>
      </c>
      <c r="L575" s="15" t="s">
        <v>4163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4811</v>
      </c>
      <c r="AB575" s="19" t="s">
        <v>4813</v>
      </c>
      <c r="AC575" s="19"/>
      <c r="AD575" s="52"/>
      <c r="AE575" s="15"/>
      <c r="AF575" s="20" t="s">
        <v>4813</v>
      </c>
    </row>
    <row r="576" spans="1:32" s="20" customFormat="1" x14ac:dyDescent="0.25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4078</v>
      </c>
      <c r="K576" s="15" t="s">
        <v>4162</v>
      </c>
      <c r="L576" s="15" t="s">
        <v>4163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4812</v>
      </c>
      <c r="AB576" s="19" t="s">
        <v>4813</v>
      </c>
      <c r="AC576" s="19"/>
      <c r="AD576" s="52"/>
      <c r="AE576" s="15"/>
      <c r="AF576" s="20" t="s">
        <v>4813</v>
      </c>
    </row>
    <row r="577" spans="1:32" s="91" customFormat="1" x14ac:dyDescent="0.25">
      <c r="A577" s="50">
        <v>3749</v>
      </c>
      <c r="B577" s="42">
        <v>3749</v>
      </c>
      <c r="C577" s="31">
        <v>41073</v>
      </c>
      <c r="D577" s="31">
        <v>41118</v>
      </c>
      <c r="E577" s="31">
        <f t="shared" si="8"/>
        <v>41133</v>
      </c>
      <c r="F577" s="31" t="s">
        <v>501</v>
      </c>
      <c r="G577" s="78" t="s">
        <v>517</v>
      </c>
      <c r="H577" s="78" t="s">
        <v>499</v>
      </c>
      <c r="I577" s="78" t="s">
        <v>501</v>
      </c>
      <c r="J577" s="51" t="s">
        <v>4181</v>
      </c>
      <c r="K577" s="51" t="s">
        <v>4369</v>
      </c>
      <c r="L577" s="51" t="s">
        <v>4370</v>
      </c>
      <c r="M577" s="42" t="str">
        <f>VLOOKUP(B577,SAOM!B$2:H1530,7,0)</f>
        <v>SES-DOES-3749</v>
      </c>
      <c r="N577" s="42">
        <v>4033</v>
      </c>
      <c r="O577" s="31">
        <f>VLOOKUP(B577,SAOM!B$2:I1530,8,0)</f>
        <v>41117</v>
      </c>
      <c r="P577" s="31" t="e">
        <f>VLOOKUP(B577,AG_Lider!A$1:F1889,6,0)</f>
        <v>#N/A</v>
      </c>
      <c r="Q577" s="87" t="str">
        <f>VLOOKUP(B577,SAOM!B$2:J1530,9,0)</f>
        <v>Janete Amora</v>
      </c>
      <c r="R577" s="31" t="str">
        <f>VLOOKUP(B577,SAOM!B$2:K1976,10,0)</f>
        <v>RUA DO ROSÁRIO , n315 - Centro</v>
      </c>
      <c r="S577" s="87" t="str">
        <f>VLOOKUP(B577,SAOM!B574:M1302,12,0)</f>
        <v>(33) 3426-1379</v>
      </c>
      <c r="T577" s="107">
        <f>VLOOKUP(B577,SAOM!B574:L1302,11,0)</f>
        <v>35894000</v>
      </c>
      <c r="U577" s="88"/>
      <c r="V577" s="42" t="str">
        <f>VLOOKUP(B577,SAOM!B574:N1302,13,0)</f>
        <v>00:20:0e:10:4a:75</v>
      </c>
      <c r="W577" s="31">
        <v>41117</v>
      </c>
      <c r="X577" s="51" t="s">
        <v>6159</v>
      </c>
      <c r="Y577" s="89">
        <v>41141</v>
      </c>
      <c r="Z577" s="90"/>
      <c r="AA577" s="74" t="s">
        <v>6219</v>
      </c>
      <c r="AB577" s="89" t="s">
        <v>4813</v>
      </c>
      <c r="AC577" s="89"/>
      <c r="AD577" s="74"/>
      <c r="AE577" s="51"/>
      <c r="AF577" s="91" t="s">
        <v>4813</v>
      </c>
    </row>
    <row r="578" spans="1:32" s="20" customFormat="1" x14ac:dyDescent="0.25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2442</v>
      </c>
      <c r="K578" s="15" t="s">
        <v>2413</v>
      </c>
      <c r="L578" s="15" t="s">
        <v>2414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6127</v>
      </c>
      <c r="Y578" s="19">
        <v>41103</v>
      </c>
      <c r="Z578" s="35"/>
      <c r="AA578" s="52"/>
      <c r="AB578" s="19" t="s">
        <v>4813</v>
      </c>
      <c r="AC578" s="19"/>
      <c r="AD578" s="52"/>
      <c r="AE578" s="104" t="s">
        <v>5728</v>
      </c>
      <c r="AF578" s="20" t="s">
        <v>4813</v>
      </c>
    </row>
    <row r="579" spans="1:32" s="20" customFormat="1" ht="15" customHeight="1" x14ac:dyDescent="0.25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2442</v>
      </c>
      <c r="K579" s="15" t="s">
        <v>2413</v>
      </c>
      <c r="L579" s="15" t="s">
        <v>2414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6064</v>
      </c>
      <c r="AB579" s="19" t="s">
        <v>4813</v>
      </c>
      <c r="AC579" s="19"/>
      <c r="AD579" s="52"/>
      <c r="AE579" s="20" t="s">
        <v>5728</v>
      </c>
      <c r="AF579" s="20" t="s">
        <v>4813</v>
      </c>
    </row>
    <row r="580" spans="1:32" s="20" customFormat="1" x14ac:dyDescent="0.25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4179</v>
      </c>
      <c r="K580" s="15" t="s">
        <v>4361</v>
      </c>
      <c r="L580" s="15" t="s">
        <v>4362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4799</v>
      </c>
      <c r="AB580" s="19" t="s">
        <v>4813</v>
      </c>
      <c r="AC580" s="19"/>
      <c r="AD580" s="52"/>
      <c r="AE580" s="15"/>
      <c r="AF580" s="20" t="s">
        <v>4813</v>
      </c>
    </row>
    <row r="581" spans="1:32" s="20" customFormat="1" x14ac:dyDescent="0.25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517</v>
      </c>
      <c r="H581" s="14" t="s">
        <v>499</v>
      </c>
      <c r="I581" s="14" t="s">
        <v>501</v>
      </c>
      <c r="J581" s="15" t="s">
        <v>4182</v>
      </c>
      <c r="K581" s="15" t="s">
        <v>4371</v>
      </c>
      <c r="L581" s="15" t="s">
        <v>4372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7137</v>
      </c>
      <c r="Y581" s="19">
        <v>41137</v>
      </c>
      <c r="Z581" s="35"/>
      <c r="AA581" s="52"/>
      <c r="AB581" s="19" t="s">
        <v>4813</v>
      </c>
      <c r="AC581" s="19"/>
      <c r="AD581" s="52"/>
      <c r="AE581" s="15"/>
      <c r="AF581" s="20" t="s">
        <v>4813</v>
      </c>
    </row>
    <row r="582" spans="1:32" s="20" customFormat="1" x14ac:dyDescent="0.25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4373</v>
      </c>
      <c r="L582" s="15" t="s">
        <v>4374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4800</v>
      </c>
      <c r="AB582" s="19" t="s">
        <v>4813</v>
      </c>
      <c r="AC582" s="19"/>
      <c r="AD582" s="52"/>
      <c r="AE582" s="15"/>
      <c r="AF582" s="20" t="s">
        <v>4813</v>
      </c>
    </row>
    <row r="583" spans="1:32" s="20" customFormat="1" x14ac:dyDescent="0.25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2442</v>
      </c>
      <c r="K583" s="15" t="s">
        <v>4375</v>
      </c>
      <c r="L583" s="15" t="s">
        <v>4376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5778</v>
      </c>
      <c r="Y583" s="19">
        <v>41103</v>
      </c>
      <c r="Z583" s="35"/>
      <c r="AA583" s="52"/>
      <c r="AB583" s="19" t="s">
        <v>4813</v>
      </c>
      <c r="AC583" s="19"/>
      <c r="AD583" s="52"/>
      <c r="AE583" s="104" t="s">
        <v>5729</v>
      </c>
      <c r="AF583" s="20" t="s">
        <v>4813</v>
      </c>
    </row>
    <row r="584" spans="1:32" s="20" customFormat="1" x14ac:dyDescent="0.25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4179</v>
      </c>
      <c r="K584" s="15" t="s">
        <v>4361</v>
      </c>
      <c r="L584" s="15" t="s">
        <v>4362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4801</v>
      </c>
      <c r="AB584" s="19" t="s">
        <v>4813</v>
      </c>
      <c r="AC584" s="19"/>
      <c r="AD584" s="52"/>
      <c r="AE584" s="86"/>
      <c r="AF584" s="20" t="s">
        <v>4813</v>
      </c>
    </row>
    <row r="585" spans="1:32" s="20" customFormat="1" x14ac:dyDescent="0.25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2442</v>
      </c>
      <c r="K585" s="15" t="s">
        <v>4375</v>
      </c>
      <c r="L585" s="15" t="s">
        <v>4376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4802</v>
      </c>
      <c r="AB585" s="19" t="s">
        <v>4813</v>
      </c>
      <c r="AC585" s="19"/>
      <c r="AD585" s="52"/>
      <c r="AE585" s="15"/>
      <c r="AF585" s="20" t="s">
        <v>4813</v>
      </c>
    </row>
    <row r="586" spans="1:32" s="20" customFormat="1" x14ac:dyDescent="0.25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2442</v>
      </c>
      <c r="K586" s="15" t="s">
        <v>4375</v>
      </c>
      <c r="L586" s="15" t="s">
        <v>4376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4803</v>
      </c>
      <c r="AB586" s="19" t="s">
        <v>4813</v>
      </c>
      <c r="AC586" s="19"/>
      <c r="AD586" s="52"/>
      <c r="AE586" s="15"/>
      <c r="AF586" s="20" t="s">
        <v>4813</v>
      </c>
    </row>
    <row r="587" spans="1:32" s="20" customFormat="1" x14ac:dyDescent="0.25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2442</v>
      </c>
      <c r="K587" s="15" t="s">
        <v>4375</v>
      </c>
      <c r="L587" s="15" t="s">
        <v>4376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1561</v>
      </c>
      <c r="Y587" s="19">
        <v>41107</v>
      </c>
      <c r="Z587" s="35"/>
      <c r="AA587" s="52"/>
      <c r="AB587" s="19" t="s">
        <v>4813</v>
      </c>
      <c r="AC587" s="19"/>
      <c r="AD587" s="52"/>
      <c r="AE587" s="104" t="s">
        <v>4391</v>
      </c>
      <c r="AF587" s="20" t="s">
        <v>4813</v>
      </c>
    </row>
    <row r="588" spans="1:32" s="20" customFormat="1" x14ac:dyDescent="0.25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2442</v>
      </c>
      <c r="K588" s="15" t="s">
        <v>4375</v>
      </c>
      <c r="L588" s="15" t="s">
        <v>4376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5778</v>
      </c>
      <c r="Y588" s="19">
        <v>41107</v>
      </c>
      <c r="Z588" s="35"/>
      <c r="AA588" s="52" t="s">
        <v>4815</v>
      </c>
      <c r="AB588" s="19" t="s">
        <v>4813</v>
      </c>
      <c r="AC588" s="19"/>
      <c r="AD588" s="52"/>
      <c r="AE588" s="15" t="s">
        <v>4391</v>
      </c>
      <c r="AF588" s="20" t="s">
        <v>4813</v>
      </c>
    </row>
    <row r="589" spans="1:32" s="20" customFormat="1" x14ac:dyDescent="0.25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2442</v>
      </c>
      <c r="K589" s="15" t="s">
        <v>4375</v>
      </c>
      <c r="L589" s="15" t="s">
        <v>4376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4804</v>
      </c>
      <c r="AB589" s="19" t="s">
        <v>4813</v>
      </c>
      <c r="AC589" s="19"/>
      <c r="AD589" s="52"/>
      <c r="AE589" s="15"/>
      <c r="AF589" s="20" t="s">
        <v>4813</v>
      </c>
    </row>
    <row r="590" spans="1:32" s="20" customFormat="1" x14ac:dyDescent="0.25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2442</v>
      </c>
      <c r="K590" s="15" t="s">
        <v>4375</v>
      </c>
      <c r="L590" s="15" t="s">
        <v>4376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5702</v>
      </c>
      <c r="Y590" s="19">
        <v>41107</v>
      </c>
      <c r="Z590" s="35"/>
      <c r="AA590" s="52" t="s">
        <v>5904</v>
      </c>
      <c r="AB590" s="19" t="s">
        <v>4813</v>
      </c>
      <c r="AC590" s="19"/>
      <c r="AD590" s="52"/>
      <c r="AE590" s="104" t="s">
        <v>5895</v>
      </c>
      <c r="AF590" s="20" t="s">
        <v>4813</v>
      </c>
    </row>
    <row r="591" spans="1:32" s="20" customFormat="1" x14ac:dyDescent="0.25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4101</v>
      </c>
      <c r="K591" s="15" t="s">
        <v>4367</v>
      </c>
      <c r="L591" s="15" t="s">
        <v>4368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4800</v>
      </c>
      <c r="AB591" s="19" t="s">
        <v>4813</v>
      </c>
      <c r="AC591" s="19"/>
      <c r="AD591" s="52"/>
      <c r="AE591" s="15"/>
      <c r="AF591" s="20" t="s">
        <v>4813</v>
      </c>
    </row>
    <row r="592" spans="1:32" s="20" customFormat="1" x14ac:dyDescent="0.25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4101</v>
      </c>
      <c r="K592" s="15" t="s">
        <v>4367</v>
      </c>
      <c r="L592" s="15" t="s">
        <v>4368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5898</v>
      </c>
      <c r="Y592" s="19">
        <v>41120</v>
      </c>
      <c r="Z592" s="35"/>
      <c r="AA592" s="52"/>
      <c r="AB592" s="19" t="s">
        <v>4813</v>
      </c>
      <c r="AC592" s="19"/>
      <c r="AD592" s="52"/>
      <c r="AE592" s="15"/>
      <c r="AF592" s="20" t="s">
        <v>4813</v>
      </c>
    </row>
    <row r="593" spans="1:32" s="20" customFormat="1" x14ac:dyDescent="0.25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2761</v>
      </c>
      <c r="K593" s="15" t="s">
        <v>2791</v>
      </c>
      <c r="L593" s="15" t="s">
        <v>2792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2745</v>
      </c>
      <c r="Y593" s="19">
        <v>41120</v>
      </c>
      <c r="Z593" s="35"/>
      <c r="AA593" s="52"/>
      <c r="AB593" s="19" t="s">
        <v>4813</v>
      </c>
      <c r="AC593" s="19"/>
      <c r="AD593" s="52"/>
      <c r="AE593" s="15"/>
      <c r="AF593" s="20" t="s">
        <v>4813</v>
      </c>
    </row>
    <row r="594" spans="1:32" s="20" customFormat="1" x14ac:dyDescent="0.25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517</v>
      </c>
      <c r="H594" s="14" t="s">
        <v>499</v>
      </c>
      <c r="I594" s="14" t="s">
        <v>501</v>
      </c>
      <c r="J594" s="15" t="s">
        <v>2867</v>
      </c>
      <c r="K594" s="15" t="s">
        <v>4377</v>
      </c>
      <c r="L594" s="15" t="s">
        <v>4378</v>
      </c>
      <c r="M594" s="44" t="str">
        <f>VLOOKUP(B594,SAOM!B$2:H1547,7,0)</f>
        <v>-</v>
      </c>
      <c r="N594" s="44">
        <v>4033</v>
      </c>
      <c r="O594" s="17">
        <f>VLOOKUP(B594,SAOM!B$2:I1547,8,0)</f>
        <v>41143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>
        <v>41137</v>
      </c>
      <c r="X594" s="15" t="s">
        <v>5702</v>
      </c>
      <c r="Y594" s="19">
        <v>41137</v>
      </c>
      <c r="Z594" s="35"/>
      <c r="AA594" s="52"/>
      <c r="AB594" s="19" t="s">
        <v>4813</v>
      </c>
      <c r="AC594" s="19"/>
      <c r="AD594" s="52"/>
      <c r="AE594" s="15"/>
      <c r="AF594" s="20" t="s">
        <v>4813</v>
      </c>
    </row>
    <row r="595" spans="1:32" s="20" customFormat="1" x14ac:dyDescent="0.25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517</v>
      </c>
      <c r="H595" s="14" t="s">
        <v>499</v>
      </c>
      <c r="I595" s="14" t="s">
        <v>501</v>
      </c>
      <c r="J595" s="15" t="s">
        <v>2867</v>
      </c>
      <c r="K595" s="15" t="s">
        <v>4377</v>
      </c>
      <c r="L595" s="15" t="s">
        <v>4378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>
        <v>41136</v>
      </c>
      <c r="X595" s="15" t="s">
        <v>5702</v>
      </c>
      <c r="Y595" s="19">
        <v>41137</v>
      </c>
      <c r="Z595" s="35"/>
      <c r="AA595" s="52"/>
      <c r="AB595" s="19" t="s">
        <v>4813</v>
      </c>
      <c r="AC595" s="19"/>
      <c r="AD595" s="52"/>
      <c r="AE595" s="15"/>
      <c r="AF595" s="20" t="s">
        <v>4813</v>
      </c>
    </row>
    <row r="596" spans="1:32" s="20" customFormat="1" x14ac:dyDescent="0.25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2867</v>
      </c>
      <c r="K596" s="15" t="s">
        <v>4377</v>
      </c>
      <c r="L596" s="15" t="s">
        <v>4378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6094</v>
      </c>
      <c r="Y596" s="19">
        <v>41122</v>
      </c>
      <c r="Z596" s="35"/>
      <c r="AA596" s="52"/>
      <c r="AB596" s="19" t="s">
        <v>4813</v>
      </c>
      <c r="AC596" s="19"/>
      <c r="AD596" s="52"/>
      <c r="AE596" s="15"/>
      <c r="AF596" s="20" t="s">
        <v>4813</v>
      </c>
    </row>
    <row r="597" spans="1:32" s="20" customFormat="1" x14ac:dyDescent="0.25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2761</v>
      </c>
      <c r="K597" s="15" t="s">
        <v>2791</v>
      </c>
      <c r="L597" s="15" t="s">
        <v>2792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4800</v>
      </c>
      <c r="AB597" s="19" t="s">
        <v>4813</v>
      </c>
      <c r="AC597" s="19"/>
      <c r="AD597" s="52"/>
      <c r="AE597" s="15"/>
      <c r="AF597" s="20" t="s">
        <v>4813</v>
      </c>
    </row>
    <row r="598" spans="1:32" s="20" customFormat="1" x14ac:dyDescent="0.25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4728</v>
      </c>
      <c r="L598" s="15" t="s">
        <v>4729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6524</v>
      </c>
      <c r="Y598" s="19">
        <v>41117</v>
      </c>
      <c r="Z598" s="35"/>
      <c r="AA598" s="52"/>
      <c r="AB598" s="19" t="s">
        <v>4813</v>
      </c>
      <c r="AC598" s="19"/>
      <c r="AD598" s="52"/>
      <c r="AE598" s="15"/>
      <c r="AF598" s="20" t="s">
        <v>4813</v>
      </c>
    </row>
    <row r="599" spans="1:32" s="91" customFormat="1" x14ac:dyDescent="0.25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2442</v>
      </c>
      <c r="K599" s="51" t="s">
        <v>4375</v>
      </c>
      <c r="L599" s="51" t="s">
        <v>4376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7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1561</v>
      </c>
      <c r="Y599" s="89">
        <v>41115</v>
      </c>
      <c r="Z599" s="90"/>
      <c r="AA599" s="74" t="s">
        <v>5733</v>
      </c>
      <c r="AB599" s="89" t="s">
        <v>4813</v>
      </c>
      <c r="AC599" s="89"/>
      <c r="AD599" s="74"/>
      <c r="AE599" s="51" t="s">
        <v>4920</v>
      </c>
      <c r="AF599" s="91" t="s">
        <v>4813</v>
      </c>
    </row>
    <row r="600" spans="1:32" s="20" customFormat="1" x14ac:dyDescent="0.25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4180</v>
      </c>
      <c r="K600" s="15" t="s">
        <v>4363</v>
      </c>
      <c r="L600" s="15" t="s">
        <v>4364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5717</v>
      </c>
      <c r="AB600" s="19" t="s">
        <v>4813</v>
      </c>
      <c r="AC600" s="19"/>
      <c r="AD600" s="52"/>
      <c r="AE600" s="15"/>
      <c r="AF600" s="20" t="s">
        <v>4813</v>
      </c>
    </row>
    <row r="601" spans="1:32" s="20" customFormat="1" x14ac:dyDescent="0.25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4730</v>
      </c>
      <c r="L601" s="15" t="s">
        <v>4731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6689</v>
      </c>
      <c r="Y601" s="19">
        <v>41127</v>
      </c>
      <c r="Z601" s="35"/>
      <c r="AA601" s="52"/>
      <c r="AB601" s="19" t="s">
        <v>4813</v>
      </c>
      <c r="AC601" s="19"/>
      <c r="AD601" s="52"/>
      <c r="AE601" s="15"/>
      <c r="AF601" s="20" t="s">
        <v>4813</v>
      </c>
    </row>
    <row r="602" spans="1:32" s="20" customFormat="1" x14ac:dyDescent="0.25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4433</v>
      </c>
      <c r="K602" s="15" t="s">
        <v>4732</v>
      </c>
      <c r="L602" s="15" t="s">
        <v>4733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2724</v>
      </c>
      <c r="Y602" s="19">
        <v>41106</v>
      </c>
      <c r="Z602" s="35"/>
      <c r="AA602" s="52"/>
      <c r="AB602" s="19" t="s">
        <v>4813</v>
      </c>
      <c r="AC602" s="19"/>
      <c r="AD602" s="52"/>
      <c r="AE602" s="15"/>
      <c r="AF602" s="20" t="s">
        <v>4813</v>
      </c>
    </row>
    <row r="603" spans="1:32" s="20" customFormat="1" x14ac:dyDescent="0.25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4433</v>
      </c>
      <c r="K603" s="15" t="s">
        <v>4732</v>
      </c>
      <c r="L603" s="15" t="s">
        <v>4733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5718</v>
      </c>
      <c r="AB603" s="19" t="s">
        <v>4813</v>
      </c>
      <c r="AC603" s="19"/>
      <c r="AD603" s="52"/>
      <c r="AE603" s="15"/>
      <c r="AF603" s="20" t="s">
        <v>4813</v>
      </c>
    </row>
    <row r="604" spans="1:32" s="20" customFormat="1" x14ac:dyDescent="0.25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4433</v>
      </c>
      <c r="K604" s="15" t="s">
        <v>4732</v>
      </c>
      <c r="L604" s="15" t="s">
        <v>4733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4813</v>
      </c>
      <c r="AC604" s="19"/>
      <c r="AD604" s="52"/>
      <c r="AE604" s="15"/>
      <c r="AF604" s="20" t="s">
        <v>4813</v>
      </c>
    </row>
    <row r="605" spans="1:32" s="20" customFormat="1" x14ac:dyDescent="0.25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4630</v>
      </c>
      <c r="K605" s="15" t="s">
        <v>4734</v>
      </c>
      <c r="L605" s="15" t="s">
        <v>4735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6159</v>
      </c>
      <c r="Y605" s="19">
        <v>41116</v>
      </c>
      <c r="Z605" s="35"/>
      <c r="AA605" s="52"/>
      <c r="AB605" s="19" t="s">
        <v>4813</v>
      </c>
      <c r="AC605" s="19"/>
      <c r="AD605" s="52"/>
      <c r="AE605" s="15"/>
      <c r="AF605" s="20" t="s">
        <v>4813</v>
      </c>
    </row>
    <row r="606" spans="1:32" s="20" customFormat="1" x14ac:dyDescent="0.25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4635</v>
      </c>
      <c r="K606" s="15" t="s">
        <v>4736</v>
      </c>
      <c r="L606" s="15" t="s">
        <v>4737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6394</v>
      </c>
      <c r="AB606" s="19" t="s">
        <v>4813</v>
      </c>
      <c r="AC606" s="19"/>
      <c r="AD606" s="52"/>
      <c r="AE606" s="15"/>
      <c r="AF606" s="20" t="s">
        <v>4813</v>
      </c>
    </row>
    <row r="607" spans="1:32" s="20" customFormat="1" x14ac:dyDescent="0.25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4639</v>
      </c>
      <c r="K607" s="15" t="s">
        <v>4738</v>
      </c>
      <c r="L607" s="15" t="s">
        <v>4739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4387</v>
      </c>
      <c r="Y607" s="19">
        <v>41124</v>
      </c>
      <c r="Z607" s="35"/>
      <c r="AA607" s="52"/>
      <c r="AB607" s="19" t="s">
        <v>4813</v>
      </c>
      <c r="AC607" s="19"/>
      <c r="AD607" s="52"/>
      <c r="AE607" s="15"/>
      <c r="AF607" s="20" t="s">
        <v>4813</v>
      </c>
    </row>
    <row r="608" spans="1:32" s="20" customFormat="1" x14ac:dyDescent="0.25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4639</v>
      </c>
      <c r="K608" s="15" t="s">
        <v>4738</v>
      </c>
      <c r="L608" s="15" t="s">
        <v>4739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4387</v>
      </c>
      <c r="Y608" s="19">
        <v>41122</v>
      </c>
      <c r="Z608" s="35"/>
      <c r="AA608" s="52"/>
      <c r="AB608" s="19" t="s">
        <v>4813</v>
      </c>
      <c r="AC608" s="19"/>
      <c r="AD608" s="52"/>
      <c r="AE608" s="15"/>
      <c r="AF608" s="20" t="s">
        <v>4813</v>
      </c>
    </row>
    <row r="609" spans="1:32" s="20" customFormat="1" x14ac:dyDescent="0.25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4639</v>
      </c>
      <c r="K609" s="15" t="s">
        <v>4738</v>
      </c>
      <c r="L609" s="15" t="s">
        <v>4739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4387</v>
      </c>
      <c r="Y609" s="19">
        <v>41121</v>
      </c>
      <c r="Z609" s="35"/>
      <c r="AA609" s="52"/>
      <c r="AB609" s="19" t="s">
        <v>4813</v>
      </c>
      <c r="AC609" s="19"/>
      <c r="AD609" s="52"/>
      <c r="AE609" s="15"/>
      <c r="AF609" s="20" t="s">
        <v>4813</v>
      </c>
    </row>
    <row r="610" spans="1:32" s="91" customFormat="1" x14ac:dyDescent="0.25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4639</v>
      </c>
      <c r="K610" s="51" t="s">
        <v>4738</v>
      </c>
      <c r="L610" s="51" t="s">
        <v>4739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7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5891</v>
      </c>
      <c r="Y610" s="89">
        <v>41114</v>
      </c>
      <c r="Z610" s="90"/>
      <c r="AA610" s="74"/>
      <c r="AB610" s="89" t="s">
        <v>4813</v>
      </c>
      <c r="AC610" s="89"/>
      <c r="AD610" s="74"/>
      <c r="AE610" s="51"/>
      <c r="AF610" s="91" t="s">
        <v>4813</v>
      </c>
    </row>
    <row r="611" spans="1:32" s="20" customFormat="1" x14ac:dyDescent="0.25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4639</v>
      </c>
      <c r="K611" s="15" t="s">
        <v>4738</v>
      </c>
      <c r="L611" s="15" t="s">
        <v>4739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4389</v>
      </c>
      <c r="Y611" s="19">
        <v>41116</v>
      </c>
      <c r="Z611" s="35"/>
      <c r="AA611" s="52"/>
      <c r="AB611" s="19" t="s">
        <v>4813</v>
      </c>
      <c r="AC611" s="19"/>
      <c r="AD611" s="52"/>
      <c r="AE611" s="15"/>
      <c r="AF611" s="20" t="s">
        <v>4813</v>
      </c>
    </row>
    <row r="612" spans="1:32" s="20" customFormat="1" x14ac:dyDescent="0.25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4639</v>
      </c>
      <c r="K612" s="15" t="s">
        <v>4738</v>
      </c>
      <c r="L612" s="15" t="s">
        <v>4739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4389</v>
      </c>
      <c r="Y612" s="19">
        <v>41117</v>
      </c>
      <c r="Z612" s="35"/>
      <c r="AA612" s="52"/>
      <c r="AB612" s="19" t="s">
        <v>4813</v>
      </c>
      <c r="AC612" s="19"/>
      <c r="AD612" s="52"/>
      <c r="AE612" s="15"/>
      <c r="AF612" s="20" t="s">
        <v>4813</v>
      </c>
    </row>
    <row r="613" spans="1:32" s="20" customFormat="1" x14ac:dyDescent="0.25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4639</v>
      </c>
      <c r="K613" s="15" t="s">
        <v>4738</v>
      </c>
      <c r="L613" s="15" t="s">
        <v>4739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4389</v>
      </c>
      <c r="Y613" s="19">
        <v>41122</v>
      </c>
      <c r="Z613" s="35"/>
      <c r="AA613" s="52"/>
      <c r="AB613" s="19" t="s">
        <v>4813</v>
      </c>
      <c r="AC613" s="19"/>
      <c r="AD613" s="52"/>
      <c r="AE613" s="15"/>
      <c r="AF613" s="20" t="s">
        <v>4813</v>
      </c>
    </row>
    <row r="614" spans="1:32" s="20" customFormat="1" x14ac:dyDescent="0.25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4639</v>
      </c>
      <c r="K614" s="15" t="s">
        <v>4738</v>
      </c>
      <c r="L614" s="15" t="s">
        <v>4739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4389</v>
      </c>
      <c r="Y614" s="19">
        <v>41122</v>
      </c>
      <c r="Z614" s="35"/>
      <c r="AA614" s="52"/>
      <c r="AB614" s="19" t="s">
        <v>4813</v>
      </c>
      <c r="AC614" s="19"/>
      <c r="AD614" s="52"/>
      <c r="AE614" s="15"/>
      <c r="AF614" s="20" t="s">
        <v>4813</v>
      </c>
    </row>
    <row r="615" spans="1:32" s="20" customFormat="1" x14ac:dyDescent="0.25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4639</v>
      </c>
      <c r="K615" s="15" t="s">
        <v>4738</v>
      </c>
      <c r="L615" s="15" t="s">
        <v>4739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09" t="s">
        <v>4387</v>
      </c>
      <c r="Y615" s="19">
        <v>41110</v>
      </c>
      <c r="Z615" s="35"/>
      <c r="AA615" s="52"/>
      <c r="AB615" s="19" t="s">
        <v>4813</v>
      </c>
      <c r="AC615" s="19"/>
      <c r="AD615" s="52"/>
      <c r="AE615" s="15" t="s">
        <v>5969</v>
      </c>
      <c r="AF615" s="20" t="s">
        <v>4813</v>
      </c>
    </row>
    <row r="616" spans="1:32" s="20" customFormat="1" x14ac:dyDescent="0.25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4639</v>
      </c>
      <c r="K616" s="15" t="s">
        <v>4738</v>
      </c>
      <c r="L616" s="15" t="s">
        <v>4739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5891</v>
      </c>
      <c r="Y616" s="19">
        <v>41120</v>
      </c>
      <c r="Z616" s="35"/>
      <c r="AA616" s="52"/>
      <c r="AB616" s="19" t="s">
        <v>4813</v>
      </c>
      <c r="AC616" s="19"/>
      <c r="AD616" s="52"/>
      <c r="AE616" s="15"/>
      <c r="AF616" s="20" t="s">
        <v>4813</v>
      </c>
    </row>
    <row r="617" spans="1:32" s="20" customFormat="1" x14ac:dyDescent="0.25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4639</v>
      </c>
      <c r="K617" s="15" t="s">
        <v>4738</v>
      </c>
      <c r="L617" s="15" t="s">
        <v>4739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6393</v>
      </c>
      <c r="Y617" s="19">
        <v>41117</v>
      </c>
      <c r="Z617" s="35"/>
      <c r="AA617" s="52"/>
      <c r="AB617" s="19" t="s">
        <v>4813</v>
      </c>
      <c r="AC617" s="19"/>
      <c r="AD617" s="52"/>
      <c r="AE617" s="15"/>
      <c r="AF617" s="20" t="s">
        <v>4813</v>
      </c>
    </row>
    <row r="618" spans="1:32" s="20" customFormat="1" x14ac:dyDescent="0.25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4639</v>
      </c>
      <c r="K618" s="15" t="s">
        <v>4738</v>
      </c>
      <c r="L618" s="15" t="s">
        <v>4739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5891</v>
      </c>
      <c r="Y618" s="19">
        <v>41117</v>
      </c>
      <c r="Z618" s="35"/>
      <c r="AA618" s="52"/>
      <c r="AB618" s="19" t="s">
        <v>4813</v>
      </c>
      <c r="AC618" s="19"/>
      <c r="AD618" s="52"/>
      <c r="AE618" s="15"/>
      <c r="AF618" s="20" t="s">
        <v>4813</v>
      </c>
    </row>
    <row r="619" spans="1:32" s="91" customFormat="1" x14ac:dyDescent="0.25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4639</v>
      </c>
      <c r="K619" s="51" t="s">
        <v>4738</v>
      </c>
      <c r="L619" s="51" t="s">
        <v>4739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7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4387</v>
      </c>
      <c r="Y619" s="89">
        <v>41115</v>
      </c>
      <c r="Z619" s="90"/>
      <c r="AA619" s="74"/>
      <c r="AB619" s="89" t="s">
        <v>4813</v>
      </c>
      <c r="AC619" s="89"/>
      <c r="AD619" s="74"/>
      <c r="AE619" s="51"/>
      <c r="AF619" s="91" t="s">
        <v>4813</v>
      </c>
    </row>
    <row r="620" spans="1:32" s="20" customFormat="1" x14ac:dyDescent="0.25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4639</v>
      </c>
      <c r="K620" s="15" t="s">
        <v>4738</v>
      </c>
      <c r="L620" s="15" t="s">
        <v>4739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4387</v>
      </c>
      <c r="Y620" s="19">
        <v>41116</v>
      </c>
      <c r="Z620" s="35"/>
      <c r="AA620" s="52"/>
      <c r="AB620" s="19" t="s">
        <v>4813</v>
      </c>
      <c r="AC620" s="19"/>
      <c r="AD620" s="52"/>
      <c r="AE620" s="15"/>
      <c r="AF620" s="20" t="s">
        <v>4813</v>
      </c>
    </row>
    <row r="621" spans="1:32" s="20" customFormat="1" x14ac:dyDescent="0.25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4639</v>
      </c>
      <c r="K621" s="15" t="s">
        <v>4738</v>
      </c>
      <c r="L621" s="15" t="s">
        <v>4739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4389</v>
      </c>
      <c r="Y621" s="19">
        <v>41116</v>
      </c>
      <c r="Z621" s="35"/>
      <c r="AA621" s="52"/>
      <c r="AB621" s="19" t="s">
        <v>4813</v>
      </c>
      <c r="AC621" s="19"/>
      <c r="AD621" s="52"/>
      <c r="AE621" s="15"/>
      <c r="AF621" s="20" t="s">
        <v>4813</v>
      </c>
    </row>
    <row r="622" spans="1:32" s="20" customFormat="1" x14ac:dyDescent="0.25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4709</v>
      </c>
      <c r="K622" s="15" t="s">
        <v>4740</v>
      </c>
      <c r="L622" s="15" t="s">
        <v>4741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5719</v>
      </c>
      <c r="AB622" s="19" t="s">
        <v>4813</v>
      </c>
      <c r="AC622" s="19"/>
      <c r="AD622" s="52"/>
      <c r="AE622" s="15"/>
      <c r="AF622" s="20" t="s">
        <v>4813</v>
      </c>
    </row>
    <row r="623" spans="1:32" s="20" customFormat="1" x14ac:dyDescent="0.25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4709</v>
      </c>
      <c r="K623" s="15" t="s">
        <v>4740</v>
      </c>
      <c r="L623" s="15" t="s">
        <v>4741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6094</v>
      </c>
      <c r="Y623" s="19">
        <v>41121</v>
      </c>
      <c r="Z623" s="35"/>
      <c r="AA623" s="52"/>
      <c r="AB623" s="19" t="s">
        <v>4813</v>
      </c>
      <c r="AC623" s="19"/>
      <c r="AD623" s="52"/>
      <c r="AE623" s="15"/>
      <c r="AF623" s="20" t="s">
        <v>4813</v>
      </c>
    </row>
    <row r="624" spans="1:32" s="20" customFormat="1" x14ac:dyDescent="0.25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4639</v>
      </c>
      <c r="K624" s="15" t="s">
        <v>4738</v>
      </c>
      <c r="L624" s="15" t="s">
        <v>4739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4387</v>
      </c>
      <c r="Y624" s="19">
        <v>41124</v>
      </c>
      <c r="Z624" s="35"/>
      <c r="AA624" s="52"/>
      <c r="AB624" s="19" t="s">
        <v>4813</v>
      </c>
      <c r="AC624" s="19"/>
      <c r="AD624" s="52"/>
      <c r="AE624" s="15"/>
      <c r="AF624" s="20" t="s">
        <v>4813</v>
      </c>
    </row>
    <row r="625" spans="1:31" s="20" customFormat="1" x14ac:dyDescent="0.25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4639</v>
      </c>
      <c r="K625" s="15" t="s">
        <v>4738</v>
      </c>
      <c r="L625" s="15" t="s">
        <v>4739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6548</v>
      </c>
      <c r="Y625" s="19">
        <v>41130</v>
      </c>
      <c r="Z625" s="35"/>
      <c r="AA625" s="52"/>
      <c r="AB625" s="19" t="s">
        <v>4813</v>
      </c>
      <c r="AC625" s="19"/>
      <c r="AD625" s="52"/>
      <c r="AE625" s="15"/>
    </row>
    <row r="626" spans="1:31" s="91" customFormat="1" x14ac:dyDescent="0.25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4639</v>
      </c>
      <c r="K626" s="51" t="s">
        <v>4738</v>
      </c>
      <c r="L626" s="51" t="s">
        <v>4739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7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6183</v>
      </c>
      <c r="Y626" s="89">
        <v>41122</v>
      </c>
      <c r="Z626" s="90"/>
      <c r="AA626" s="74"/>
      <c r="AB626" s="89" t="s">
        <v>4813</v>
      </c>
      <c r="AC626" s="89"/>
      <c r="AD626" s="74"/>
      <c r="AE626" s="51"/>
    </row>
    <row r="627" spans="1:31" s="20" customFormat="1" x14ac:dyDescent="0.25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4639</v>
      </c>
      <c r="K627" s="15" t="s">
        <v>4738</v>
      </c>
      <c r="L627" s="15" t="s">
        <v>4739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6132</v>
      </c>
      <c r="Y627" s="19">
        <v>41124</v>
      </c>
      <c r="Z627" s="35"/>
      <c r="AA627" s="52"/>
      <c r="AB627" s="19" t="s">
        <v>4813</v>
      </c>
      <c r="AC627" s="19"/>
      <c r="AD627" s="52"/>
      <c r="AE627" s="15"/>
    </row>
    <row r="628" spans="1:31" s="20" customFormat="1" x14ac:dyDescent="0.25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4639</v>
      </c>
      <c r="K628" s="15" t="s">
        <v>4738</v>
      </c>
      <c r="L628" s="15" t="s">
        <v>4739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6019</v>
      </c>
      <c r="Y628" s="19">
        <v>41124</v>
      </c>
      <c r="Z628" s="35"/>
      <c r="AA628" s="52"/>
      <c r="AB628" s="19" t="s">
        <v>4813</v>
      </c>
      <c r="AC628" s="19"/>
      <c r="AD628" s="52"/>
      <c r="AE628" s="15"/>
    </row>
    <row r="629" spans="1:31" s="20" customFormat="1" x14ac:dyDescent="0.25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517</v>
      </c>
      <c r="H629" s="14" t="s">
        <v>684</v>
      </c>
      <c r="I629" s="14" t="s">
        <v>501</v>
      </c>
      <c r="J629" s="15" t="s">
        <v>4639</v>
      </c>
      <c r="K629" s="15" t="s">
        <v>4738</v>
      </c>
      <c r="L629" s="15" t="s">
        <v>4739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>
        <v>41138</v>
      </c>
      <c r="X629" s="15" t="s">
        <v>5891</v>
      </c>
      <c r="Y629" s="19">
        <v>41138</v>
      </c>
      <c r="Z629" s="35"/>
      <c r="AA629" s="52"/>
      <c r="AB629" s="19" t="s">
        <v>4813</v>
      </c>
      <c r="AC629" s="19"/>
      <c r="AD629" s="52"/>
      <c r="AE629" s="15"/>
    </row>
    <row r="630" spans="1:31" s="20" customFormat="1" x14ac:dyDescent="0.25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4639</v>
      </c>
      <c r="K630" s="15" t="s">
        <v>4738</v>
      </c>
      <c r="L630" s="15" t="s">
        <v>4739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5891</v>
      </c>
      <c r="Y630" s="19"/>
      <c r="Z630" s="35"/>
      <c r="AA630" s="52"/>
      <c r="AB630" s="19" t="s">
        <v>4813</v>
      </c>
      <c r="AC630" s="19"/>
      <c r="AD630" s="52"/>
      <c r="AE630" s="15"/>
    </row>
    <row r="631" spans="1:31" s="20" customFormat="1" x14ac:dyDescent="0.25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4639</v>
      </c>
      <c r="K631" s="15" t="s">
        <v>4738</v>
      </c>
      <c r="L631" s="15" t="s">
        <v>4739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5891</v>
      </c>
      <c r="Y631" s="19"/>
      <c r="Z631" s="35"/>
      <c r="AA631" s="52"/>
      <c r="AB631" s="19" t="s">
        <v>4813</v>
      </c>
      <c r="AC631" s="19"/>
      <c r="AD631" s="52"/>
      <c r="AE631" s="15"/>
    </row>
    <row r="632" spans="1:31" s="20" customFormat="1" x14ac:dyDescent="0.25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4639</v>
      </c>
      <c r="K632" s="15" t="s">
        <v>4738</v>
      </c>
      <c r="L632" s="15" t="s">
        <v>4739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5891</v>
      </c>
      <c r="Y632" s="19"/>
      <c r="Z632" s="35"/>
      <c r="AA632" s="52"/>
      <c r="AB632" s="19" t="s">
        <v>4813</v>
      </c>
      <c r="AC632" s="19"/>
      <c r="AD632" s="52"/>
      <c r="AE632" s="15"/>
    </row>
    <row r="633" spans="1:31" s="20" customFormat="1" x14ac:dyDescent="0.25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4639</v>
      </c>
      <c r="K633" s="15" t="s">
        <v>4738</v>
      </c>
      <c r="L633" s="15" t="s">
        <v>4739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5891</v>
      </c>
      <c r="Y633" s="19"/>
      <c r="Z633" s="35"/>
      <c r="AA633" s="52"/>
      <c r="AB633" s="19" t="s">
        <v>4813</v>
      </c>
      <c r="AC633" s="19"/>
      <c r="AD633" s="52"/>
      <c r="AE633" s="15"/>
    </row>
    <row r="634" spans="1:31" s="20" customFormat="1" x14ac:dyDescent="0.25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4639</v>
      </c>
      <c r="K634" s="15" t="s">
        <v>4738</v>
      </c>
      <c r="L634" s="15" t="s">
        <v>4739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4389</v>
      </c>
      <c r="Y634" s="19"/>
      <c r="Z634" s="35"/>
      <c r="AA634" s="52"/>
      <c r="AB634" s="19" t="s">
        <v>4813</v>
      </c>
      <c r="AC634" s="19"/>
      <c r="AD634" s="52"/>
      <c r="AE634" s="15"/>
    </row>
    <row r="635" spans="1:31" s="20" customFormat="1" x14ac:dyDescent="0.25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4639</v>
      </c>
      <c r="K635" s="15" t="s">
        <v>4738</v>
      </c>
      <c r="L635" s="15" t="s">
        <v>4739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4389</v>
      </c>
      <c r="Y635" s="19">
        <v>41127</v>
      </c>
      <c r="Z635" s="35"/>
      <c r="AA635" s="52"/>
      <c r="AB635" s="19" t="s">
        <v>4813</v>
      </c>
      <c r="AC635" s="19"/>
      <c r="AD635" s="52"/>
      <c r="AE635" s="15"/>
    </row>
    <row r="636" spans="1:31" s="20" customFormat="1" x14ac:dyDescent="0.25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4639</v>
      </c>
      <c r="K636" s="15" t="s">
        <v>4738</v>
      </c>
      <c r="L636" s="15" t="s">
        <v>4739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4389</v>
      </c>
      <c r="Y636" s="19"/>
      <c r="Z636" s="35"/>
      <c r="AA636" s="52"/>
      <c r="AB636" s="19" t="s">
        <v>4813</v>
      </c>
      <c r="AC636" s="19"/>
      <c r="AD636" s="52"/>
      <c r="AE636" s="15"/>
    </row>
    <row r="637" spans="1:31" s="20" customFormat="1" x14ac:dyDescent="0.25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4639</v>
      </c>
      <c r="K637" s="15" t="s">
        <v>4738</v>
      </c>
      <c r="L637" s="15" t="s">
        <v>4739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4389</v>
      </c>
      <c r="Y637" s="19">
        <v>41134</v>
      </c>
      <c r="Z637" s="35"/>
      <c r="AA637" s="52"/>
      <c r="AB637" s="19" t="s">
        <v>4813</v>
      </c>
      <c r="AC637" s="19"/>
      <c r="AD637" s="52"/>
      <c r="AE637" s="15"/>
    </row>
    <row r="638" spans="1:31" s="20" customFormat="1" x14ac:dyDescent="0.25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4639</v>
      </c>
      <c r="K638" s="15" t="s">
        <v>4738</v>
      </c>
      <c r="L638" s="15" t="s">
        <v>4739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4389</v>
      </c>
      <c r="Y638" s="19">
        <v>41128</v>
      </c>
      <c r="Z638" s="35"/>
      <c r="AA638" s="52"/>
      <c r="AB638" s="19" t="s">
        <v>4813</v>
      </c>
      <c r="AC638" s="19"/>
      <c r="AD638" s="52"/>
      <c r="AE638" s="15"/>
    </row>
    <row r="639" spans="1:31" s="20" customFormat="1" x14ac:dyDescent="0.25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4639</v>
      </c>
      <c r="K639" s="15" t="s">
        <v>4738</v>
      </c>
      <c r="L639" s="15" t="s">
        <v>4739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4389</v>
      </c>
      <c r="Y639" s="19"/>
      <c r="Z639" s="35"/>
      <c r="AA639" s="52"/>
      <c r="AB639" s="19" t="s">
        <v>4813</v>
      </c>
      <c r="AC639" s="19"/>
      <c r="AD639" s="52"/>
      <c r="AE639" s="15"/>
    </row>
    <row r="640" spans="1:31" s="20" customFormat="1" x14ac:dyDescent="0.25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4639</v>
      </c>
      <c r="K640" s="15" t="s">
        <v>4738</v>
      </c>
      <c r="L640" s="15" t="s">
        <v>4739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4389</v>
      </c>
      <c r="Y640" s="19"/>
      <c r="Z640" s="35"/>
      <c r="AA640" s="52"/>
      <c r="AB640" s="19" t="s">
        <v>4813</v>
      </c>
      <c r="AC640" s="19"/>
      <c r="AD640" s="52"/>
      <c r="AE640" s="15"/>
    </row>
    <row r="641" spans="1:31" s="20" customFormat="1" x14ac:dyDescent="0.25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4639</v>
      </c>
      <c r="K641" s="15" t="s">
        <v>4738</v>
      </c>
      <c r="L641" s="15" t="s">
        <v>4739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4387</v>
      </c>
      <c r="Y641" s="19"/>
      <c r="Z641" s="35"/>
      <c r="AA641" s="52"/>
      <c r="AB641" s="19" t="s">
        <v>4813</v>
      </c>
      <c r="AC641" s="19"/>
      <c r="AD641" s="52"/>
      <c r="AE641" s="15"/>
    </row>
    <row r="642" spans="1:31" s="20" customFormat="1" x14ac:dyDescent="0.25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4639</v>
      </c>
      <c r="K642" s="15" t="s">
        <v>4738</v>
      </c>
      <c r="L642" s="15" t="s">
        <v>4739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4387</v>
      </c>
      <c r="Y642" s="19"/>
      <c r="Z642" s="35"/>
      <c r="AA642" s="52"/>
      <c r="AB642" s="19" t="s">
        <v>4813</v>
      </c>
      <c r="AC642" s="19"/>
      <c r="AD642" s="52"/>
      <c r="AE642" s="15"/>
    </row>
    <row r="643" spans="1:31" s="20" customFormat="1" x14ac:dyDescent="0.25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4639</v>
      </c>
      <c r="K643" s="15" t="s">
        <v>4738</v>
      </c>
      <c r="L643" s="15" t="s">
        <v>4739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4387</v>
      </c>
      <c r="Y643" s="19">
        <v>41134</v>
      </c>
      <c r="Z643" s="35"/>
      <c r="AA643" s="52"/>
      <c r="AB643" s="19" t="s">
        <v>4813</v>
      </c>
      <c r="AC643" s="19"/>
      <c r="AD643" s="52"/>
      <c r="AE643" s="15"/>
    </row>
    <row r="644" spans="1:31" s="20" customFormat="1" x14ac:dyDescent="0.25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4639</v>
      </c>
      <c r="K644" s="15" t="s">
        <v>4738</v>
      </c>
      <c r="L644" s="15" t="s">
        <v>4739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5891</v>
      </c>
      <c r="Y644" s="19">
        <v>41134</v>
      </c>
      <c r="Z644" s="35"/>
      <c r="AA644" s="52"/>
      <c r="AB644" s="19" t="s">
        <v>4813</v>
      </c>
      <c r="AC644" s="19"/>
      <c r="AD644" s="52"/>
      <c r="AE644" s="15"/>
    </row>
    <row r="645" spans="1:31" s="20" customFormat="1" x14ac:dyDescent="0.25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4639</v>
      </c>
      <c r="K645" s="15" t="s">
        <v>4738</v>
      </c>
      <c r="L645" s="15" t="s">
        <v>4739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4387</v>
      </c>
      <c r="Y645" s="19"/>
      <c r="Z645" s="35"/>
      <c r="AA645" s="52"/>
      <c r="AB645" s="19" t="s">
        <v>4813</v>
      </c>
      <c r="AC645" s="19"/>
      <c r="AD645" s="52"/>
      <c r="AE645" s="15"/>
    </row>
    <row r="646" spans="1:31" s="20" customFormat="1" x14ac:dyDescent="0.25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4639</v>
      </c>
      <c r="K646" s="15" t="s">
        <v>4738</v>
      </c>
      <c r="L646" s="15" t="s">
        <v>4739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4387</v>
      </c>
      <c r="Y646" s="19"/>
      <c r="Z646" s="35"/>
      <c r="AA646" s="52"/>
      <c r="AB646" s="19" t="s">
        <v>4813</v>
      </c>
      <c r="AC646" s="19"/>
      <c r="AD646" s="52"/>
      <c r="AE646" s="15"/>
    </row>
    <row r="647" spans="1:31" s="20" customFormat="1" x14ac:dyDescent="0.25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1776</v>
      </c>
      <c r="K647" s="15" t="s">
        <v>5470</v>
      </c>
      <c r="L647" s="15" t="s">
        <v>5471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4387</v>
      </c>
      <c r="Y647" s="19">
        <v>41096</v>
      </c>
      <c r="Z647" s="35"/>
      <c r="AA647" s="52"/>
      <c r="AB647" s="19" t="s">
        <v>4813</v>
      </c>
      <c r="AC647" s="19"/>
      <c r="AD647" s="52"/>
      <c r="AE647" s="15" t="s">
        <v>5477</v>
      </c>
    </row>
    <row r="648" spans="1:31" s="20" customFormat="1" x14ac:dyDescent="0.25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5664</v>
      </c>
      <c r="L648" s="15" t="s">
        <v>5665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5949</v>
      </c>
      <c r="AB648" s="19" t="s">
        <v>4813</v>
      </c>
      <c r="AC648" s="19"/>
      <c r="AD648" s="52"/>
      <c r="AE648" s="15"/>
    </row>
    <row r="649" spans="1:31" s="20" customFormat="1" x14ac:dyDescent="0.25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5664</v>
      </c>
      <c r="L649" s="15" t="s">
        <v>5665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4813</v>
      </c>
      <c r="AC649" s="19"/>
      <c r="AD649" s="52"/>
      <c r="AE649" s="15"/>
    </row>
    <row r="650" spans="1:31" s="20" customFormat="1" x14ac:dyDescent="0.25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5664</v>
      </c>
      <c r="L650" s="15" t="s">
        <v>5665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4813</v>
      </c>
      <c r="AC650" s="19"/>
      <c r="AD650" s="52"/>
      <c r="AE650" s="15"/>
    </row>
    <row r="651" spans="1:31" s="20" customFormat="1" x14ac:dyDescent="0.25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5528</v>
      </c>
      <c r="K651" s="15" t="s">
        <v>5666</v>
      </c>
      <c r="L651" s="15" t="s">
        <v>5667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5767</v>
      </c>
      <c r="Y651" s="19">
        <v>41128</v>
      </c>
      <c r="Z651" s="35"/>
      <c r="AA651" s="52"/>
      <c r="AB651" s="19" t="s">
        <v>4813</v>
      </c>
      <c r="AC651" s="19"/>
      <c r="AD651" s="52"/>
      <c r="AE651" s="15"/>
    </row>
    <row r="652" spans="1:31" s="20" customFormat="1" x14ac:dyDescent="0.25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5528</v>
      </c>
      <c r="K652" s="15" t="s">
        <v>5666</v>
      </c>
      <c r="L652" s="15" t="s">
        <v>5667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2438</v>
      </c>
      <c r="Y652" s="19">
        <v>41130</v>
      </c>
      <c r="Z652" s="35"/>
      <c r="AA652" s="52"/>
      <c r="AB652" s="19" t="s">
        <v>4813</v>
      </c>
      <c r="AC652" s="19"/>
      <c r="AD652" s="52"/>
      <c r="AE652" s="15"/>
    </row>
    <row r="653" spans="1:31" s="20" customFormat="1" x14ac:dyDescent="0.25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5528</v>
      </c>
      <c r="K653" s="15" t="s">
        <v>5666</v>
      </c>
      <c r="L653" s="15" t="s">
        <v>5667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2438</v>
      </c>
      <c r="Y653" s="19">
        <v>41128</v>
      </c>
      <c r="Z653" s="35"/>
      <c r="AA653" s="52"/>
      <c r="AB653" s="19" t="s">
        <v>4813</v>
      </c>
      <c r="AC653" s="19"/>
      <c r="AD653" s="52"/>
      <c r="AE653" s="15"/>
    </row>
    <row r="654" spans="1:31" s="20" customFormat="1" x14ac:dyDescent="0.25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5528</v>
      </c>
      <c r="K654" s="15" t="s">
        <v>5666</v>
      </c>
      <c r="L654" s="15" t="s">
        <v>5667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5950</v>
      </c>
      <c r="AB654" s="19" t="s">
        <v>4813</v>
      </c>
      <c r="AC654" s="19"/>
      <c r="AD654" s="52"/>
      <c r="AE654" s="15"/>
    </row>
    <row r="655" spans="1:31" s="20" customFormat="1" x14ac:dyDescent="0.25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2427</v>
      </c>
      <c r="K655" s="15" t="s">
        <v>5668</v>
      </c>
      <c r="L655" s="15" t="s">
        <v>5669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5951</v>
      </c>
      <c r="AB655" s="19" t="s">
        <v>4813</v>
      </c>
      <c r="AC655" s="19"/>
      <c r="AD655" s="52"/>
      <c r="AE655" s="15"/>
    </row>
    <row r="656" spans="1:31" s="20" customFormat="1" x14ac:dyDescent="0.25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2427</v>
      </c>
      <c r="K656" s="15" t="s">
        <v>5668</v>
      </c>
      <c r="L656" s="15" t="s">
        <v>5669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6876</v>
      </c>
      <c r="AB656" s="19" t="s">
        <v>4813</v>
      </c>
      <c r="AC656" s="19"/>
      <c r="AD656" s="52"/>
      <c r="AE656" s="15"/>
    </row>
    <row r="657" spans="1:31" s="158" customFormat="1" x14ac:dyDescent="0.25">
      <c r="A657" s="147">
        <v>3853</v>
      </c>
      <c r="B657" s="148">
        <v>3853</v>
      </c>
      <c r="C657" s="149">
        <v>41094</v>
      </c>
      <c r="D657" s="149">
        <f t="shared" si="11"/>
        <v>41139</v>
      </c>
      <c r="E657" s="149">
        <f t="shared" si="12"/>
        <v>41154</v>
      </c>
      <c r="F657" s="149">
        <v>41130</v>
      </c>
      <c r="G657" s="150" t="s">
        <v>764</v>
      </c>
      <c r="H657" s="150" t="s">
        <v>499</v>
      </c>
      <c r="I657" s="150" t="s">
        <v>506</v>
      </c>
      <c r="J657" s="151" t="s">
        <v>2427</v>
      </c>
      <c r="K657" s="151" t="s">
        <v>5668</v>
      </c>
      <c r="L657" s="151" t="s">
        <v>5669</v>
      </c>
      <c r="M657" s="148" t="str">
        <f>VLOOKUP(B657,SAOM!B$2:H1610,7,0)</f>
        <v>SES-ANOS-3853</v>
      </c>
      <c r="N657" s="148">
        <v>4033</v>
      </c>
      <c r="O657" s="149">
        <f>VLOOKUP(B657,SAOM!B$2:I1610,8,0)</f>
        <v>41130</v>
      </c>
      <c r="P657" s="149" t="e">
        <f>VLOOKUP(B657,AG_Lider!A$1:F1969,6,0)</f>
        <v>#N/A</v>
      </c>
      <c r="Q657" s="152" t="str">
        <f>VLOOKUP(B657,SAOM!B$2:J1610,9,0)</f>
        <v>PAULO HENRIQUE MOREIRA</v>
      </c>
      <c r="R657" s="149" t="str">
        <f>VLOOKUP(B657,SAOM!B$2:K2056,10,0)</f>
        <v>AVENIDA VICTOR MIRACAPILLO, 251</v>
      </c>
      <c r="S657" s="152" t="str">
        <f>VLOOKUP(B657,SAOM!B654:M1382,12,0)</f>
        <v>32-33315782</v>
      </c>
      <c r="T657" s="153" t="str">
        <f>VLOOKUP(B657,SAOM!B654:L1382,11,0)</f>
        <v>36220-000</v>
      </c>
      <c r="U657" s="154"/>
      <c r="V657" s="148" t="str">
        <f>VLOOKUP(B657,SAOM!B654:N1382,13,0)</f>
        <v>-</v>
      </c>
      <c r="W657" s="149"/>
      <c r="X657" s="151"/>
      <c r="Y657" s="155"/>
      <c r="Z657" s="156"/>
      <c r="AA657" s="157" t="s">
        <v>6869</v>
      </c>
      <c r="AB657" s="155" t="s">
        <v>4813</v>
      </c>
      <c r="AC657" s="155"/>
      <c r="AD657" s="157"/>
      <c r="AE657" s="151"/>
    </row>
    <row r="658" spans="1:31" s="158" customFormat="1" x14ac:dyDescent="0.25">
      <c r="A658" s="147">
        <v>3856</v>
      </c>
      <c r="B658" s="148">
        <v>3856</v>
      </c>
      <c r="C658" s="149">
        <v>41094</v>
      </c>
      <c r="D658" s="149">
        <f t="shared" si="11"/>
        <v>41139</v>
      </c>
      <c r="E658" s="149">
        <f t="shared" si="12"/>
        <v>41154</v>
      </c>
      <c r="F658" s="149">
        <v>41130</v>
      </c>
      <c r="G658" s="150" t="s">
        <v>764</v>
      </c>
      <c r="H658" s="150" t="s">
        <v>499</v>
      </c>
      <c r="I658" s="150" t="s">
        <v>501</v>
      </c>
      <c r="J658" s="151" t="s">
        <v>2427</v>
      </c>
      <c r="K658" s="151" t="s">
        <v>5668</v>
      </c>
      <c r="L658" s="151" t="s">
        <v>5669</v>
      </c>
      <c r="M658" s="148" t="str">
        <f>VLOOKUP(B658,SAOM!B$2:H1611,7,0)</f>
        <v>-</v>
      </c>
      <c r="N658" s="148">
        <v>4033</v>
      </c>
      <c r="O658" s="149" t="str">
        <f>VLOOKUP(B658,SAOM!B$2:I1611,8,0)</f>
        <v>-</v>
      </c>
      <c r="P658" s="149" t="e">
        <f>VLOOKUP(B658,AG_Lider!A$1:F1970,6,0)</f>
        <v>#N/A</v>
      </c>
      <c r="Q658" s="152" t="str">
        <f>VLOOKUP(B658,SAOM!B$2:J1611,9,0)</f>
        <v>PAULO HENRIQUE MOREIRA</v>
      </c>
      <c r="R658" s="149" t="str">
        <f>VLOOKUP(B658,SAOM!B$2:K2057,10,0)</f>
        <v>LOCALIDADE RURAL DE CACHOEIRINHA</v>
      </c>
      <c r="S658" s="152" t="str">
        <f>VLOOKUP(B658,SAOM!B655:M1383,12,0)</f>
        <v>32-3336-0063</v>
      </c>
      <c r="T658" s="153" t="str">
        <f>VLOOKUP(B658,SAOM!B655:L1383,11,0)</f>
        <v>36220-000</v>
      </c>
      <c r="U658" s="154"/>
      <c r="V658" s="148" t="str">
        <f>VLOOKUP(B658,SAOM!B655:N1383,13,0)</f>
        <v>-</v>
      </c>
      <c r="W658" s="149"/>
      <c r="X658" s="151"/>
      <c r="Y658" s="155"/>
      <c r="Z658" s="156"/>
      <c r="AA658" s="157" t="s">
        <v>6868</v>
      </c>
      <c r="AB658" s="155" t="s">
        <v>4813</v>
      </c>
      <c r="AC658" s="155"/>
      <c r="AD658" s="157"/>
      <c r="AE658" s="151"/>
    </row>
    <row r="659" spans="1:31" s="20" customFormat="1" x14ac:dyDescent="0.25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2427</v>
      </c>
      <c r="K659" s="15" t="s">
        <v>5668</v>
      </c>
      <c r="L659" s="15" t="s">
        <v>5669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6871</v>
      </c>
      <c r="Y659" s="19">
        <v>41131</v>
      </c>
      <c r="Z659" s="35"/>
      <c r="AA659" s="52"/>
      <c r="AB659" s="19" t="s">
        <v>4813</v>
      </c>
      <c r="AC659" s="19"/>
      <c r="AD659" s="52"/>
      <c r="AE659" s="15"/>
    </row>
    <row r="660" spans="1:31" s="20" customFormat="1" x14ac:dyDescent="0.25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2427</v>
      </c>
      <c r="K660" s="15" t="s">
        <v>5668</v>
      </c>
      <c r="L660" s="15" t="s">
        <v>5669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1673</v>
      </c>
      <c r="Y660" s="19">
        <v>41131</v>
      </c>
      <c r="Z660" s="35"/>
      <c r="AA660" s="52" t="s">
        <v>6701</v>
      </c>
      <c r="AB660" s="19" t="s">
        <v>4813</v>
      </c>
      <c r="AC660" s="19"/>
      <c r="AD660" s="52"/>
      <c r="AE660" s="15"/>
    </row>
    <row r="661" spans="1:31" s="20" customFormat="1" x14ac:dyDescent="0.25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2113</v>
      </c>
      <c r="K661" s="15" t="s">
        <v>5670</v>
      </c>
      <c r="L661" s="15" t="s">
        <v>5671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4813</v>
      </c>
      <c r="AC661" s="19"/>
      <c r="AD661" s="52"/>
      <c r="AE661" s="15"/>
    </row>
    <row r="662" spans="1:31" s="20" customFormat="1" x14ac:dyDescent="0.25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2113</v>
      </c>
      <c r="K662" s="15" t="s">
        <v>5670</v>
      </c>
      <c r="L662" s="15" t="s">
        <v>5671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6692</v>
      </c>
      <c r="AB662" s="19" t="s">
        <v>4813</v>
      </c>
      <c r="AC662" s="19"/>
      <c r="AD662" s="52"/>
      <c r="AE662" s="15"/>
    </row>
    <row r="663" spans="1:31" s="20" customFormat="1" x14ac:dyDescent="0.25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2113</v>
      </c>
      <c r="K663" s="15" t="s">
        <v>5670</v>
      </c>
      <c r="L663" s="15" t="s">
        <v>5671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2724</v>
      </c>
      <c r="Y663" s="19">
        <v>41123</v>
      </c>
      <c r="Z663" s="35"/>
      <c r="AA663" s="52"/>
      <c r="AB663" s="19" t="s">
        <v>4813</v>
      </c>
      <c r="AC663" s="19"/>
      <c r="AD663" s="52"/>
      <c r="AE663" s="15"/>
    </row>
    <row r="664" spans="1:31" s="20" customFormat="1" x14ac:dyDescent="0.25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2113</v>
      </c>
      <c r="K664" s="15" t="s">
        <v>5670</v>
      </c>
      <c r="L664" s="15" t="s">
        <v>5671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2724</v>
      </c>
      <c r="Y664" s="19">
        <v>41123</v>
      </c>
      <c r="Z664" s="35"/>
      <c r="AA664" s="52"/>
      <c r="AB664" s="19" t="s">
        <v>4813</v>
      </c>
      <c r="AC664" s="19"/>
      <c r="AD664" s="52"/>
      <c r="AE664" s="15"/>
    </row>
    <row r="665" spans="1:31" s="20" customFormat="1" x14ac:dyDescent="0.25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2113</v>
      </c>
      <c r="K665" s="15" t="s">
        <v>5670</v>
      </c>
      <c r="L665" s="15" t="s">
        <v>5671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1581</v>
      </c>
      <c r="Y665" s="19">
        <v>41123</v>
      </c>
      <c r="Z665" s="35"/>
      <c r="AA665" s="52"/>
      <c r="AB665" s="19" t="s">
        <v>4813</v>
      </c>
      <c r="AC665" s="19"/>
      <c r="AD665" s="52"/>
      <c r="AE665" s="15"/>
    </row>
    <row r="666" spans="1:31" s="20" customFormat="1" x14ac:dyDescent="0.25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2113</v>
      </c>
      <c r="K666" s="15" t="s">
        <v>5670</v>
      </c>
      <c r="L666" s="15" t="s">
        <v>5671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5702</v>
      </c>
      <c r="Y666" s="19">
        <v>41128</v>
      </c>
      <c r="Z666" s="35"/>
      <c r="AA666" s="52"/>
      <c r="AB666" s="19" t="s">
        <v>4813</v>
      </c>
      <c r="AC666" s="19"/>
      <c r="AD666" s="52"/>
      <c r="AE666" s="15"/>
    </row>
    <row r="667" spans="1:31" s="20" customFormat="1" x14ac:dyDescent="0.25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2113</v>
      </c>
      <c r="K667" s="15" t="s">
        <v>5670</v>
      </c>
      <c r="L667" s="15" t="s">
        <v>5671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5702</v>
      </c>
      <c r="Y667" s="19">
        <v>41124</v>
      </c>
      <c r="Z667" s="35"/>
      <c r="AA667" s="52"/>
      <c r="AB667" s="19" t="s">
        <v>4813</v>
      </c>
      <c r="AC667" s="19"/>
      <c r="AD667" s="52"/>
      <c r="AE667" s="15"/>
    </row>
    <row r="668" spans="1:31" s="20" customFormat="1" x14ac:dyDescent="0.25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2113</v>
      </c>
      <c r="K668" s="15" t="s">
        <v>5670</v>
      </c>
      <c r="L668" s="15" t="s">
        <v>5671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5702</v>
      </c>
      <c r="Y668" s="19">
        <v>41124</v>
      </c>
      <c r="Z668" s="35"/>
      <c r="AA668" s="52"/>
      <c r="AB668" s="19" t="s">
        <v>4813</v>
      </c>
      <c r="AC668" s="19"/>
      <c r="AD668" s="52"/>
      <c r="AE668" s="15"/>
    </row>
    <row r="669" spans="1:31" s="20" customFormat="1" x14ac:dyDescent="0.25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2113</v>
      </c>
      <c r="K669" s="15" t="s">
        <v>5670</v>
      </c>
      <c r="L669" s="15" t="s">
        <v>5671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5702</v>
      </c>
      <c r="Y669" s="19">
        <v>41129</v>
      </c>
      <c r="Z669" s="35"/>
      <c r="AA669" s="52"/>
      <c r="AB669" s="19" t="s">
        <v>4813</v>
      </c>
      <c r="AC669" s="19"/>
      <c r="AD669" s="52"/>
      <c r="AE669" s="15"/>
    </row>
    <row r="670" spans="1:31" s="20" customFormat="1" x14ac:dyDescent="0.25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2113</v>
      </c>
      <c r="K670" s="15" t="s">
        <v>5670</v>
      </c>
      <c r="L670" s="15" t="s">
        <v>5671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5702</v>
      </c>
      <c r="Y670" s="19">
        <v>41131</v>
      </c>
      <c r="Z670" s="35"/>
      <c r="AA670" s="52"/>
      <c r="AB670" s="19" t="s">
        <v>4813</v>
      </c>
      <c r="AC670" s="19"/>
      <c r="AD670" s="52"/>
      <c r="AE670" s="15"/>
    </row>
    <row r="671" spans="1:31" s="20" customFormat="1" x14ac:dyDescent="0.25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2765</v>
      </c>
      <c r="K671" s="15" t="s">
        <v>2793</v>
      </c>
      <c r="L671" s="15" t="s">
        <v>2794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4813</v>
      </c>
      <c r="AC671" s="19"/>
      <c r="AD671" s="52"/>
      <c r="AE671" s="15"/>
    </row>
    <row r="672" spans="1:31" s="20" customFormat="1" x14ac:dyDescent="0.25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2765</v>
      </c>
      <c r="K672" s="15" t="s">
        <v>2793</v>
      </c>
      <c r="L672" s="15" t="s">
        <v>2794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4813</v>
      </c>
      <c r="AC672" s="19"/>
      <c r="AD672" s="52"/>
      <c r="AE672" s="15"/>
    </row>
    <row r="673" spans="1:31" s="20" customFormat="1" x14ac:dyDescent="0.25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2777</v>
      </c>
      <c r="K673" s="15" t="s">
        <v>5672</v>
      </c>
      <c r="L673" s="15" t="s">
        <v>5673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5952</v>
      </c>
      <c r="AB673" s="19" t="s">
        <v>4813</v>
      </c>
      <c r="AC673" s="19"/>
      <c r="AD673" s="52"/>
      <c r="AE673" s="15"/>
    </row>
    <row r="674" spans="1:31" s="20" customFormat="1" x14ac:dyDescent="0.25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2777</v>
      </c>
      <c r="K674" s="15" t="s">
        <v>5672</v>
      </c>
      <c r="L674" s="15" t="s">
        <v>5673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4813</v>
      </c>
      <c r="AC674" s="19"/>
      <c r="AD674" s="52"/>
      <c r="AE674" s="15"/>
    </row>
    <row r="675" spans="1:31" s="20" customFormat="1" x14ac:dyDescent="0.25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3373</v>
      </c>
      <c r="K675" s="15" t="s">
        <v>3417</v>
      </c>
      <c r="L675" s="15" t="s">
        <v>3418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1673</v>
      </c>
      <c r="Y675" s="19">
        <v>41128</v>
      </c>
      <c r="Z675" s="35"/>
      <c r="AA675" s="52"/>
      <c r="AB675" s="19" t="s">
        <v>4813</v>
      </c>
      <c r="AC675" s="19"/>
      <c r="AD675" s="52"/>
      <c r="AE675" s="15"/>
    </row>
    <row r="676" spans="1:31" s="20" customFormat="1" x14ac:dyDescent="0.25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3373</v>
      </c>
      <c r="K676" s="15" t="s">
        <v>3417</v>
      </c>
      <c r="L676" s="15" t="s">
        <v>3418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1966</v>
      </c>
      <c r="Y676" s="19">
        <v>41124</v>
      </c>
      <c r="Z676" s="35"/>
      <c r="AA676" s="52"/>
      <c r="AB676" s="19" t="s">
        <v>4813</v>
      </c>
      <c r="AC676" s="19"/>
      <c r="AD676" s="52"/>
      <c r="AE676" s="15"/>
    </row>
    <row r="677" spans="1:31" s="20" customFormat="1" x14ac:dyDescent="0.25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5674</v>
      </c>
      <c r="L677" s="15" t="s">
        <v>5675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5898</v>
      </c>
      <c r="Y677" s="19">
        <v>41130</v>
      </c>
      <c r="Z677" s="35"/>
      <c r="AA677" s="52"/>
      <c r="AB677" s="19" t="s">
        <v>4813</v>
      </c>
      <c r="AC677" s="19"/>
      <c r="AD677" s="52"/>
      <c r="AE677" s="15"/>
    </row>
    <row r="678" spans="1:31" s="91" customFormat="1" x14ac:dyDescent="0.25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5529</v>
      </c>
      <c r="K678" s="51" t="s">
        <v>5676</v>
      </c>
      <c r="L678" s="51" t="s">
        <v>5677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7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1574</v>
      </c>
      <c r="Y678" s="89">
        <v>41122</v>
      </c>
      <c r="Z678" s="90"/>
      <c r="AA678" s="74" t="s">
        <v>5953</v>
      </c>
      <c r="AB678" s="89" t="s">
        <v>4813</v>
      </c>
      <c r="AC678" s="89"/>
      <c r="AD678" s="74"/>
      <c r="AE678" s="51"/>
    </row>
    <row r="679" spans="1:31" s="20" customFormat="1" x14ac:dyDescent="0.25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5530</v>
      </c>
      <c r="K679" s="15" t="s">
        <v>5678</v>
      </c>
      <c r="L679" s="15" t="s">
        <v>5679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5954</v>
      </c>
      <c r="AB679" s="19" t="s">
        <v>4813</v>
      </c>
      <c r="AC679" s="19"/>
      <c r="AD679" s="52"/>
      <c r="AE679" s="15"/>
    </row>
    <row r="680" spans="1:31" s="20" customFormat="1" x14ac:dyDescent="0.25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5531</v>
      </c>
      <c r="K680" s="15" t="s">
        <v>5680</v>
      </c>
      <c r="L680" s="15" t="s">
        <v>5681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4813</v>
      </c>
      <c r="AC680" s="19"/>
      <c r="AD680" s="52"/>
      <c r="AE680" s="15"/>
    </row>
    <row r="681" spans="1:31" s="20" customFormat="1" x14ac:dyDescent="0.25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1977</v>
      </c>
      <c r="K681" s="15" t="s">
        <v>5682</v>
      </c>
      <c r="L681" s="15" t="s">
        <v>5683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6697</v>
      </c>
      <c r="AB681" s="19" t="s">
        <v>4813</v>
      </c>
      <c r="AC681" s="19"/>
      <c r="AD681" s="52"/>
      <c r="AE681" s="15"/>
    </row>
    <row r="682" spans="1:31" s="20" customFormat="1" x14ac:dyDescent="0.25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5532</v>
      </c>
      <c r="K682" s="15" t="s">
        <v>5684</v>
      </c>
      <c r="L682" s="15" t="s">
        <v>5685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5955</v>
      </c>
      <c r="AB682" s="19" t="s">
        <v>4813</v>
      </c>
      <c r="AC682" s="19"/>
      <c r="AD682" s="52"/>
      <c r="AE682" s="15"/>
    </row>
    <row r="683" spans="1:31" s="20" customFormat="1" x14ac:dyDescent="0.25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5533</v>
      </c>
      <c r="K683" s="15" t="s">
        <v>5686</v>
      </c>
      <c r="L683" s="15" t="s">
        <v>5687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1561</v>
      </c>
      <c r="Y683" s="19">
        <v>41120</v>
      </c>
      <c r="Z683" s="35"/>
      <c r="AA683" s="52"/>
      <c r="AB683" s="19" t="s">
        <v>4813</v>
      </c>
      <c r="AC683" s="19"/>
      <c r="AD683" s="52"/>
      <c r="AE683" s="15"/>
    </row>
    <row r="684" spans="1:31" s="20" customFormat="1" x14ac:dyDescent="0.25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5534</v>
      </c>
      <c r="K684" s="15" t="s">
        <v>5688</v>
      </c>
      <c r="L684" s="15" t="s">
        <v>5689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4813</v>
      </c>
      <c r="AC684" s="19"/>
      <c r="AD684" s="52"/>
      <c r="AE684" s="15"/>
    </row>
    <row r="685" spans="1:31" s="20" customFormat="1" x14ac:dyDescent="0.25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5535</v>
      </c>
      <c r="K685" s="15" t="s">
        <v>5690</v>
      </c>
      <c r="L685" s="15" t="s">
        <v>5691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6874</v>
      </c>
      <c r="Y685" s="19">
        <v>41134</v>
      </c>
      <c r="Z685" s="35"/>
      <c r="AA685" s="52"/>
      <c r="AB685" s="19" t="s">
        <v>4813</v>
      </c>
      <c r="AC685" s="19"/>
      <c r="AD685" s="52"/>
      <c r="AE685" s="15"/>
    </row>
    <row r="686" spans="1:31" s="20" customFormat="1" x14ac:dyDescent="0.25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5536</v>
      </c>
      <c r="K686" s="15" t="s">
        <v>5692</v>
      </c>
      <c r="L686" s="15" t="s">
        <v>5693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4813</v>
      </c>
      <c r="AC686" s="19"/>
      <c r="AD686" s="52"/>
      <c r="AE686" s="15"/>
    </row>
    <row r="687" spans="1:31" s="20" customFormat="1" x14ac:dyDescent="0.25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5537</v>
      </c>
      <c r="K687" s="15" t="s">
        <v>5694</v>
      </c>
      <c r="L687" s="15" t="s">
        <v>5695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5956</v>
      </c>
      <c r="AB687" s="19" t="s">
        <v>4813</v>
      </c>
      <c r="AC687" s="19"/>
      <c r="AD687" s="52"/>
      <c r="AE687" s="15"/>
    </row>
    <row r="688" spans="1:31" s="20" customFormat="1" x14ac:dyDescent="0.25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4813</v>
      </c>
      <c r="AC688" s="19"/>
      <c r="AD688" s="52"/>
      <c r="AE688" s="15"/>
    </row>
    <row r="689" spans="1:31" s="20" customFormat="1" x14ac:dyDescent="0.25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5794</v>
      </c>
      <c r="L689" s="15" t="s">
        <v>5795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6220</v>
      </c>
      <c r="Y689" s="19">
        <v>41117</v>
      </c>
      <c r="Z689" s="35"/>
      <c r="AA689" s="52"/>
      <c r="AB689" s="19" t="s">
        <v>4813</v>
      </c>
      <c r="AC689" s="19"/>
      <c r="AD689" s="52"/>
      <c r="AE689" s="15"/>
    </row>
    <row r="690" spans="1:31" s="20" customFormat="1" x14ac:dyDescent="0.25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5794</v>
      </c>
      <c r="L690" s="15" t="s">
        <v>5795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7106</v>
      </c>
      <c r="Y690" s="19">
        <v>41135</v>
      </c>
      <c r="Z690" s="35"/>
      <c r="AA690" s="52"/>
      <c r="AB690" s="19" t="s">
        <v>4813</v>
      </c>
      <c r="AC690" s="19"/>
      <c r="AD690" s="52"/>
      <c r="AE690" s="15"/>
    </row>
    <row r="691" spans="1:31" s="20" customFormat="1" x14ac:dyDescent="0.25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517</v>
      </c>
      <c r="H691" s="14" t="s">
        <v>499</v>
      </c>
      <c r="I691" s="14" t="s">
        <v>501</v>
      </c>
      <c r="J691" s="15" t="s">
        <v>174</v>
      </c>
      <c r="K691" s="15" t="s">
        <v>5794</v>
      </c>
      <c r="L691" s="15" t="s">
        <v>5795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>
        <v>41138</v>
      </c>
      <c r="X691" s="15" t="s">
        <v>6531</v>
      </c>
      <c r="Y691" s="19">
        <v>41141</v>
      </c>
      <c r="Z691" s="35"/>
      <c r="AA691" s="52"/>
      <c r="AB691" s="19" t="s">
        <v>4813</v>
      </c>
      <c r="AC691" s="19"/>
      <c r="AD691" s="52"/>
      <c r="AE691" s="15"/>
    </row>
    <row r="692" spans="1:31" s="20" customFormat="1" x14ac:dyDescent="0.25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517</v>
      </c>
      <c r="H692" s="14" t="s">
        <v>499</v>
      </c>
      <c r="I692" s="14" t="s">
        <v>501</v>
      </c>
      <c r="J692" s="15" t="s">
        <v>174</v>
      </c>
      <c r="K692" s="15" t="s">
        <v>5794</v>
      </c>
      <c r="L692" s="15" t="s">
        <v>5795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>
        <v>41137</v>
      </c>
      <c r="X692" s="15" t="s">
        <v>6531</v>
      </c>
      <c r="Y692" s="19">
        <v>41137</v>
      </c>
      <c r="Z692" s="35"/>
      <c r="AA692" s="52"/>
      <c r="AB692" s="19" t="s">
        <v>4813</v>
      </c>
      <c r="AC692" s="19"/>
      <c r="AD692" s="52"/>
      <c r="AE692" s="15"/>
    </row>
    <row r="693" spans="1:31" s="91" customFormat="1" x14ac:dyDescent="0.25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5794</v>
      </c>
      <c r="L693" s="51" t="s">
        <v>5795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7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6527</v>
      </c>
      <c r="Y693" s="89">
        <v>41122</v>
      </c>
      <c r="Z693" s="90"/>
      <c r="AA693" s="74"/>
      <c r="AB693" s="89" t="s">
        <v>4813</v>
      </c>
      <c r="AC693" s="89"/>
      <c r="AD693" s="74"/>
      <c r="AE693" s="51"/>
    </row>
    <row r="694" spans="1:31" s="20" customFormat="1" x14ac:dyDescent="0.25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517</v>
      </c>
      <c r="H694" s="14" t="s">
        <v>499</v>
      </c>
      <c r="I694" s="14" t="s">
        <v>501</v>
      </c>
      <c r="J694" s="15" t="s">
        <v>174</v>
      </c>
      <c r="K694" s="15" t="s">
        <v>5794</v>
      </c>
      <c r="L694" s="15" t="s">
        <v>5795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7136</v>
      </c>
      <c r="Y694" s="19">
        <v>41137</v>
      </c>
      <c r="Z694" s="35"/>
      <c r="AA694" s="52"/>
      <c r="AB694" s="19" t="s">
        <v>4813</v>
      </c>
      <c r="AC694" s="19"/>
      <c r="AD694" s="52"/>
      <c r="AE694" s="15"/>
    </row>
    <row r="695" spans="1:31" s="20" customFormat="1" x14ac:dyDescent="0.25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488</v>
      </c>
      <c r="H695" s="14" t="s">
        <v>499</v>
      </c>
      <c r="I695" s="14" t="s">
        <v>501</v>
      </c>
      <c r="J695" s="15" t="s">
        <v>174</v>
      </c>
      <c r="K695" s="15" t="s">
        <v>5794</v>
      </c>
      <c r="L695" s="15" t="s">
        <v>5795</v>
      </c>
      <c r="M695" s="44" t="str">
        <f>VLOOKUP(B695,SAOM!B$2:H1648,7,0)</f>
        <v>-</v>
      </c>
      <c r="N695" s="44">
        <v>4033</v>
      </c>
      <c r="O695" s="17">
        <f>VLOOKUP(B695,SAOM!B$2:I1648,8,0)</f>
        <v>41150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>
        <v>41138</v>
      </c>
      <c r="X695" s="15"/>
      <c r="Y695" s="19"/>
      <c r="Z695" s="35"/>
      <c r="AA695" s="52"/>
      <c r="AB695" s="19" t="s">
        <v>4813</v>
      </c>
      <c r="AC695" s="19"/>
      <c r="AD695" s="52"/>
      <c r="AE695" s="15"/>
    </row>
    <row r="696" spans="1:31" s="20" customFormat="1" x14ac:dyDescent="0.25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517</v>
      </c>
      <c r="H696" s="14" t="s">
        <v>499</v>
      </c>
      <c r="I696" s="14" t="s">
        <v>501</v>
      </c>
      <c r="J696" s="15" t="s">
        <v>174</v>
      </c>
      <c r="K696" s="15" t="s">
        <v>5794</v>
      </c>
      <c r="L696" s="15" t="s">
        <v>5795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41150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>
        <v>41136</v>
      </c>
      <c r="X696" s="15" t="s">
        <v>6531</v>
      </c>
      <c r="Y696" s="19">
        <v>41137</v>
      </c>
      <c r="Z696" s="35"/>
      <c r="AA696" s="52"/>
      <c r="AB696" s="19" t="s">
        <v>4813</v>
      </c>
      <c r="AC696" s="19"/>
      <c r="AD696" s="52"/>
      <c r="AE696" s="15"/>
    </row>
    <row r="697" spans="1:31" s="20" customFormat="1" x14ac:dyDescent="0.25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517</v>
      </c>
      <c r="H697" s="14" t="s">
        <v>499</v>
      </c>
      <c r="I697" s="14" t="s">
        <v>501</v>
      </c>
      <c r="J697" s="15" t="s">
        <v>174</v>
      </c>
      <c r="K697" s="15" t="s">
        <v>5794</v>
      </c>
      <c r="L697" s="15" t="s">
        <v>5795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>
        <v>41137</v>
      </c>
      <c r="X697" s="15" t="s">
        <v>6531</v>
      </c>
      <c r="Y697" s="19">
        <v>41137</v>
      </c>
      <c r="Z697" s="35"/>
      <c r="AA697" s="52"/>
      <c r="AB697" s="19" t="s">
        <v>4813</v>
      </c>
      <c r="AC697" s="19"/>
      <c r="AD697" s="52"/>
      <c r="AE697" s="15"/>
    </row>
    <row r="698" spans="1:31" s="20" customFormat="1" x14ac:dyDescent="0.25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5794</v>
      </c>
      <c r="L698" s="15" t="s">
        <v>5795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6531</v>
      </c>
      <c r="Y698" s="19">
        <v>41124</v>
      </c>
      <c r="Z698" s="35"/>
      <c r="AA698" s="52"/>
      <c r="AB698" s="19" t="s">
        <v>4813</v>
      </c>
      <c r="AC698" s="19"/>
      <c r="AD698" s="52"/>
      <c r="AE698" s="15"/>
    </row>
    <row r="699" spans="1:31" s="20" customFormat="1" x14ac:dyDescent="0.25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5794</v>
      </c>
      <c r="L699" s="15" t="s">
        <v>5795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6531</v>
      </c>
      <c r="Y699" s="19">
        <v>41123</v>
      </c>
      <c r="Z699" s="35"/>
      <c r="AA699" s="52"/>
      <c r="AB699" s="19" t="s">
        <v>4813</v>
      </c>
      <c r="AC699" s="19"/>
      <c r="AD699" s="52"/>
      <c r="AE699" s="15"/>
    </row>
    <row r="700" spans="1:31" s="20" customFormat="1" x14ac:dyDescent="0.25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517</v>
      </c>
      <c r="H700" s="14" t="s">
        <v>499</v>
      </c>
      <c r="I700" s="14" t="s">
        <v>501</v>
      </c>
      <c r="J700" s="15" t="s">
        <v>174</v>
      </c>
      <c r="K700" s="15" t="s">
        <v>5794</v>
      </c>
      <c r="L700" s="15" t="s">
        <v>5795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7164</v>
      </c>
      <c r="Y700" s="19">
        <v>41137</v>
      </c>
      <c r="Z700" s="35"/>
      <c r="AA700" s="52"/>
      <c r="AB700" s="19" t="s">
        <v>4813</v>
      </c>
      <c r="AC700" s="19"/>
      <c r="AD700" s="52"/>
      <c r="AE700" s="15"/>
    </row>
    <row r="701" spans="1:31" s="20" customFormat="1" x14ac:dyDescent="0.25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5794</v>
      </c>
      <c r="L701" s="15" t="s">
        <v>5795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6526</v>
      </c>
      <c r="Y701" s="19">
        <v>41123</v>
      </c>
      <c r="Z701" s="35"/>
      <c r="AA701" s="52"/>
      <c r="AB701" s="19" t="s">
        <v>4813</v>
      </c>
      <c r="AC701" s="19"/>
      <c r="AD701" s="52"/>
      <c r="AE701" s="15"/>
    </row>
    <row r="702" spans="1:31" s="20" customFormat="1" x14ac:dyDescent="0.25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5794</v>
      </c>
      <c r="L702" s="15" t="s">
        <v>5795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6533</v>
      </c>
      <c r="Y702" s="19">
        <v>41123</v>
      </c>
      <c r="Z702" s="35"/>
      <c r="AA702" s="52"/>
      <c r="AB702" s="19" t="s">
        <v>4813</v>
      </c>
      <c r="AC702" s="19"/>
      <c r="AD702" s="52"/>
      <c r="AE702" s="15"/>
    </row>
    <row r="703" spans="1:31" s="91" customFormat="1" x14ac:dyDescent="0.25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5794</v>
      </c>
      <c r="L703" s="51" t="s">
        <v>5795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7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6526</v>
      </c>
      <c r="Y703" s="89">
        <v>41122</v>
      </c>
      <c r="Z703" s="90"/>
      <c r="AA703" s="74"/>
      <c r="AB703" s="89" t="s">
        <v>4813</v>
      </c>
      <c r="AC703" s="89"/>
      <c r="AD703" s="74"/>
      <c r="AE703" s="51"/>
    </row>
    <row r="704" spans="1:31" s="20" customFormat="1" x14ac:dyDescent="0.25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5792</v>
      </c>
      <c r="K704" s="15" t="s">
        <v>5796</v>
      </c>
      <c r="L704" s="15" t="s">
        <v>5797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5727</v>
      </c>
      <c r="Y704" s="19">
        <v>41131</v>
      </c>
      <c r="Z704" s="35"/>
      <c r="AA704" s="52"/>
      <c r="AB704" s="19" t="s">
        <v>4813</v>
      </c>
      <c r="AC704" s="19"/>
      <c r="AD704" s="52"/>
      <c r="AE704" s="15"/>
    </row>
    <row r="705" spans="1:31" s="20" customFormat="1" x14ac:dyDescent="0.25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5792</v>
      </c>
      <c r="K705" s="15" t="s">
        <v>5796</v>
      </c>
      <c r="L705" s="15" t="s">
        <v>5797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6127</v>
      </c>
      <c r="Y705" s="19">
        <v>41120</v>
      </c>
      <c r="Z705" s="35"/>
      <c r="AA705" s="52"/>
      <c r="AB705" s="19" t="s">
        <v>4813</v>
      </c>
      <c r="AC705" s="19"/>
      <c r="AD705" s="52"/>
      <c r="AE705" s="15"/>
    </row>
    <row r="706" spans="1:31" s="20" customFormat="1" x14ac:dyDescent="0.25">
      <c r="A706" s="140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5793</v>
      </c>
      <c r="K706" s="15" t="s">
        <v>5798</v>
      </c>
      <c r="L706" s="15" t="s">
        <v>5799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6541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6867</v>
      </c>
      <c r="AE706" s="15"/>
    </row>
    <row r="707" spans="1:31" s="20" customFormat="1" x14ac:dyDescent="0.25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5793</v>
      </c>
      <c r="K707" s="15" t="s">
        <v>5798</v>
      </c>
      <c r="L707" s="15" t="s">
        <v>5799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6541</v>
      </c>
      <c r="Y707" s="19">
        <v>41128</v>
      </c>
      <c r="Z707" s="35"/>
      <c r="AA707" s="52"/>
      <c r="AB707" s="19">
        <v>41137</v>
      </c>
      <c r="AC707" s="19"/>
      <c r="AD707" s="52" t="s">
        <v>7215</v>
      </c>
      <c r="AE707" s="15"/>
    </row>
    <row r="708" spans="1:31" s="20" customFormat="1" x14ac:dyDescent="0.25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5793</v>
      </c>
      <c r="K708" s="15" t="s">
        <v>5798</v>
      </c>
      <c r="L708" s="15" t="s">
        <v>5799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6541</v>
      </c>
      <c r="Y708" s="19">
        <v>41127</v>
      </c>
      <c r="Z708" s="35"/>
      <c r="AA708" s="52"/>
      <c r="AB708" s="19" t="s">
        <v>4813</v>
      </c>
      <c r="AC708" s="19"/>
      <c r="AD708" s="52"/>
      <c r="AE708" s="15"/>
    </row>
    <row r="709" spans="1:31" s="20" customFormat="1" x14ac:dyDescent="0.25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5793</v>
      </c>
      <c r="K709" s="15" t="s">
        <v>5798</v>
      </c>
      <c r="L709" s="15" t="s">
        <v>5799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6652</v>
      </c>
      <c r="Y709" s="19">
        <v>41127</v>
      </c>
      <c r="Z709" s="35"/>
      <c r="AA709" s="52"/>
      <c r="AB709" s="19" t="s">
        <v>4813</v>
      </c>
      <c r="AC709" s="19"/>
      <c r="AD709" s="52"/>
      <c r="AE709" s="15"/>
    </row>
    <row r="710" spans="1:31" s="20" customFormat="1" x14ac:dyDescent="0.25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5793</v>
      </c>
      <c r="K710" s="15" t="s">
        <v>5798</v>
      </c>
      <c r="L710" s="15" t="s">
        <v>5799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6541</v>
      </c>
      <c r="Y710" s="19">
        <v>41123</v>
      </c>
      <c r="Z710" s="35"/>
      <c r="AA710" s="52"/>
      <c r="AB710" s="19" t="s">
        <v>4813</v>
      </c>
      <c r="AC710" s="19"/>
      <c r="AD710" s="52"/>
      <c r="AE710" s="15"/>
    </row>
    <row r="711" spans="1:31" s="20" customFormat="1" x14ac:dyDescent="0.25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5793</v>
      </c>
      <c r="K711" s="15" t="s">
        <v>5798</v>
      </c>
      <c r="L711" s="15" t="s">
        <v>5799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6541</v>
      </c>
      <c r="Y711" s="19">
        <v>41124</v>
      </c>
      <c r="Z711" s="35"/>
      <c r="AA711" s="52"/>
      <c r="AB711" s="19" t="s">
        <v>4813</v>
      </c>
      <c r="AC711" s="19"/>
      <c r="AD711" s="52"/>
      <c r="AE711" s="15"/>
    </row>
    <row r="712" spans="1:31" s="20" customFormat="1" x14ac:dyDescent="0.25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5800</v>
      </c>
      <c r="K712" s="15" t="s">
        <v>5801</v>
      </c>
      <c r="L712" s="15" t="s">
        <v>5802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5702</v>
      </c>
      <c r="Y712" s="19">
        <v>41120</v>
      </c>
      <c r="Z712" s="35"/>
      <c r="AA712" s="52"/>
      <c r="AB712" s="19" t="s">
        <v>4813</v>
      </c>
      <c r="AC712" s="19"/>
      <c r="AD712" s="52"/>
      <c r="AE712" s="15"/>
    </row>
    <row r="713" spans="1:31" s="20" customFormat="1" x14ac:dyDescent="0.25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5800</v>
      </c>
      <c r="K713" s="15" t="s">
        <v>5801</v>
      </c>
      <c r="L713" s="15" t="s">
        <v>5802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4813</v>
      </c>
      <c r="AC713" s="19"/>
      <c r="AD713" s="52"/>
      <c r="AE713" s="15"/>
    </row>
    <row r="714" spans="1:31" s="91" customFormat="1" x14ac:dyDescent="0.25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5800</v>
      </c>
      <c r="K714" s="51" t="s">
        <v>5801</v>
      </c>
      <c r="L714" s="51" t="s">
        <v>5802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7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5702</v>
      </c>
      <c r="Y714" s="89">
        <v>41122</v>
      </c>
      <c r="Z714" s="90"/>
      <c r="AA714" s="74"/>
      <c r="AB714" s="89" t="s">
        <v>4813</v>
      </c>
      <c r="AC714" s="89"/>
      <c r="AD714" s="74"/>
      <c r="AE714" s="51"/>
    </row>
    <row r="715" spans="1:31" s="20" customFormat="1" x14ac:dyDescent="0.25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5800</v>
      </c>
      <c r="K715" s="15" t="s">
        <v>5801</v>
      </c>
      <c r="L715" s="15" t="s">
        <v>5802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6530</v>
      </c>
      <c r="Y715" s="19">
        <v>41123</v>
      </c>
      <c r="Z715" s="35"/>
      <c r="AA715" s="52"/>
      <c r="AB715" s="19" t="s">
        <v>4813</v>
      </c>
      <c r="AC715" s="19"/>
      <c r="AD715" s="52"/>
      <c r="AE715" s="15"/>
    </row>
    <row r="716" spans="1:31" s="20" customFormat="1" x14ac:dyDescent="0.25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5800</v>
      </c>
      <c r="K716" s="15" t="s">
        <v>5801</v>
      </c>
      <c r="L716" s="15" t="s">
        <v>5802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5702</v>
      </c>
      <c r="Y716" s="19">
        <v>41122</v>
      </c>
      <c r="Z716" s="35"/>
      <c r="AA716" s="52"/>
      <c r="AB716" s="19" t="s">
        <v>4813</v>
      </c>
      <c r="AC716" s="19"/>
      <c r="AD716" s="52"/>
      <c r="AE716" s="15"/>
    </row>
    <row r="717" spans="1:31" s="91" customFormat="1" x14ac:dyDescent="0.25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5800</v>
      </c>
      <c r="K717" s="51" t="s">
        <v>5801</v>
      </c>
      <c r="L717" s="51" t="s">
        <v>5802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7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5898</v>
      </c>
      <c r="Y717" s="89">
        <v>41115</v>
      </c>
      <c r="Z717" s="90"/>
      <c r="AA717" s="74"/>
      <c r="AB717" s="89" t="s">
        <v>4813</v>
      </c>
      <c r="AC717" s="89"/>
      <c r="AD717" s="74"/>
      <c r="AE717" s="51"/>
    </row>
    <row r="718" spans="1:31" s="20" customFormat="1" x14ac:dyDescent="0.25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5800</v>
      </c>
      <c r="K718" s="15" t="s">
        <v>5801</v>
      </c>
      <c r="L718" s="15" t="s">
        <v>5802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5898</v>
      </c>
      <c r="Y718" s="19">
        <v>41115</v>
      </c>
      <c r="Z718" s="35"/>
      <c r="AA718" s="52"/>
      <c r="AB718" s="19" t="s">
        <v>4813</v>
      </c>
      <c r="AC718" s="19"/>
      <c r="AD718" s="52"/>
      <c r="AE718" s="15"/>
    </row>
    <row r="719" spans="1:31" s="20" customFormat="1" x14ac:dyDescent="0.25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5800</v>
      </c>
      <c r="K719" s="15" t="s">
        <v>5801</v>
      </c>
      <c r="L719" s="15" t="s">
        <v>5802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5898</v>
      </c>
      <c r="Y719" s="19">
        <v>41116</v>
      </c>
      <c r="Z719" s="35"/>
      <c r="AA719" s="52"/>
      <c r="AB719" s="19" t="s">
        <v>4813</v>
      </c>
      <c r="AC719" s="19"/>
      <c r="AD719" s="52"/>
      <c r="AE719" s="15"/>
    </row>
    <row r="720" spans="1:31" s="91" customFormat="1" x14ac:dyDescent="0.25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1776</v>
      </c>
      <c r="K720" s="51" t="s">
        <v>5470</v>
      </c>
      <c r="L720" s="51" t="s">
        <v>5471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7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4389</v>
      </c>
      <c r="Y720" s="89">
        <v>41114</v>
      </c>
      <c r="Z720" s="90"/>
      <c r="AA720" s="74" t="s">
        <v>6076</v>
      </c>
      <c r="AB720" s="89" t="s">
        <v>4813</v>
      </c>
      <c r="AC720" s="89"/>
      <c r="AD720" s="74"/>
      <c r="AE720" s="51"/>
    </row>
    <row r="721" spans="1:31" s="20" customFormat="1" x14ac:dyDescent="0.25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6060</v>
      </c>
      <c r="L721" s="15" t="s">
        <v>6061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1634</v>
      </c>
      <c r="Y721" s="19">
        <v>41123</v>
      </c>
      <c r="Z721" s="35"/>
      <c r="AA721" s="52"/>
      <c r="AB721" s="19" t="s">
        <v>4813</v>
      </c>
      <c r="AC721" s="19"/>
      <c r="AD721" s="52"/>
      <c r="AE721" s="15"/>
    </row>
    <row r="722" spans="1:31" s="20" customFormat="1" x14ac:dyDescent="0.25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6060</v>
      </c>
      <c r="L722" s="15" t="s">
        <v>6061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1634</v>
      </c>
      <c r="Y722" s="19">
        <v>41123</v>
      </c>
      <c r="Z722" s="35"/>
      <c r="AA722" s="52"/>
      <c r="AB722" s="19" t="s">
        <v>4813</v>
      </c>
      <c r="AC722" s="19"/>
      <c r="AD722" s="52"/>
      <c r="AE722" s="15"/>
    </row>
    <row r="723" spans="1:31" s="20" customFormat="1" x14ac:dyDescent="0.25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6060</v>
      </c>
      <c r="L723" s="15" t="s">
        <v>6061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1561</v>
      </c>
      <c r="Y723" s="19">
        <v>41127</v>
      </c>
      <c r="Z723" s="35"/>
      <c r="AA723" s="52"/>
      <c r="AB723" s="19" t="s">
        <v>4813</v>
      </c>
      <c r="AC723" s="19"/>
      <c r="AD723" s="52"/>
      <c r="AE723" s="15"/>
    </row>
    <row r="724" spans="1:31" s="20" customFormat="1" x14ac:dyDescent="0.25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6060</v>
      </c>
      <c r="L724" s="15" t="s">
        <v>6061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1561</v>
      </c>
      <c r="Y724" s="19">
        <v>41127</v>
      </c>
      <c r="Z724" s="35"/>
      <c r="AA724" s="52"/>
      <c r="AB724" s="19" t="s">
        <v>4813</v>
      </c>
      <c r="AC724" s="19"/>
      <c r="AD724" s="52"/>
      <c r="AE724" s="15"/>
    </row>
    <row r="725" spans="1:31" s="20" customFormat="1" x14ac:dyDescent="0.25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6055</v>
      </c>
      <c r="K725" s="15" t="s">
        <v>6062</v>
      </c>
      <c r="L725" s="15" t="s">
        <v>6063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4813</v>
      </c>
      <c r="AC725" s="19"/>
      <c r="AD725" s="52"/>
      <c r="AE725" s="15"/>
    </row>
    <row r="726" spans="1:31" s="20" customFormat="1" x14ac:dyDescent="0.25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3644</v>
      </c>
      <c r="K726" s="15" t="s">
        <v>6506</v>
      </c>
      <c r="L726" s="15" t="s">
        <v>6507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4813</v>
      </c>
      <c r="AC726" s="19"/>
      <c r="AD726" s="52"/>
      <c r="AE726" s="15"/>
    </row>
    <row r="727" spans="1:31" s="20" customFormat="1" x14ac:dyDescent="0.25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3035</v>
      </c>
      <c r="K727" s="15" t="s">
        <v>6508</v>
      </c>
      <c r="L727" s="15" t="s">
        <v>6509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4813</v>
      </c>
      <c r="AC727" s="19"/>
      <c r="AD727" s="52"/>
      <c r="AE727" s="15"/>
    </row>
    <row r="728" spans="1:31" s="20" customFormat="1" x14ac:dyDescent="0.25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3035</v>
      </c>
      <c r="K728" s="15" t="s">
        <v>6508</v>
      </c>
      <c r="L728" s="15" t="s">
        <v>6509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4813</v>
      </c>
      <c r="AC728" s="19"/>
      <c r="AD728" s="52"/>
      <c r="AE728" s="15"/>
    </row>
    <row r="729" spans="1:31" s="20" customFormat="1" x14ac:dyDescent="0.25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3035</v>
      </c>
      <c r="K729" s="15" t="s">
        <v>6508</v>
      </c>
      <c r="L729" s="15" t="s">
        <v>6509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4813</v>
      </c>
      <c r="AC729" s="19"/>
      <c r="AD729" s="52"/>
      <c r="AE729" s="15"/>
    </row>
    <row r="730" spans="1:31" s="20" customFormat="1" x14ac:dyDescent="0.25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3644</v>
      </c>
      <c r="K730" s="15" t="s">
        <v>6506</v>
      </c>
      <c r="L730" s="15" t="s">
        <v>6507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5898</v>
      </c>
      <c r="Y730" s="19">
        <v>41128</v>
      </c>
      <c r="Z730" s="35"/>
      <c r="AA730" s="52"/>
      <c r="AB730" s="19" t="s">
        <v>4813</v>
      </c>
      <c r="AC730" s="19"/>
      <c r="AD730" s="52"/>
      <c r="AE730" s="15"/>
    </row>
    <row r="731" spans="1:31" s="20" customFormat="1" x14ac:dyDescent="0.25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3644</v>
      </c>
      <c r="K731" s="15" t="s">
        <v>6506</v>
      </c>
      <c r="L731" s="15" t="s">
        <v>6507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5898</v>
      </c>
      <c r="Y731" s="19">
        <v>41124</v>
      </c>
      <c r="Z731" s="35"/>
      <c r="AA731" s="52"/>
      <c r="AB731" s="19" t="s">
        <v>4813</v>
      </c>
      <c r="AC731" s="19"/>
      <c r="AD731" s="52"/>
      <c r="AE731" s="15"/>
    </row>
    <row r="732" spans="1:31" s="20" customFormat="1" x14ac:dyDescent="0.25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3644</v>
      </c>
      <c r="K732" s="15" t="s">
        <v>6506</v>
      </c>
      <c r="L732" s="15" t="s">
        <v>6507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5898</v>
      </c>
      <c r="Y732" s="19">
        <v>41123</v>
      </c>
      <c r="Z732" s="35"/>
      <c r="AA732" s="52"/>
      <c r="AB732" s="19" t="s">
        <v>4813</v>
      </c>
      <c r="AC732" s="19"/>
      <c r="AD732" s="52"/>
      <c r="AE732" s="15"/>
    </row>
    <row r="733" spans="1:31" s="20" customFormat="1" x14ac:dyDescent="0.25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3644</v>
      </c>
      <c r="K733" s="15" t="s">
        <v>6506</v>
      </c>
      <c r="L733" s="15" t="s">
        <v>6507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4813</v>
      </c>
      <c r="AC733" s="19"/>
      <c r="AD733" s="52"/>
      <c r="AE733" s="15"/>
    </row>
    <row r="734" spans="1:31" s="20" customFormat="1" x14ac:dyDescent="0.25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6510</v>
      </c>
      <c r="L734" s="15" t="s">
        <v>6511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4813</v>
      </c>
      <c r="AC734" s="19"/>
      <c r="AD734" s="52"/>
      <c r="AE734" s="15"/>
    </row>
    <row r="735" spans="1:31" s="20" customFormat="1" x14ac:dyDescent="0.25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6510</v>
      </c>
      <c r="L735" s="15" t="s">
        <v>6511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4813</v>
      </c>
      <c r="AC735" s="19"/>
      <c r="AD735" s="52"/>
      <c r="AE735" s="15"/>
    </row>
    <row r="736" spans="1:31" s="20" customFormat="1" x14ac:dyDescent="0.25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6510</v>
      </c>
      <c r="L736" s="15" t="s">
        <v>6511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4813</v>
      </c>
      <c r="AC736" s="19"/>
      <c r="AD736" s="52"/>
      <c r="AE736" s="15"/>
    </row>
    <row r="737" spans="1:31" s="20" customFormat="1" x14ac:dyDescent="0.25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1840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4813</v>
      </c>
      <c r="AC737" s="19"/>
      <c r="AD737" s="52"/>
      <c r="AE737" s="15"/>
    </row>
    <row r="738" spans="1:31" s="20" customFormat="1" x14ac:dyDescent="0.25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517</v>
      </c>
      <c r="H738" s="14" t="s">
        <v>499</v>
      </c>
      <c r="I738" s="14" t="s">
        <v>501</v>
      </c>
      <c r="J738" s="15" t="s">
        <v>165</v>
      </c>
      <c r="K738" s="15" t="s">
        <v>6512</v>
      </c>
      <c r="L738" s="15" t="s">
        <v>6513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>
        <v>41138</v>
      </c>
      <c r="X738" s="15" t="s">
        <v>3268</v>
      </c>
      <c r="Y738" s="19">
        <v>41141</v>
      </c>
      <c r="Z738" s="35"/>
      <c r="AA738" s="52"/>
      <c r="AB738" s="19" t="s">
        <v>4813</v>
      </c>
      <c r="AC738" s="19"/>
      <c r="AD738" s="52"/>
      <c r="AE738" s="15"/>
    </row>
    <row r="739" spans="1:31" s="20" customFormat="1" x14ac:dyDescent="0.25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6512</v>
      </c>
      <c r="L739" s="15" t="s">
        <v>6513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5721</v>
      </c>
      <c r="Y739" s="19">
        <v>41134</v>
      </c>
      <c r="Z739" s="35"/>
      <c r="AA739" s="52"/>
      <c r="AB739" s="19" t="s">
        <v>4813</v>
      </c>
      <c r="AC739" s="19"/>
      <c r="AD739" s="52"/>
      <c r="AE739" s="15"/>
    </row>
    <row r="740" spans="1:31" s="20" customFormat="1" x14ac:dyDescent="0.25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517</v>
      </c>
      <c r="H740" s="14" t="s">
        <v>499</v>
      </c>
      <c r="I740" s="14" t="s">
        <v>501</v>
      </c>
      <c r="J740" s="15" t="s">
        <v>165</v>
      </c>
      <c r="K740" s="15" t="s">
        <v>6512</v>
      </c>
      <c r="L740" s="15" t="s">
        <v>6513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>
        <v>41137</v>
      </c>
      <c r="X740" s="15" t="s">
        <v>3268</v>
      </c>
      <c r="Y740" s="19">
        <v>41137</v>
      </c>
      <c r="Z740" s="35"/>
      <c r="AA740" s="52"/>
      <c r="AB740" s="19" t="s">
        <v>4813</v>
      </c>
      <c r="AC740" s="19"/>
      <c r="AD740" s="52"/>
      <c r="AE740" s="15"/>
    </row>
    <row r="741" spans="1:31" s="20" customFormat="1" x14ac:dyDescent="0.25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6512</v>
      </c>
      <c r="L741" s="15" t="s">
        <v>6513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4813</v>
      </c>
      <c r="AC741" s="19"/>
      <c r="AD741" s="52"/>
      <c r="AE741" s="15"/>
    </row>
    <row r="742" spans="1:31" s="20" customFormat="1" x14ac:dyDescent="0.25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6512</v>
      </c>
      <c r="L742" s="15" t="s">
        <v>6513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4813</v>
      </c>
      <c r="AC742" s="19"/>
      <c r="AD742" s="52"/>
      <c r="AE742" s="15"/>
    </row>
    <row r="743" spans="1:31" s="20" customFormat="1" x14ac:dyDescent="0.25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6512</v>
      </c>
      <c r="L743" s="15" t="s">
        <v>6513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4813</v>
      </c>
      <c r="AC743" s="19"/>
      <c r="AD743" s="52"/>
      <c r="AE743" s="15"/>
    </row>
    <row r="744" spans="1:31" s="20" customFormat="1" x14ac:dyDescent="0.25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6512</v>
      </c>
      <c r="L744" s="15" t="s">
        <v>6513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6771</v>
      </c>
      <c r="Y744" s="19">
        <v>41130</v>
      </c>
      <c r="Z744" s="35"/>
      <c r="AA744" s="52"/>
      <c r="AB744" s="19" t="s">
        <v>4813</v>
      </c>
      <c r="AC744" s="19"/>
      <c r="AD744" s="52"/>
      <c r="AE744" s="15"/>
    </row>
    <row r="745" spans="1:31" s="20" customFormat="1" x14ac:dyDescent="0.25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517</v>
      </c>
      <c r="H745" s="14" t="s">
        <v>499</v>
      </c>
      <c r="I745" s="14" t="s">
        <v>501</v>
      </c>
      <c r="J745" s="15" t="s">
        <v>165</v>
      </c>
      <c r="K745" s="15" t="s">
        <v>6512</v>
      </c>
      <c r="L745" s="15" t="s">
        <v>6513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>
        <v>41138</v>
      </c>
      <c r="X745" s="15" t="s">
        <v>7221</v>
      </c>
      <c r="Y745" s="19">
        <v>41141</v>
      </c>
      <c r="Z745" s="35"/>
      <c r="AA745" s="52"/>
      <c r="AB745" s="19" t="s">
        <v>4813</v>
      </c>
      <c r="AC745" s="19"/>
      <c r="AD745" s="52"/>
      <c r="AE745" s="15"/>
    </row>
    <row r="746" spans="1:31" s="20" customFormat="1" x14ac:dyDescent="0.25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488</v>
      </c>
      <c r="H746" s="14" t="s">
        <v>499</v>
      </c>
      <c r="I746" s="14" t="s">
        <v>501</v>
      </c>
      <c r="J746" s="15" t="s">
        <v>165</v>
      </c>
      <c r="K746" s="15" t="s">
        <v>6512</v>
      </c>
      <c r="L746" s="15" t="s">
        <v>6513</v>
      </c>
      <c r="M746" s="44" t="str">
        <f>VLOOKUP(B746,SAOM!B$2:H1699,7,0)</f>
        <v>-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>
        <v>41137</v>
      </c>
      <c r="X746" s="15"/>
      <c r="Y746" s="19"/>
      <c r="Z746" s="35"/>
      <c r="AA746" s="52"/>
      <c r="AB746" s="19" t="s">
        <v>4813</v>
      </c>
      <c r="AC746" s="19"/>
      <c r="AD746" s="52"/>
      <c r="AE746" s="15"/>
    </row>
    <row r="747" spans="1:31" s="20" customFormat="1" x14ac:dyDescent="0.25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6512</v>
      </c>
      <c r="L747" s="15" t="s">
        <v>6513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4813</v>
      </c>
      <c r="AC747" s="19"/>
      <c r="AD747" s="52"/>
      <c r="AE747" s="15"/>
    </row>
    <row r="748" spans="1:31" s="20" customFormat="1" x14ac:dyDescent="0.25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517</v>
      </c>
      <c r="H748" s="14" t="s">
        <v>499</v>
      </c>
      <c r="I748" s="14" t="s">
        <v>501</v>
      </c>
      <c r="J748" s="15" t="s">
        <v>165</v>
      </c>
      <c r="K748" s="15" t="s">
        <v>6512</v>
      </c>
      <c r="L748" s="15" t="s">
        <v>6513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6771</v>
      </c>
      <c r="Y748" s="19">
        <v>41137</v>
      </c>
      <c r="Z748" s="35"/>
      <c r="AA748" s="52"/>
      <c r="AB748" s="19" t="s">
        <v>4813</v>
      </c>
      <c r="AC748" s="19"/>
      <c r="AD748" s="52"/>
      <c r="AE748" s="15"/>
    </row>
    <row r="749" spans="1:31" s="20" customFormat="1" x14ac:dyDescent="0.25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6512</v>
      </c>
      <c r="L749" s="15" t="s">
        <v>6513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4813</v>
      </c>
      <c r="AC749" s="19"/>
      <c r="AD749" s="52"/>
      <c r="AE749" s="15"/>
    </row>
    <row r="750" spans="1:31" s="20" customFormat="1" x14ac:dyDescent="0.25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6512</v>
      </c>
      <c r="L750" s="15" t="s">
        <v>6513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4813</v>
      </c>
      <c r="AC750" s="19"/>
      <c r="AD750" s="52"/>
      <c r="AE750" s="15"/>
    </row>
    <row r="751" spans="1:31" s="20" customFormat="1" x14ac:dyDescent="0.25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1910</v>
      </c>
      <c r="K751" s="15" t="s">
        <v>6514</v>
      </c>
      <c r="L751" s="15" t="s">
        <v>6515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4813</v>
      </c>
      <c r="AC751" s="19"/>
      <c r="AD751" s="52"/>
      <c r="AE751" s="15"/>
    </row>
    <row r="752" spans="1:31" s="20" customFormat="1" x14ac:dyDescent="0.25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1910</v>
      </c>
      <c r="K752" s="15" t="s">
        <v>6514</v>
      </c>
      <c r="L752" s="15" t="s">
        <v>6515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4813</v>
      </c>
      <c r="AC752" s="19"/>
      <c r="AD752" s="52"/>
      <c r="AE752" s="15"/>
    </row>
    <row r="753" spans="1:31" s="20" customFormat="1" x14ac:dyDescent="0.25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1910</v>
      </c>
      <c r="K753" s="15" t="s">
        <v>6514</v>
      </c>
      <c r="L753" s="15" t="s">
        <v>6515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4813</v>
      </c>
      <c r="AC753" s="19"/>
      <c r="AD753" s="52"/>
      <c r="AE753" s="15"/>
    </row>
    <row r="754" spans="1:31" s="20" customFormat="1" x14ac:dyDescent="0.25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1910</v>
      </c>
      <c r="K754" s="15" t="s">
        <v>6514</v>
      </c>
      <c r="L754" s="15" t="s">
        <v>6515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4813</v>
      </c>
      <c r="AC754" s="19"/>
      <c r="AD754" s="52"/>
      <c r="AE754" s="15"/>
    </row>
    <row r="755" spans="1:31" s="20" customFormat="1" x14ac:dyDescent="0.25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1910</v>
      </c>
      <c r="K755" s="15" t="s">
        <v>6514</v>
      </c>
      <c r="L755" s="15" t="s">
        <v>6515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4813</v>
      </c>
      <c r="AC755" s="19"/>
      <c r="AD755" s="52"/>
      <c r="AE755" s="15"/>
    </row>
    <row r="756" spans="1:31" s="20" customFormat="1" x14ac:dyDescent="0.25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1910</v>
      </c>
      <c r="K756" s="15" t="s">
        <v>6514</v>
      </c>
      <c r="L756" s="15" t="s">
        <v>6515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4813</v>
      </c>
      <c r="AC756" s="19"/>
      <c r="AD756" s="52"/>
      <c r="AE756" s="15"/>
    </row>
    <row r="757" spans="1:31" s="20" customFormat="1" x14ac:dyDescent="0.25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1910</v>
      </c>
      <c r="K757" s="15" t="s">
        <v>6514</v>
      </c>
      <c r="L757" s="15" t="s">
        <v>6515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4813</v>
      </c>
      <c r="AC757" s="19"/>
      <c r="AD757" s="52"/>
      <c r="AE757" s="15"/>
    </row>
    <row r="758" spans="1:31" s="20" customFormat="1" x14ac:dyDescent="0.25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1910</v>
      </c>
      <c r="K758" s="15" t="s">
        <v>6514</v>
      </c>
      <c r="L758" s="15" t="s">
        <v>6515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4813</v>
      </c>
      <c r="AC758" s="19"/>
      <c r="AD758" s="52"/>
      <c r="AE758" s="15"/>
    </row>
    <row r="759" spans="1:31" s="20" customFormat="1" x14ac:dyDescent="0.25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1910</v>
      </c>
      <c r="K759" s="15" t="s">
        <v>6514</v>
      </c>
      <c r="L759" s="15" t="s">
        <v>6515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4813</v>
      </c>
      <c r="AC759" s="19"/>
      <c r="AD759" s="52"/>
      <c r="AE759" s="15"/>
    </row>
    <row r="760" spans="1:31" s="20" customFormat="1" x14ac:dyDescent="0.25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1910</v>
      </c>
      <c r="K760" s="15" t="s">
        <v>6514</v>
      </c>
      <c r="L760" s="15" t="s">
        <v>6515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4813</v>
      </c>
      <c r="AC760" s="19"/>
      <c r="AD760" s="52"/>
      <c r="AE760" s="15"/>
    </row>
    <row r="761" spans="1:31" s="20" customFormat="1" x14ac:dyDescent="0.25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1910</v>
      </c>
      <c r="K761" s="15" t="s">
        <v>6514</v>
      </c>
      <c r="L761" s="15" t="s">
        <v>6515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4813</v>
      </c>
      <c r="AC761" s="19"/>
      <c r="AD761" s="52"/>
      <c r="AE761" s="15"/>
    </row>
    <row r="762" spans="1:31" s="20" customFormat="1" x14ac:dyDescent="0.25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1910</v>
      </c>
      <c r="K762" s="15" t="s">
        <v>6514</v>
      </c>
      <c r="L762" s="15" t="s">
        <v>6515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4813</v>
      </c>
      <c r="AC762" s="19"/>
      <c r="AD762" s="52"/>
      <c r="AE762" s="15"/>
    </row>
    <row r="763" spans="1:31" s="20" customFormat="1" x14ac:dyDescent="0.25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1910</v>
      </c>
      <c r="K763" s="15" t="s">
        <v>6514</v>
      </c>
      <c r="L763" s="15" t="s">
        <v>6515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4813</v>
      </c>
      <c r="AC763" s="19"/>
      <c r="AD763" s="52"/>
      <c r="AE763" s="15"/>
    </row>
    <row r="764" spans="1:31" s="20" customFormat="1" x14ac:dyDescent="0.25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1910</v>
      </c>
      <c r="K764" s="15" t="s">
        <v>6514</v>
      </c>
      <c r="L764" s="15" t="s">
        <v>6515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4813</v>
      </c>
      <c r="AC764" s="19"/>
      <c r="AD764" s="52"/>
      <c r="AE764" s="15"/>
    </row>
    <row r="765" spans="1:31" s="20" customFormat="1" x14ac:dyDescent="0.25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1910</v>
      </c>
      <c r="K765" s="15" t="s">
        <v>6514</v>
      </c>
      <c r="L765" s="15" t="s">
        <v>6515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4813</v>
      </c>
      <c r="AC765" s="19"/>
      <c r="AD765" s="52"/>
      <c r="AE765" s="15"/>
    </row>
    <row r="766" spans="1:31" s="20" customFormat="1" x14ac:dyDescent="0.25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1910</v>
      </c>
      <c r="K766" s="15" t="s">
        <v>6514</v>
      </c>
      <c r="L766" s="15" t="s">
        <v>6515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4813</v>
      </c>
      <c r="AC766" s="19"/>
      <c r="AD766" s="52"/>
      <c r="AE766" s="15"/>
    </row>
    <row r="767" spans="1:31" s="20" customFormat="1" x14ac:dyDescent="0.25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1910</v>
      </c>
      <c r="K767" s="15" t="s">
        <v>6514</v>
      </c>
      <c r="L767" s="15" t="s">
        <v>6515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4813</v>
      </c>
      <c r="AC767" s="19"/>
      <c r="AD767" s="52"/>
      <c r="AE767" s="15"/>
    </row>
    <row r="768" spans="1:31" s="20" customFormat="1" x14ac:dyDescent="0.25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1910</v>
      </c>
      <c r="K768" s="15" t="s">
        <v>6514</v>
      </c>
      <c r="L768" s="15" t="s">
        <v>6515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4813</v>
      </c>
      <c r="AC768" s="19"/>
      <c r="AD768" s="52"/>
      <c r="AE768" s="15"/>
    </row>
    <row r="769" spans="1:31" s="20" customFormat="1" x14ac:dyDescent="0.25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1910</v>
      </c>
      <c r="K769" s="15" t="s">
        <v>6514</v>
      </c>
      <c r="L769" s="15" t="s">
        <v>6515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4813</v>
      </c>
      <c r="AC769" s="19"/>
      <c r="AD769" s="52"/>
      <c r="AE769" s="15"/>
    </row>
    <row r="770" spans="1:31" s="20" customFormat="1" x14ac:dyDescent="0.25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1910</v>
      </c>
      <c r="K770" s="15" t="s">
        <v>6514</v>
      </c>
      <c r="L770" s="15" t="s">
        <v>6515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4813</v>
      </c>
      <c r="AC770" s="19"/>
      <c r="AD770" s="52"/>
      <c r="AE770" s="15"/>
    </row>
    <row r="771" spans="1:31" s="20" customFormat="1" x14ac:dyDescent="0.25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1910</v>
      </c>
      <c r="K771" s="15" t="s">
        <v>6514</v>
      </c>
      <c r="L771" s="15" t="s">
        <v>6515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4813</v>
      </c>
      <c r="AC771" s="19"/>
      <c r="AD771" s="52"/>
      <c r="AE771" s="15"/>
    </row>
    <row r="772" spans="1:31" s="20" customFormat="1" x14ac:dyDescent="0.25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1910</v>
      </c>
      <c r="K772" s="15" t="s">
        <v>6514</v>
      </c>
      <c r="L772" s="15" t="s">
        <v>6515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4813</v>
      </c>
      <c r="AC772" s="19"/>
      <c r="AD772" s="52"/>
      <c r="AE772" s="15"/>
    </row>
    <row r="773" spans="1:31" s="20" customFormat="1" x14ac:dyDescent="0.25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1910</v>
      </c>
      <c r="K773" s="15" t="s">
        <v>6514</v>
      </c>
      <c r="L773" s="15" t="s">
        <v>6515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4813</v>
      </c>
      <c r="AC773" s="19"/>
      <c r="AD773" s="52"/>
      <c r="AE773" s="15"/>
    </row>
    <row r="774" spans="1:31" s="20" customFormat="1" x14ac:dyDescent="0.25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1910</v>
      </c>
      <c r="K774" s="15" t="s">
        <v>6514</v>
      </c>
      <c r="L774" s="15" t="s">
        <v>6515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4813</v>
      </c>
      <c r="AC774" s="19"/>
      <c r="AD774" s="52"/>
      <c r="AE774" s="15"/>
    </row>
    <row r="775" spans="1:31" s="20" customFormat="1" x14ac:dyDescent="0.25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6298</v>
      </c>
      <c r="K775" s="15" t="s">
        <v>6516</v>
      </c>
      <c r="L775" s="15" t="s">
        <v>6517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6542</v>
      </c>
      <c r="Y775" s="19">
        <v>41123</v>
      </c>
      <c r="Z775" s="35"/>
      <c r="AA775" s="52"/>
      <c r="AB775" s="19" t="s">
        <v>4813</v>
      </c>
      <c r="AC775" s="19"/>
      <c r="AD775" s="52"/>
      <c r="AE775" s="15"/>
    </row>
    <row r="776" spans="1:31" s="20" customFormat="1" x14ac:dyDescent="0.25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6298</v>
      </c>
      <c r="K776" s="15" t="s">
        <v>6516</v>
      </c>
      <c r="L776" s="15" t="s">
        <v>6517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6537</v>
      </c>
      <c r="Y776" s="19">
        <v>41127</v>
      </c>
      <c r="Z776" s="35"/>
      <c r="AA776" s="52"/>
      <c r="AB776" s="19" t="s">
        <v>4813</v>
      </c>
      <c r="AC776" s="19"/>
      <c r="AD776" s="52"/>
      <c r="AE776" s="15"/>
    </row>
    <row r="777" spans="1:31" s="20" customFormat="1" x14ac:dyDescent="0.25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6307</v>
      </c>
      <c r="K777" s="15" t="s">
        <v>6518</v>
      </c>
      <c r="L777" s="15" t="s">
        <v>6519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4813</v>
      </c>
      <c r="AC777" s="19"/>
      <c r="AD777" s="52"/>
      <c r="AE777" s="15"/>
    </row>
    <row r="778" spans="1:31" s="20" customFormat="1" x14ac:dyDescent="0.25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1910</v>
      </c>
      <c r="K778" s="15" t="s">
        <v>6514</v>
      </c>
      <c r="L778" s="15" t="s">
        <v>6515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4813</v>
      </c>
      <c r="AC778" s="19"/>
      <c r="AD778" s="52"/>
      <c r="AE778" s="15"/>
    </row>
    <row r="779" spans="1:31" s="20" customFormat="1" x14ac:dyDescent="0.25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1910</v>
      </c>
      <c r="K779" s="15" t="s">
        <v>6514</v>
      </c>
      <c r="L779" s="15" t="s">
        <v>6515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4813</v>
      </c>
      <c r="AC779" s="19"/>
      <c r="AD779" s="52"/>
      <c r="AE779" s="15"/>
    </row>
    <row r="780" spans="1:31" s="20" customFormat="1" x14ac:dyDescent="0.25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1910</v>
      </c>
      <c r="K780" s="15" t="s">
        <v>6514</v>
      </c>
      <c r="L780" s="15" t="s">
        <v>6515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4813</v>
      </c>
      <c r="AC780" s="19"/>
      <c r="AD780" s="52"/>
      <c r="AE780" s="15"/>
    </row>
    <row r="781" spans="1:31" s="20" customFormat="1" x14ac:dyDescent="0.25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5529</v>
      </c>
      <c r="K781" s="15" t="s">
        <v>6520</v>
      </c>
      <c r="L781" s="15" t="s">
        <v>6521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 t="s">
        <v>7222</v>
      </c>
      <c r="AB781" s="19" t="s">
        <v>4813</v>
      </c>
      <c r="AC781" s="19"/>
      <c r="AD781" s="52"/>
      <c r="AE781" s="15"/>
    </row>
    <row r="782" spans="1:31" s="20" customFormat="1" x14ac:dyDescent="0.25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6298</v>
      </c>
      <c r="K782" s="15" t="s">
        <v>6516</v>
      </c>
      <c r="L782" s="15" t="s">
        <v>6517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6537</v>
      </c>
      <c r="Y782" s="19">
        <v>41124</v>
      </c>
      <c r="Z782" s="35"/>
      <c r="AA782" s="52"/>
      <c r="AB782" s="19" t="s">
        <v>4813</v>
      </c>
      <c r="AC782" s="19"/>
      <c r="AD782" s="52"/>
      <c r="AE782" s="15"/>
    </row>
    <row r="783" spans="1:31" s="20" customFormat="1" x14ac:dyDescent="0.25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6298</v>
      </c>
      <c r="K783" s="15" t="s">
        <v>6516</v>
      </c>
      <c r="L783" s="15" t="s">
        <v>6517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1605</v>
      </c>
      <c r="Y783" s="19">
        <v>41127</v>
      </c>
      <c r="Z783" s="35"/>
      <c r="AA783" s="52"/>
      <c r="AB783" s="19" t="s">
        <v>4813</v>
      </c>
      <c r="AC783" s="19"/>
      <c r="AD783" s="52"/>
      <c r="AE783" s="15"/>
    </row>
    <row r="784" spans="1:31" s="20" customFormat="1" x14ac:dyDescent="0.25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6298</v>
      </c>
      <c r="K784" s="15" t="s">
        <v>6516</v>
      </c>
      <c r="L784" s="15" t="s">
        <v>6517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1574</v>
      </c>
      <c r="Y784" s="19">
        <v>41124</v>
      </c>
      <c r="Z784" s="35"/>
      <c r="AA784" s="52"/>
      <c r="AB784" s="19" t="s">
        <v>4813</v>
      </c>
      <c r="AC784" s="19"/>
      <c r="AD784" s="52"/>
      <c r="AE784" s="15"/>
    </row>
    <row r="785" spans="1:31" s="20" customFormat="1" x14ac:dyDescent="0.25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517</v>
      </c>
      <c r="H785" s="14" t="s">
        <v>499</v>
      </c>
      <c r="I785" s="14" t="s">
        <v>501</v>
      </c>
      <c r="J785" s="15" t="s">
        <v>6298</v>
      </c>
      <c r="K785" s="15" t="s">
        <v>6516</v>
      </c>
      <c r="L785" s="15" t="s">
        <v>6517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 t="s">
        <v>1605</v>
      </c>
      <c r="Y785" s="19">
        <v>41141</v>
      </c>
      <c r="Z785" s="35"/>
      <c r="AA785" s="52" t="s">
        <v>6872</v>
      </c>
      <c r="AB785" s="19" t="s">
        <v>4813</v>
      </c>
      <c r="AC785" s="19"/>
      <c r="AD785" s="52"/>
      <c r="AE785" s="15"/>
    </row>
    <row r="786" spans="1:31" s="20" customFormat="1" x14ac:dyDescent="0.25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6298</v>
      </c>
      <c r="K786" s="15" t="s">
        <v>6516</v>
      </c>
      <c r="L786" s="15" t="s">
        <v>6517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6167</v>
      </c>
      <c r="Y786" s="19">
        <v>41127</v>
      </c>
      <c r="Z786" s="35"/>
      <c r="AA786" s="52"/>
      <c r="AB786" s="19" t="s">
        <v>4813</v>
      </c>
      <c r="AC786" s="19"/>
      <c r="AD786" s="52"/>
      <c r="AE786" s="15"/>
    </row>
    <row r="787" spans="1:31" s="20" customFormat="1" x14ac:dyDescent="0.25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517</v>
      </c>
      <c r="H787" s="14" t="s">
        <v>499</v>
      </c>
      <c r="I787" s="14" t="s">
        <v>501</v>
      </c>
      <c r="J787" s="15" t="s">
        <v>6298</v>
      </c>
      <c r="K787" s="15" t="s">
        <v>6516</v>
      </c>
      <c r="L787" s="15" t="s">
        <v>6517</v>
      </c>
      <c r="M787" s="44"/>
      <c r="N787" s="44">
        <v>4033</v>
      </c>
      <c r="O787" s="17">
        <f>VLOOKUP(B787,SAOM!B$2:I1740,8,0)</f>
        <v>41135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>
        <v>41137</v>
      </c>
      <c r="X787" s="15" t="s">
        <v>6537</v>
      </c>
      <c r="Y787" s="19">
        <v>41137</v>
      </c>
      <c r="Z787" s="35"/>
      <c r="AA787" s="52"/>
      <c r="AB787" s="19" t="s">
        <v>4813</v>
      </c>
      <c r="AC787" s="19"/>
      <c r="AD787" s="52"/>
      <c r="AE787" s="15"/>
    </row>
    <row r="788" spans="1:31" s="20" customFormat="1" x14ac:dyDescent="0.25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517</v>
      </c>
      <c r="H788" s="14" t="s">
        <v>499</v>
      </c>
      <c r="I788" s="14" t="s">
        <v>501</v>
      </c>
      <c r="J788" s="15" t="s">
        <v>6298</v>
      </c>
      <c r="K788" s="15" t="s">
        <v>6516</v>
      </c>
      <c r="L788" s="15" t="s">
        <v>6517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>
        <v>41138</v>
      </c>
      <c r="X788" s="15" t="s">
        <v>5504</v>
      </c>
      <c r="Y788" s="19">
        <v>41141</v>
      </c>
      <c r="Z788" s="35"/>
      <c r="AA788" s="52"/>
      <c r="AB788" s="19" t="s">
        <v>4813</v>
      </c>
      <c r="AC788" s="19"/>
      <c r="AD788" s="52"/>
      <c r="AE788" s="15"/>
    </row>
    <row r="789" spans="1:31" s="20" customFormat="1" x14ac:dyDescent="0.25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6298</v>
      </c>
      <c r="K789" s="15" t="s">
        <v>6516</v>
      </c>
      <c r="L789" s="15" t="s">
        <v>6517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6167</v>
      </c>
      <c r="Y789" s="19">
        <v>41130</v>
      </c>
      <c r="Z789" s="35"/>
      <c r="AA789" s="52" t="s">
        <v>6701</v>
      </c>
      <c r="AB789" s="19" t="s">
        <v>4813</v>
      </c>
      <c r="AC789" s="19"/>
      <c r="AD789" s="52"/>
      <c r="AE789" s="15"/>
    </row>
    <row r="790" spans="1:31" s="20" customFormat="1" x14ac:dyDescent="0.25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6298</v>
      </c>
      <c r="K790" s="15" t="s">
        <v>6516</v>
      </c>
      <c r="L790" s="15" t="s">
        <v>6517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4813</v>
      </c>
      <c r="AC790" s="19"/>
      <c r="AD790" s="52"/>
      <c r="AE790" s="15"/>
    </row>
    <row r="791" spans="1:31" s="20" customFormat="1" x14ac:dyDescent="0.25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6298</v>
      </c>
      <c r="K791" s="15" t="s">
        <v>6516</v>
      </c>
      <c r="L791" s="15" t="s">
        <v>6517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4813</v>
      </c>
      <c r="AC791" s="19"/>
      <c r="AD791" s="52"/>
      <c r="AE791" s="15"/>
    </row>
    <row r="792" spans="1:31" s="20" customFormat="1" x14ac:dyDescent="0.25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6298</v>
      </c>
      <c r="K792" s="15" t="s">
        <v>6516</v>
      </c>
      <c r="L792" s="15" t="s">
        <v>6517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4813</v>
      </c>
      <c r="AC792" s="19"/>
      <c r="AD792" s="52"/>
      <c r="AE792" s="15"/>
    </row>
    <row r="793" spans="1:31" s="20" customFormat="1" x14ac:dyDescent="0.25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6298</v>
      </c>
      <c r="K793" s="15" t="s">
        <v>6516</v>
      </c>
      <c r="L793" s="15" t="s">
        <v>6517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4813</v>
      </c>
      <c r="AC793" s="19"/>
      <c r="AD793" s="52"/>
      <c r="AE793" s="15"/>
    </row>
    <row r="794" spans="1:31" s="20" customFormat="1" x14ac:dyDescent="0.25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6298</v>
      </c>
      <c r="K794" s="15" t="s">
        <v>6516</v>
      </c>
      <c r="L794" s="15" t="s">
        <v>6517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4813</v>
      </c>
      <c r="AC794" s="19"/>
      <c r="AD794" s="52"/>
      <c r="AE794" s="15"/>
    </row>
    <row r="795" spans="1:31" s="20" customFormat="1" x14ac:dyDescent="0.25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6298</v>
      </c>
      <c r="K795" s="15" t="s">
        <v>6516</v>
      </c>
      <c r="L795" s="15" t="s">
        <v>6517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4813</v>
      </c>
      <c r="AC795" s="19"/>
      <c r="AD795" s="52"/>
      <c r="AE795" s="15"/>
    </row>
    <row r="796" spans="1:31" s="20" customFormat="1" x14ac:dyDescent="0.25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6298</v>
      </c>
      <c r="K796" s="15" t="s">
        <v>6516</v>
      </c>
      <c r="L796" s="15" t="s">
        <v>6517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4813</v>
      </c>
      <c r="AC796" s="19"/>
      <c r="AD796" s="52"/>
      <c r="AE796" s="15"/>
    </row>
    <row r="797" spans="1:31" s="20" customFormat="1" x14ac:dyDescent="0.25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6298</v>
      </c>
      <c r="K797" s="15" t="s">
        <v>6516</v>
      </c>
      <c r="L797" s="15" t="s">
        <v>6517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4813</v>
      </c>
      <c r="AC797" s="19"/>
      <c r="AD797" s="52"/>
      <c r="AE797" s="15"/>
    </row>
    <row r="798" spans="1:31" s="20" customFormat="1" x14ac:dyDescent="0.25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6298</v>
      </c>
      <c r="K798" s="15" t="s">
        <v>6516</v>
      </c>
      <c r="L798" s="15" t="s">
        <v>6517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4813</v>
      </c>
      <c r="AC798" s="19"/>
      <c r="AD798" s="52"/>
      <c r="AE798" s="15"/>
    </row>
    <row r="799" spans="1:31" s="20" customFormat="1" x14ac:dyDescent="0.25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6298</v>
      </c>
      <c r="K799" s="15" t="s">
        <v>6516</v>
      </c>
      <c r="L799" s="15" t="s">
        <v>6517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4813</v>
      </c>
      <c r="AC799" s="19"/>
      <c r="AD799" s="52"/>
      <c r="AE799" s="15"/>
    </row>
    <row r="800" spans="1:31" s="20" customFormat="1" x14ac:dyDescent="0.25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6298</v>
      </c>
      <c r="K800" s="15" t="s">
        <v>6516</v>
      </c>
      <c r="L800" s="15" t="s">
        <v>6517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4813</v>
      </c>
      <c r="AC800" s="19"/>
      <c r="AD800" s="52"/>
      <c r="AE800" s="15"/>
    </row>
    <row r="801" spans="1:31" s="20" customFormat="1" x14ac:dyDescent="0.25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6298</v>
      </c>
      <c r="K801" s="15" t="s">
        <v>6516</v>
      </c>
      <c r="L801" s="15" t="s">
        <v>6517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4813</v>
      </c>
      <c r="AC801" s="19"/>
      <c r="AD801" s="52"/>
      <c r="AE801" s="15"/>
    </row>
    <row r="802" spans="1:31" s="20" customFormat="1" x14ac:dyDescent="0.25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6298</v>
      </c>
      <c r="K802" s="15" t="s">
        <v>6516</v>
      </c>
      <c r="L802" s="15" t="s">
        <v>6517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7103</v>
      </c>
      <c r="Y802" s="19">
        <v>41135</v>
      </c>
      <c r="Z802" s="35"/>
      <c r="AA802" s="52"/>
      <c r="AB802" s="19" t="s">
        <v>4813</v>
      </c>
      <c r="AC802" s="19"/>
      <c r="AD802" s="52"/>
      <c r="AE802" s="15"/>
    </row>
    <row r="803" spans="1:31" s="20" customFormat="1" x14ac:dyDescent="0.25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6298</v>
      </c>
      <c r="K803" s="15" t="s">
        <v>6516</v>
      </c>
      <c r="L803" s="15" t="s">
        <v>6517</v>
      </c>
      <c r="M803" s="44"/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6094</v>
      </c>
      <c r="Y803" s="19">
        <v>41134</v>
      </c>
      <c r="Z803" s="35"/>
      <c r="AA803" s="52"/>
      <c r="AB803" s="19" t="s">
        <v>4813</v>
      </c>
      <c r="AC803" s="19"/>
      <c r="AD803" s="52"/>
      <c r="AE803" s="15"/>
    </row>
    <row r="804" spans="1:31" s="20" customFormat="1" x14ac:dyDescent="0.25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517</v>
      </c>
      <c r="H804" s="14" t="s">
        <v>499</v>
      </c>
      <c r="I804" s="14" t="s">
        <v>501</v>
      </c>
      <c r="J804" s="15" t="s">
        <v>6298</v>
      </c>
      <c r="K804" s="15" t="s">
        <v>6516</v>
      </c>
      <c r="L804" s="15" t="s">
        <v>6517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>
        <v>41137</v>
      </c>
      <c r="X804" s="15" t="s">
        <v>6094</v>
      </c>
      <c r="Y804" s="19">
        <v>41137</v>
      </c>
      <c r="Z804" s="35"/>
      <c r="AA804" s="52"/>
      <c r="AB804" s="19" t="s">
        <v>4813</v>
      </c>
      <c r="AC804" s="19"/>
      <c r="AD804" s="52"/>
      <c r="AE804" s="15"/>
    </row>
    <row r="805" spans="1:31" s="20" customFormat="1" x14ac:dyDescent="0.25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517</v>
      </c>
      <c r="H805" s="14" t="s">
        <v>499</v>
      </c>
      <c r="I805" s="14" t="s">
        <v>501</v>
      </c>
      <c r="J805" s="15" t="s">
        <v>6298</v>
      </c>
      <c r="K805" s="15" t="s">
        <v>6516</v>
      </c>
      <c r="L805" s="15" t="s">
        <v>6517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>
        <v>41137</v>
      </c>
      <c r="X805" s="15" t="s">
        <v>6094</v>
      </c>
      <c r="Y805" s="19">
        <v>41138</v>
      </c>
      <c r="Z805" s="35"/>
      <c r="AA805" s="52"/>
      <c r="AB805" s="19" t="s">
        <v>4813</v>
      </c>
      <c r="AC805" s="19"/>
      <c r="AD805" s="52"/>
      <c r="AE805" s="15"/>
    </row>
    <row r="806" spans="1:31" s="20" customFormat="1" x14ac:dyDescent="0.25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6298</v>
      </c>
      <c r="K806" s="15" t="s">
        <v>6516</v>
      </c>
      <c r="L806" s="15" t="s">
        <v>6517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6877</v>
      </c>
      <c r="Y806" s="19">
        <v>41134</v>
      </c>
      <c r="Z806" s="35"/>
      <c r="AA806" s="52"/>
      <c r="AB806" s="19" t="s">
        <v>4813</v>
      </c>
      <c r="AC806" s="19"/>
      <c r="AD806" s="52"/>
      <c r="AE806" s="15"/>
    </row>
    <row r="807" spans="1:31" s="20" customFormat="1" x14ac:dyDescent="0.25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6298</v>
      </c>
      <c r="K807" s="15" t="s">
        <v>6516</v>
      </c>
      <c r="L807" s="15" t="s">
        <v>6517</v>
      </c>
      <c r="M807" s="44"/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7104</v>
      </c>
      <c r="Y807" s="19">
        <v>41135</v>
      </c>
      <c r="Z807" s="35"/>
      <c r="AA807" s="52"/>
      <c r="AB807" s="19" t="s">
        <v>4813</v>
      </c>
      <c r="AC807" s="19"/>
      <c r="AD807" s="52"/>
      <c r="AE807" s="15"/>
    </row>
    <row r="808" spans="1:31" s="20" customFormat="1" x14ac:dyDescent="0.25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6298</v>
      </c>
      <c r="K808" s="15" t="s">
        <v>6516</v>
      </c>
      <c r="L808" s="15" t="s">
        <v>6517</v>
      </c>
      <c r="M808" s="44"/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6880</v>
      </c>
      <c r="Y808" s="19">
        <v>41134</v>
      </c>
      <c r="Z808" s="35"/>
      <c r="AA808" s="52"/>
      <c r="AB808" s="19" t="s">
        <v>4813</v>
      </c>
      <c r="AC808" s="19"/>
      <c r="AD808" s="52"/>
      <c r="AE808" s="15"/>
    </row>
    <row r="809" spans="1:31" s="20" customFormat="1" x14ac:dyDescent="0.25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6298</v>
      </c>
      <c r="K809" s="15" t="s">
        <v>6516</v>
      </c>
      <c r="L809" s="15" t="s">
        <v>6517</v>
      </c>
      <c r="M809" s="44"/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6873</v>
      </c>
      <c r="Y809" s="19">
        <v>41134</v>
      </c>
      <c r="Z809" s="35"/>
      <c r="AA809" s="52" t="s">
        <v>6701</v>
      </c>
      <c r="AB809" s="19" t="s">
        <v>4813</v>
      </c>
      <c r="AC809" s="19"/>
      <c r="AD809" s="52"/>
      <c r="AE809" s="15"/>
    </row>
    <row r="810" spans="1:31" s="20" customFormat="1" x14ac:dyDescent="0.25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6298</v>
      </c>
      <c r="K810" s="15" t="s">
        <v>6516</v>
      </c>
      <c r="L810" s="15" t="s">
        <v>6517</v>
      </c>
      <c r="M810" s="44"/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6880</v>
      </c>
      <c r="Y810" s="19">
        <v>41135</v>
      </c>
      <c r="Z810" s="35"/>
      <c r="AA810" s="52"/>
      <c r="AB810" s="19" t="s">
        <v>4813</v>
      </c>
      <c r="AC810" s="19"/>
      <c r="AD810" s="52"/>
      <c r="AE810" s="15"/>
    </row>
    <row r="811" spans="1:31" s="20" customFormat="1" x14ac:dyDescent="0.25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6522</v>
      </c>
      <c r="L811" s="15" t="s">
        <v>6523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4813</v>
      </c>
      <c r="AC811" s="19"/>
      <c r="AD811" s="52"/>
      <c r="AE811" s="15"/>
    </row>
    <row r="812" spans="1:31" s="20" customFormat="1" x14ac:dyDescent="0.25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6522</v>
      </c>
      <c r="L812" s="15" t="s">
        <v>6523</v>
      </c>
      <c r="M812" s="44"/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4813</v>
      </c>
      <c r="AC812" s="19"/>
      <c r="AD812" s="52"/>
      <c r="AE812" s="15"/>
    </row>
    <row r="813" spans="1:31" s="20" customFormat="1" x14ac:dyDescent="0.25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6522</v>
      </c>
      <c r="L813" s="15" t="s">
        <v>6523</v>
      </c>
      <c r="M813" s="44"/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4813</v>
      </c>
      <c r="AC813" s="19"/>
      <c r="AD813" s="52"/>
      <c r="AE813" s="15"/>
    </row>
    <row r="814" spans="1:31" s="20" customFormat="1" x14ac:dyDescent="0.25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6522</v>
      </c>
      <c r="L814" s="15" t="s">
        <v>6523</v>
      </c>
      <c r="M814" s="44"/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4813</v>
      </c>
      <c r="AC814" s="19"/>
      <c r="AD814" s="52"/>
      <c r="AE814" s="15"/>
    </row>
    <row r="815" spans="1:31" s="20" customFormat="1" x14ac:dyDescent="0.25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6522</v>
      </c>
      <c r="L815" s="15" t="s">
        <v>6523</v>
      </c>
      <c r="M815" s="44"/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4813</v>
      </c>
      <c r="AC815" s="19"/>
      <c r="AD815" s="52"/>
      <c r="AE815" s="15"/>
    </row>
    <row r="816" spans="1:31" s="20" customFormat="1" x14ac:dyDescent="0.25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6522</v>
      </c>
      <c r="L816" s="15" t="s">
        <v>6523</v>
      </c>
      <c r="M816" s="44"/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4813</v>
      </c>
      <c r="AC816" s="19"/>
      <c r="AD816" s="52"/>
      <c r="AE816" s="15"/>
    </row>
    <row r="817" spans="1:31" s="20" customFormat="1" x14ac:dyDescent="0.25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6522</v>
      </c>
      <c r="L817" s="15" t="s">
        <v>6523</v>
      </c>
      <c r="M817" s="44"/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4813</v>
      </c>
      <c r="AC817" s="19"/>
      <c r="AD817" s="52"/>
      <c r="AE817" s="15"/>
    </row>
    <row r="818" spans="1:31" s="20" customFormat="1" x14ac:dyDescent="0.25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6522</v>
      </c>
      <c r="L818" s="15" t="s">
        <v>6523</v>
      </c>
      <c r="M818" s="44"/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4813</v>
      </c>
      <c r="AC818" s="19"/>
      <c r="AD818" s="52"/>
      <c r="AE818" s="15"/>
    </row>
    <row r="819" spans="1:31" s="20" customFormat="1" x14ac:dyDescent="0.25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6522</v>
      </c>
      <c r="L819" s="15" t="s">
        <v>6523</v>
      </c>
      <c r="M819" s="44"/>
      <c r="N819" s="44">
        <v>4033</v>
      </c>
      <c r="O819" s="17">
        <f>VLOOKUP(B819,SAOM!B$2:I1772,8,0)</f>
        <v>41138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4813</v>
      </c>
      <c r="AC819" s="19"/>
      <c r="AD819" s="52"/>
      <c r="AE819" s="15"/>
    </row>
    <row r="820" spans="1:31" s="20" customFormat="1" x14ac:dyDescent="0.25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6522</v>
      </c>
      <c r="L820" s="15" t="s">
        <v>6523</v>
      </c>
      <c r="M820" s="44"/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4813</v>
      </c>
      <c r="AC820" s="19"/>
      <c r="AD820" s="52"/>
      <c r="AE820" s="15"/>
    </row>
    <row r="821" spans="1:31" s="20" customFormat="1" x14ac:dyDescent="0.25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6522</v>
      </c>
      <c r="L821" s="15" t="s">
        <v>6523</v>
      </c>
      <c r="M821" s="44"/>
      <c r="N821" s="44">
        <v>4033</v>
      </c>
      <c r="O821" s="17">
        <f>VLOOKUP(B821,SAOM!B$2:I1774,8,0)</f>
        <v>41138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4813</v>
      </c>
      <c r="AC821" s="19"/>
      <c r="AD821" s="52"/>
      <c r="AE821" s="15"/>
    </row>
    <row r="822" spans="1:31" s="20" customFormat="1" x14ac:dyDescent="0.25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6522</v>
      </c>
      <c r="L822" s="15" t="s">
        <v>6523</v>
      </c>
      <c r="M822" s="44"/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4813</v>
      </c>
      <c r="AC822" s="19"/>
      <c r="AD822" s="52"/>
      <c r="AE822" s="15"/>
    </row>
    <row r="823" spans="1:31" s="20" customFormat="1" x14ac:dyDescent="0.25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6522</v>
      </c>
      <c r="L823" s="15" t="s">
        <v>6523</v>
      </c>
      <c r="M823" s="44"/>
      <c r="N823" s="44">
        <v>4033</v>
      </c>
      <c r="O823" s="17">
        <f>VLOOKUP(B823,SAOM!B$2:I1776,8,0)</f>
        <v>41138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4813</v>
      </c>
      <c r="AC823" s="19"/>
      <c r="AD823" s="52"/>
      <c r="AE823" s="15"/>
    </row>
    <row r="824" spans="1:31" s="20" customFormat="1" x14ac:dyDescent="0.25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6522</v>
      </c>
      <c r="L824" s="15" t="s">
        <v>6523</v>
      </c>
      <c r="M824" s="44"/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4813</v>
      </c>
      <c r="AC824" s="19"/>
      <c r="AD824" s="52"/>
      <c r="AE824" s="15"/>
    </row>
    <row r="825" spans="1:31" s="20" customFormat="1" x14ac:dyDescent="0.25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6522</v>
      </c>
      <c r="L825" s="15" t="s">
        <v>6523</v>
      </c>
      <c r="M825" s="44"/>
      <c r="N825" s="44">
        <v>4033</v>
      </c>
      <c r="O825" s="17">
        <f>VLOOKUP(B825,SAOM!B$2:I1778,8,0)</f>
        <v>41138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4813</v>
      </c>
      <c r="AC825" s="19"/>
      <c r="AD825" s="52"/>
      <c r="AE825" s="15"/>
    </row>
    <row r="826" spans="1:31" s="20" customFormat="1" x14ac:dyDescent="0.25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6522</v>
      </c>
      <c r="L826" s="15" t="s">
        <v>6523</v>
      </c>
      <c r="M826" s="44"/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4813</v>
      </c>
      <c r="AC826" s="19"/>
      <c r="AD826" s="52"/>
      <c r="AE826" s="15"/>
    </row>
    <row r="827" spans="1:31" s="20" customFormat="1" x14ac:dyDescent="0.25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6522</v>
      </c>
      <c r="L827" s="15" t="s">
        <v>6523</v>
      </c>
      <c r="M827" s="44"/>
      <c r="N827" s="44">
        <v>4033</v>
      </c>
      <c r="O827" s="17">
        <f>VLOOKUP(B827,SAOM!B$2:I1780,8,0)</f>
        <v>41138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4813</v>
      </c>
      <c r="AC827" s="19"/>
      <c r="AD827" s="52"/>
      <c r="AE827" s="15"/>
    </row>
    <row r="828" spans="1:31" s="20" customFormat="1" x14ac:dyDescent="0.25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6522</v>
      </c>
      <c r="L828" s="15" t="s">
        <v>6523</v>
      </c>
      <c r="M828" s="44"/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4813</v>
      </c>
      <c r="AC828" s="19"/>
      <c r="AD828" s="52"/>
      <c r="AE828" s="15"/>
    </row>
    <row r="829" spans="1:31" s="20" customFormat="1" x14ac:dyDescent="0.25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6522</v>
      </c>
      <c r="L829" s="15" t="s">
        <v>6523</v>
      </c>
      <c r="M829" s="44"/>
      <c r="N829" s="44">
        <v>4033</v>
      </c>
      <c r="O829" s="17">
        <f>VLOOKUP(B829,SAOM!B$2:I1782,8,0)</f>
        <v>41138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4813</v>
      </c>
      <c r="AC829" s="19"/>
      <c r="AD829" s="52"/>
      <c r="AE829" s="15"/>
    </row>
    <row r="830" spans="1:31" s="20" customFormat="1" x14ac:dyDescent="0.25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517</v>
      </c>
      <c r="H830" s="14" t="s">
        <v>499</v>
      </c>
      <c r="I830" s="14" t="s">
        <v>501</v>
      </c>
      <c r="J830" s="15" t="s">
        <v>1968</v>
      </c>
      <c r="K830" s="15" t="s">
        <v>7107</v>
      </c>
      <c r="L830" s="15" t="s">
        <v>7108</v>
      </c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>
        <v>41141</v>
      </c>
      <c r="X830" s="15" t="s">
        <v>7218</v>
      </c>
      <c r="Y830" s="19">
        <v>41141</v>
      </c>
      <c r="Z830" s="35"/>
      <c r="AA830" s="52"/>
      <c r="AB830" s="19" t="s">
        <v>4813</v>
      </c>
      <c r="AC830" s="19"/>
      <c r="AD830" s="52"/>
      <c r="AE830" s="15"/>
    </row>
    <row r="831" spans="1:31" s="20" customFormat="1" x14ac:dyDescent="0.25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517</v>
      </c>
      <c r="H831" s="14" t="s">
        <v>499</v>
      </c>
      <c r="I831" s="14" t="s">
        <v>501</v>
      </c>
      <c r="J831" s="15" t="s">
        <v>1968</v>
      </c>
      <c r="K831" s="15" t="s">
        <v>7107</v>
      </c>
      <c r="L831" s="15" t="s">
        <v>7108</v>
      </c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>
        <v>41137</v>
      </c>
      <c r="X831" s="15" t="s">
        <v>6130</v>
      </c>
      <c r="Y831" s="19">
        <v>41137</v>
      </c>
      <c r="Z831" s="35"/>
      <c r="AA831" s="52"/>
      <c r="AB831" s="19" t="s">
        <v>4813</v>
      </c>
      <c r="AC831" s="19"/>
      <c r="AD831" s="52"/>
      <c r="AE831" s="15"/>
    </row>
    <row r="832" spans="1:31" s="20" customFormat="1" x14ac:dyDescent="0.25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517</v>
      </c>
      <c r="H832" s="14" t="s">
        <v>499</v>
      </c>
      <c r="I832" s="14" t="s">
        <v>501</v>
      </c>
      <c r="J832" s="15" t="s">
        <v>1968</v>
      </c>
      <c r="K832" s="15" t="s">
        <v>7107</v>
      </c>
      <c r="L832" s="15" t="s">
        <v>7108</v>
      </c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>
        <v>41137</v>
      </c>
      <c r="X832" s="15" t="s">
        <v>7216</v>
      </c>
      <c r="Y832" s="19">
        <v>41137</v>
      </c>
      <c r="Z832" s="35"/>
      <c r="AA832" s="52"/>
      <c r="AB832" s="19" t="s">
        <v>4813</v>
      </c>
      <c r="AC832" s="19"/>
      <c r="AD832" s="52"/>
      <c r="AE832" s="15"/>
    </row>
    <row r="833" spans="1:31" s="20" customFormat="1" x14ac:dyDescent="0.25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>
        <v>41141</v>
      </c>
      <c r="G833" s="14" t="s">
        <v>764</v>
      </c>
      <c r="H833" s="14" t="s">
        <v>499</v>
      </c>
      <c r="I833" s="14" t="s">
        <v>506</v>
      </c>
      <c r="J833" s="15" t="s">
        <v>1968</v>
      </c>
      <c r="K833" s="15" t="s">
        <v>7107</v>
      </c>
      <c r="L833" s="15" t="s">
        <v>7108</v>
      </c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 t="s">
        <v>7223</v>
      </c>
      <c r="AB833" s="19" t="s">
        <v>4813</v>
      </c>
      <c r="AC833" s="19"/>
      <c r="AD833" s="52"/>
      <c r="AE833" s="15"/>
    </row>
    <row r="834" spans="1:31" s="20" customFormat="1" x14ac:dyDescent="0.25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517</v>
      </c>
      <c r="H834" s="14" t="s">
        <v>499</v>
      </c>
      <c r="I834" s="14" t="s">
        <v>501</v>
      </c>
      <c r="J834" s="15" t="s">
        <v>1968</v>
      </c>
      <c r="K834" s="15" t="s">
        <v>7107</v>
      </c>
      <c r="L834" s="15" t="s">
        <v>7108</v>
      </c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>
        <v>41138</v>
      </c>
      <c r="X834" s="15" t="s">
        <v>6130</v>
      </c>
      <c r="Y834" s="19">
        <v>41138</v>
      </c>
      <c r="Z834" s="35"/>
      <c r="AA834" s="52"/>
      <c r="AB834" s="19" t="s">
        <v>4813</v>
      </c>
      <c r="AC834" s="19"/>
      <c r="AD834" s="52"/>
      <c r="AE834" s="15"/>
    </row>
    <row r="835" spans="1:31" s="20" customFormat="1" x14ac:dyDescent="0.25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517</v>
      </c>
      <c r="H835" s="14" t="s">
        <v>499</v>
      </c>
      <c r="I835" s="14" t="s">
        <v>501</v>
      </c>
      <c r="J835" s="15" t="s">
        <v>1968</v>
      </c>
      <c r="K835" s="15" t="s">
        <v>7107</v>
      </c>
      <c r="L835" s="15" t="s">
        <v>7108</v>
      </c>
      <c r="M835" s="44"/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>
        <v>41136</v>
      </c>
      <c r="X835" s="15" t="s">
        <v>6130</v>
      </c>
      <c r="Y835" s="19">
        <v>41137</v>
      </c>
      <c r="Z835" s="35"/>
      <c r="AA835" s="52"/>
      <c r="AB835" s="19" t="s">
        <v>4813</v>
      </c>
      <c r="AC835" s="19"/>
      <c r="AD835" s="52"/>
      <c r="AE835" s="15"/>
    </row>
    <row r="836" spans="1:31" s="20" customFormat="1" x14ac:dyDescent="0.25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1968</v>
      </c>
      <c r="K836" s="15" t="s">
        <v>7107</v>
      </c>
      <c r="L836" s="15" t="s">
        <v>7108</v>
      </c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4813</v>
      </c>
      <c r="AC836" s="19"/>
      <c r="AD836" s="52"/>
      <c r="AE836" s="15"/>
    </row>
    <row r="837" spans="1:31" s="20" customFormat="1" x14ac:dyDescent="0.25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517</v>
      </c>
      <c r="H837" s="14" t="s">
        <v>499</v>
      </c>
      <c r="I837" s="14" t="s">
        <v>501</v>
      </c>
      <c r="J837" s="15" t="s">
        <v>1968</v>
      </c>
      <c r="K837" s="15" t="s">
        <v>7107</v>
      </c>
      <c r="L837" s="15" t="s">
        <v>7108</v>
      </c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>
        <v>41141</v>
      </c>
      <c r="X837" s="15" t="s">
        <v>7218</v>
      </c>
      <c r="Y837" s="19">
        <v>41141</v>
      </c>
      <c r="Z837" s="35"/>
      <c r="AA837" s="52"/>
      <c r="AB837" s="19" t="s">
        <v>4813</v>
      </c>
      <c r="AC837" s="19"/>
      <c r="AD837" s="52"/>
      <c r="AE837" s="15"/>
    </row>
    <row r="838" spans="1:31" s="20" customFormat="1" x14ac:dyDescent="0.25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517</v>
      </c>
      <c r="H838" s="14" t="s">
        <v>499</v>
      </c>
      <c r="I838" s="14" t="s">
        <v>501</v>
      </c>
      <c r="J838" s="15" t="s">
        <v>1968</v>
      </c>
      <c r="K838" s="15" t="s">
        <v>7107</v>
      </c>
      <c r="L838" s="15" t="s">
        <v>7108</v>
      </c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>
        <v>41138</v>
      </c>
      <c r="X838" s="15" t="s">
        <v>7218</v>
      </c>
      <c r="Y838" s="19">
        <v>41138</v>
      </c>
      <c r="Z838" s="35"/>
      <c r="AA838" s="52"/>
      <c r="AB838" s="19" t="s">
        <v>4813</v>
      </c>
      <c r="AC838" s="19"/>
      <c r="AD838" s="52"/>
      <c r="AE838" s="15"/>
    </row>
    <row r="839" spans="1:31" s="20" customFormat="1" x14ac:dyDescent="0.25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517</v>
      </c>
      <c r="H839" s="14" t="s">
        <v>499</v>
      </c>
      <c r="I839" s="14" t="s">
        <v>501</v>
      </c>
      <c r="J839" s="15" t="s">
        <v>1968</v>
      </c>
      <c r="K839" s="15" t="s">
        <v>7107</v>
      </c>
      <c r="L839" s="15" t="s">
        <v>7108</v>
      </c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>
        <v>41141</v>
      </c>
      <c r="X839" s="15" t="s">
        <v>7218</v>
      </c>
      <c r="Y839" s="19">
        <v>41141</v>
      </c>
      <c r="Z839" s="35"/>
      <c r="AA839" s="52"/>
      <c r="AB839" s="19" t="s">
        <v>4813</v>
      </c>
      <c r="AC839" s="19"/>
      <c r="AD839" s="52"/>
      <c r="AE839" s="15"/>
    </row>
    <row r="840" spans="1:31" s="20" customFormat="1" x14ac:dyDescent="0.25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2164</v>
      </c>
      <c r="K840" s="15" t="s">
        <v>1221</v>
      </c>
      <c r="L840" s="15" t="s">
        <v>1222</v>
      </c>
      <c r="M840" s="44"/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4813</v>
      </c>
      <c r="AC840" s="19"/>
      <c r="AD840" s="52"/>
      <c r="AE840" s="15"/>
    </row>
    <row r="841" spans="1:31" s="20" customFormat="1" x14ac:dyDescent="0.25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2164</v>
      </c>
      <c r="K841" s="15" t="s">
        <v>1221</v>
      </c>
      <c r="L841" s="15" t="s">
        <v>1222</v>
      </c>
      <c r="M841" s="44"/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4813</v>
      </c>
      <c r="AC841" s="19"/>
      <c r="AD841" s="52"/>
      <c r="AE841" s="15"/>
    </row>
    <row r="842" spans="1:31" s="20" customFormat="1" x14ac:dyDescent="0.25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2674</v>
      </c>
      <c r="K842" s="15" t="s">
        <v>7109</v>
      </c>
      <c r="L842" s="15" t="s">
        <v>7110</v>
      </c>
      <c r="M842" s="44"/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4813</v>
      </c>
      <c r="AC842" s="19"/>
      <c r="AD842" s="52"/>
      <c r="AE842" s="15"/>
    </row>
    <row r="843" spans="1:31" s="20" customFormat="1" x14ac:dyDescent="0.25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2674</v>
      </c>
      <c r="K843" s="15" t="s">
        <v>7109</v>
      </c>
      <c r="L843" s="15" t="s">
        <v>7110</v>
      </c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4813</v>
      </c>
      <c r="AC843" s="19"/>
      <c r="AD843" s="52"/>
      <c r="AE843" s="15"/>
    </row>
    <row r="844" spans="1:31" s="20" customFormat="1" x14ac:dyDescent="0.25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2674</v>
      </c>
      <c r="K844" s="15" t="s">
        <v>7109</v>
      </c>
      <c r="L844" s="15" t="s">
        <v>7110</v>
      </c>
      <c r="M844" s="44"/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4813</v>
      </c>
      <c r="AC844" s="19"/>
      <c r="AD844" s="52"/>
      <c r="AE844" s="15"/>
    </row>
    <row r="845" spans="1:31" s="20" customFormat="1" x14ac:dyDescent="0.25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7111</v>
      </c>
      <c r="L845" s="15" t="s">
        <v>7112</v>
      </c>
      <c r="M845" s="44"/>
      <c r="N845" s="44">
        <v>4033</v>
      </c>
      <c r="O845" s="17">
        <f>VLOOKUP(B845,SAOM!B$2:I1798,8,0)</f>
        <v>41135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4813</v>
      </c>
      <c r="AC845" s="19"/>
      <c r="AD845" s="52"/>
      <c r="AE845" s="15"/>
    </row>
    <row r="846" spans="1:31" s="20" customFormat="1" x14ac:dyDescent="0.25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7111</v>
      </c>
      <c r="L846" s="15" t="s">
        <v>7112</v>
      </c>
      <c r="M846" s="44"/>
      <c r="N846" s="44">
        <v>4033</v>
      </c>
      <c r="O846" s="17">
        <f>VLOOKUP(B846,SAOM!B$2:I1799,8,0)</f>
        <v>41135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4813</v>
      </c>
      <c r="AC846" s="19"/>
      <c r="AD846" s="52"/>
      <c r="AE846" s="15"/>
    </row>
    <row r="847" spans="1:31" s="20" customFormat="1" x14ac:dyDescent="0.25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2512</v>
      </c>
      <c r="K847" s="15" t="s">
        <v>2537</v>
      </c>
      <c r="L847" s="15" t="s">
        <v>2538</v>
      </c>
      <c r="M847" s="44"/>
      <c r="N847" s="44">
        <v>4033</v>
      </c>
      <c r="O847" s="17">
        <f>VLOOKUP(B847,SAOM!B$2:I1800,8,0)</f>
        <v>41136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4813</v>
      </c>
      <c r="AC847" s="19"/>
      <c r="AD847" s="52"/>
      <c r="AE847" s="15"/>
    </row>
    <row r="848" spans="1:31" s="20" customFormat="1" x14ac:dyDescent="0.25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2512</v>
      </c>
      <c r="K848" s="15" t="s">
        <v>2537</v>
      </c>
      <c r="L848" s="15" t="s">
        <v>2538</v>
      </c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4813</v>
      </c>
      <c r="AC848" s="19"/>
      <c r="AD848" s="52"/>
      <c r="AE848" s="15"/>
    </row>
    <row r="849" spans="1:31" s="20" customFormat="1" x14ac:dyDescent="0.25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2512</v>
      </c>
      <c r="K849" s="15" t="s">
        <v>2537</v>
      </c>
      <c r="L849" s="15" t="s">
        <v>2538</v>
      </c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4813</v>
      </c>
      <c r="AC849" s="19"/>
      <c r="AD849" s="52"/>
      <c r="AE849" s="15"/>
    </row>
    <row r="850" spans="1:31" s="20" customFormat="1" x14ac:dyDescent="0.25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6832</v>
      </c>
      <c r="K850" s="15" t="s">
        <v>7113</v>
      </c>
      <c r="L850" s="15" t="s">
        <v>7114</v>
      </c>
      <c r="M850" s="44"/>
      <c r="N850" s="44">
        <v>4033</v>
      </c>
      <c r="O850" s="17">
        <f>VLOOKUP(B850,SAOM!B$2:I1803,8,0)</f>
        <v>41135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4813</v>
      </c>
      <c r="AC850" s="19"/>
      <c r="AD850" s="52"/>
      <c r="AE850" s="15"/>
    </row>
    <row r="851" spans="1:31" s="20" customFormat="1" x14ac:dyDescent="0.25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6832</v>
      </c>
      <c r="K851" s="15" t="s">
        <v>7113</v>
      </c>
      <c r="L851" s="15" t="s">
        <v>7114</v>
      </c>
      <c r="M851" s="44"/>
      <c r="N851" s="44">
        <v>4033</v>
      </c>
      <c r="O851" s="17">
        <f>VLOOKUP(B851,SAOM!B$2:I1804,8,0)</f>
        <v>41135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4813</v>
      </c>
      <c r="AC851" s="19"/>
      <c r="AD851" s="52"/>
      <c r="AE851" s="15"/>
    </row>
    <row r="852" spans="1:31" s="20" customFormat="1" x14ac:dyDescent="0.25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488</v>
      </c>
      <c r="H852" s="14" t="s">
        <v>499</v>
      </c>
      <c r="I852" s="14" t="s">
        <v>501</v>
      </c>
      <c r="J852" s="15" t="s">
        <v>6840</v>
      </c>
      <c r="K852" s="15" t="s">
        <v>7115</v>
      </c>
      <c r="L852" s="15" t="s">
        <v>7116</v>
      </c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>
        <v>41138</v>
      </c>
      <c r="X852" s="15"/>
      <c r="Y852" s="19"/>
      <c r="Z852" s="35"/>
      <c r="AA852" s="52"/>
      <c r="AB852" s="19" t="s">
        <v>4813</v>
      </c>
      <c r="AC852" s="19"/>
      <c r="AD852" s="52"/>
      <c r="AE852" s="15"/>
    </row>
    <row r="853" spans="1:31" s="20" customFormat="1" x14ac:dyDescent="0.25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5535</v>
      </c>
      <c r="K853" s="15" t="s">
        <v>5690</v>
      </c>
      <c r="L853" s="15" t="s">
        <v>7117</v>
      </c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4813</v>
      </c>
      <c r="AC853" s="19"/>
      <c r="AD853" s="52"/>
      <c r="AE853" s="15"/>
    </row>
    <row r="854" spans="1:31" s="20" customFormat="1" x14ac:dyDescent="0.25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517</v>
      </c>
      <c r="H854" s="14" t="s">
        <v>499</v>
      </c>
      <c r="I854" s="14" t="s">
        <v>501</v>
      </c>
      <c r="J854" s="15" t="s">
        <v>4131</v>
      </c>
      <c r="K854" s="15" t="s">
        <v>7118</v>
      </c>
      <c r="L854" s="15" t="s">
        <v>7119</v>
      </c>
      <c r="M854" s="44"/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>
        <v>41136</v>
      </c>
      <c r="X854" s="15" t="s">
        <v>6413</v>
      </c>
      <c r="Y854" s="19">
        <v>41137</v>
      </c>
      <c r="Z854" s="35"/>
      <c r="AA854" s="52"/>
      <c r="AB854" s="19" t="s">
        <v>4813</v>
      </c>
      <c r="AC854" s="19"/>
      <c r="AD854" s="52"/>
      <c r="AE854" s="15"/>
    </row>
    <row r="855" spans="1:31" s="20" customFormat="1" x14ac:dyDescent="0.25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4131</v>
      </c>
      <c r="K855" s="15" t="s">
        <v>7118</v>
      </c>
      <c r="L855" s="15" t="s">
        <v>7119</v>
      </c>
      <c r="M855" s="44"/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4813</v>
      </c>
      <c r="AC855" s="19"/>
      <c r="AD855" s="52"/>
      <c r="AE855" s="15"/>
    </row>
    <row r="856" spans="1:31" s="20" customFormat="1" x14ac:dyDescent="0.25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4131</v>
      </c>
      <c r="K856" s="15" t="s">
        <v>7118</v>
      </c>
      <c r="L856" s="15" t="s">
        <v>7119</v>
      </c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4813</v>
      </c>
      <c r="AC856" s="19"/>
      <c r="AD856" s="52"/>
      <c r="AE856" s="15"/>
    </row>
    <row r="857" spans="1:31" s="158" customFormat="1" x14ac:dyDescent="0.25">
      <c r="A857" s="147">
        <v>4102</v>
      </c>
      <c r="B857" s="148">
        <v>4102</v>
      </c>
      <c r="C857" s="149">
        <v>41129</v>
      </c>
      <c r="D857" s="149">
        <f t="shared" si="22"/>
        <v>41174</v>
      </c>
      <c r="E857" s="149">
        <f t="shared" si="21"/>
        <v>41189</v>
      </c>
      <c r="F857" s="149">
        <v>41134</v>
      </c>
      <c r="G857" s="150" t="s">
        <v>764</v>
      </c>
      <c r="H857" s="150" t="s">
        <v>499</v>
      </c>
      <c r="I857" s="150" t="s">
        <v>499</v>
      </c>
      <c r="J857" s="151" t="s">
        <v>4131</v>
      </c>
      <c r="K857" s="15" t="s">
        <v>7118</v>
      </c>
      <c r="L857" s="15" t="s">
        <v>7119</v>
      </c>
      <c r="M857" s="148"/>
      <c r="N857" s="148">
        <v>4033</v>
      </c>
      <c r="O857" s="149" t="str">
        <f>VLOOKUP(B857,SAOM!B$2:I1810,8,0)</f>
        <v>-</v>
      </c>
      <c r="P857" s="149" t="e">
        <f>VLOOKUP(B857,AG_Lider!A$1:F2169,6,0)</f>
        <v>#N/A</v>
      </c>
      <c r="Q857" s="152" t="str">
        <f>VLOOKUP(B857,SAOM!B$2:J1810,9,0)</f>
        <v>Emª Maria Luiza</v>
      </c>
      <c r="R857" s="149" t="str">
        <f>VLOOKUP(B857,SAOM!B$2:K2256,10,0)</f>
        <v xml:space="preserve"> R : Serafim Souza e Silva - Coqueiros</v>
      </c>
      <c r="S857" s="152" t="str">
        <f>VLOOKUP(B857,SAOM!B854:M1582,12,0)</f>
        <v xml:space="preserve"> 033- 8416-9892</v>
      </c>
      <c r="T857" s="153" t="str">
        <f>VLOOKUP(B857,SAOM!B854:L1582,11,0)</f>
        <v>39830-000</v>
      </c>
      <c r="U857" s="154"/>
      <c r="V857" s="148" t="str">
        <f>VLOOKUP(B857,SAOM!B854:N1582,13,0)</f>
        <v>-</v>
      </c>
      <c r="W857" s="149"/>
      <c r="X857" s="151"/>
      <c r="Y857" s="155"/>
      <c r="Z857" s="156"/>
      <c r="AA857" s="157" t="s">
        <v>6886</v>
      </c>
      <c r="AB857" s="155" t="s">
        <v>4813</v>
      </c>
      <c r="AC857" s="155"/>
      <c r="AD857" s="157"/>
      <c r="AE857" s="151"/>
    </row>
    <row r="858" spans="1:31" s="20" customFormat="1" x14ac:dyDescent="0.25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6860</v>
      </c>
      <c r="K858" s="15" t="s">
        <v>7120</v>
      </c>
      <c r="L858" s="15" t="s">
        <v>7121</v>
      </c>
      <c r="M858" s="44"/>
      <c r="N858" s="44">
        <v>4033</v>
      </c>
      <c r="O858" s="17">
        <f>VLOOKUP(B858,SAOM!B$2:I1811,8,0)</f>
        <v>41136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4813</v>
      </c>
      <c r="AC858" s="19"/>
      <c r="AD858" s="52"/>
      <c r="AE858" s="15"/>
    </row>
    <row r="859" spans="1:31" s="20" customFormat="1" x14ac:dyDescent="0.25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6860</v>
      </c>
      <c r="K859" s="15" t="s">
        <v>7120</v>
      </c>
      <c r="L859" s="15" t="s">
        <v>7121</v>
      </c>
      <c r="M859" s="44"/>
      <c r="N859" s="44">
        <v>4033</v>
      </c>
      <c r="O859" s="17">
        <f>VLOOKUP(B859,SAOM!B$2:I1812,8,0)</f>
        <v>41136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4813</v>
      </c>
      <c r="AC859" s="19"/>
      <c r="AD859" s="52"/>
      <c r="AE859" s="15"/>
    </row>
    <row r="860" spans="1:31" s="20" customFormat="1" x14ac:dyDescent="0.25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6860</v>
      </c>
      <c r="K860" s="15" t="s">
        <v>7120</v>
      </c>
      <c r="L860" s="15" t="s">
        <v>7121</v>
      </c>
      <c r="M860" s="44"/>
      <c r="N860" s="44">
        <v>4033</v>
      </c>
      <c r="O860" s="17">
        <f>VLOOKUP(B860,SAOM!B$2:I1813,8,0)</f>
        <v>41136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4813</v>
      </c>
      <c r="AC860" s="19"/>
      <c r="AD860" s="52"/>
      <c r="AE860" s="15"/>
    </row>
    <row r="861" spans="1:31" s="20" customFormat="1" x14ac:dyDescent="0.25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5531</v>
      </c>
      <c r="K861" s="15" t="s">
        <v>7122</v>
      </c>
      <c r="L861" s="15" t="s">
        <v>7123</v>
      </c>
      <c r="M861" s="44"/>
      <c r="N861" s="44">
        <v>4033</v>
      </c>
      <c r="O861" s="17" t="str">
        <f>VLOOKUP(B861,SAOM!B$2:I1814,8,0)</f>
        <v>-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4813</v>
      </c>
      <c r="AC861" s="19"/>
      <c r="AD861" s="52"/>
      <c r="AE861" s="15"/>
    </row>
    <row r="862" spans="1:31" s="20" customFormat="1" x14ac:dyDescent="0.25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5531</v>
      </c>
      <c r="K862" s="15" t="s">
        <v>7122</v>
      </c>
      <c r="L862" s="15" t="s">
        <v>7123</v>
      </c>
      <c r="M862" s="44"/>
      <c r="N862" s="44">
        <v>4033</v>
      </c>
      <c r="O862" s="17" t="str">
        <f>VLOOKUP(B862,SAOM!B$2:I1815,8,0)</f>
        <v>-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4813</v>
      </c>
      <c r="AC862" s="19"/>
      <c r="AD862" s="52"/>
      <c r="AE862" s="15"/>
    </row>
    <row r="863" spans="1:31" s="20" customFormat="1" x14ac:dyDescent="0.25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5532</v>
      </c>
      <c r="K863" s="15" t="s">
        <v>7124</v>
      </c>
      <c r="L863" s="15" t="s">
        <v>7125</v>
      </c>
      <c r="M863" s="44"/>
      <c r="N863" s="44">
        <v>4033</v>
      </c>
      <c r="O863" s="17" t="str">
        <f>VLOOKUP(B863,SAOM!B$2:I1816,8,0)</f>
        <v>-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4813</v>
      </c>
      <c r="AC863" s="19"/>
      <c r="AD863" s="52"/>
      <c r="AE863" s="15"/>
    </row>
    <row r="864" spans="1:31" s="20" customFormat="1" x14ac:dyDescent="0.25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5532</v>
      </c>
      <c r="K864" s="15" t="s">
        <v>7124</v>
      </c>
      <c r="L864" s="15" t="s">
        <v>7125</v>
      </c>
      <c r="M864" s="44"/>
      <c r="N864" s="44">
        <v>4033</v>
      </c>
      <c r="O864" s="17" t="str">
        <f>VLOOKUP(B864,SAOM!B$2:I1817,8,0)</f>
        <v>-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4813</v>
      </c>
      <c r="AC864" s="19"/>
      <c r="AD864" s="52"/>
      <c r="AE864" s="15"/>
    </row>
    <row r="865" spans="1:31" s="20" customFormat="1" x14ac:dyDescent="0.25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5532</v>
      </c>
      <c r="K865" s="15" t="s">
        <v>7124</v>
      </c>
      <c r="L865" s="15" t="s">
        <v>7125</v>
      </c>
      <c r="M865" s="44"/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4813</v>
      </c>
      <c r="AC865" s="19"/>
      <c r="AD865" s="52"/>
      <c r="AE865" s="15"/>
    </row>
    <row r="866" spans="1:31" s="20" customFormat="1" x14ac:dyDescent="0.25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5532</v>
      </c>
      <c r="K866" s="15" t="s">
        <v>7124</v>
      </c>
      <c r="L866" s="15" t="s">
        <v>7125</v>
      </c>
      <c r="M866" s="44"/>
      <c r="N866" s="44">
        <v>4033</v>
      </c>
      <c r="O866" s="17" t="str">
        <f>VLOOKUP(B866,SAOM!B$2:I1819,8,0)</f>
        <v>-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4813</v>
      </c>
      <c r="AC866" s="19"/>
      <c r="AD866" s="52"/>
      <c r="AE866" s="15"/>
    </row>
    <row r="867" spans="1:31" s="20" customFormat="1" x14ac:dyDescent="0.25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5532</v>
      </c>
      <c r="K867" s="15" t="s">
        <v>7124</v>
      </c>
      <c r="L867" s="15" t="s">
        <v>7125</v>
      </c>
      <c r="M867" s="44"/>
      <c r="N867" s="44">
        <v>4033</v>
      </c>
      <c r="O867" s="17" t="str">
        <f>VLOOKUP(B867,SAOM!B$2:I1820,8,0)</f>
        <v>-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4813</v>
      </c>
      <c r="AC867" s="19"/>
      <c r="AD867" s="52"/>
      <c r="AE867" s="15"/>
    </row>
    <row r="868" spans="1:31" s="20" customFormat="1" x14ac:dyDescent="0.25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5532</v>
      </c>
      <c r="K868" s="15" t="s">
        <v>7124</v>
      </c>
      <c r="L868" s="15" t="s">
        <v>7125</v>
      </c>
      <c r="M868" s="44"/>
      <c r="N868" s="44">
        <v>4033</v>
      </c>
      <c r="O868" s="17" t="str">
        <f>VLOOKUP(B868,SAOM!B$2:I1821,8,0)</f>
        <v>-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4813</v>
      </c>
      <c r="AC868" s="19"/>
      <c r="AD868" s="52"/>
      <c r="AE868" s="15"/>
    </row>
    <row r="869" spans="1:31" s="20" customFormat="1" x14ac:dyDescent="0.25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5531</v>
      </c>
      <c r="K869" s="15" t="s">
        <v>7122</v>
      </c>
      <c r="L869" s="15" t="s">
        <v>7123</v>
      </c>
      <c r="M869" s="44"/>
      <c r="N869" s="44">
        <v>4033</v>
      </c>
      <c r="O869" s="17" t="str">
        <f>VLOOKUP(B869,SAOM!B$2:I1822,8,0)</f>
        <v>-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4813</v>
      </c>
      <c r="AC869" s="19"/>
      <c r="AD869" s="52"/>
      <c r="AE869" s="15"/>
    </row>
    <row r="870" spans="1:31" s="20" customFormat="1" x14ac:dyDescent="0.25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5531</v>
      </c>
      <c r="K870" s="15" t="s">
        <v>7122</v>
      </c>
      <c r="L870" s="15" t="s">
        <v>7123</v>
      </c>
      <c r="M870" s="44"/>
      <c r="N870" s="44">
        <v>4033</v>
      </c>
      <c r="O870" s="17" t="str">
        <f>VLOOKUP(B870,SAOM!B$2:I1823,8,0)</f>
        <v>-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4813</v>
      </c>
      <c r="AC870" s="19"/>
      <c r="AD870" s="52"/>
      <c r="AE870" s="15"/>
    </row>
    <row r="871" spans="1:31" s="20" customFormat="1" x14ac:dyDescent="0.25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5531</v>
      </c>
      <c r="K871" s="15" t="s">
        <v>7122</v>
      </c>
      <c r="L871" s="15" t="s">
        <v>7123</v>
      </c>
      <c r="M871" s="44"/>
      <c r="N871" s="44">
        <v>4033</v>
      </c>
      <c r="O871" s="17" t="str">
        <f>VLOOKUP(B871,SAOM!B$2:I1824,8,0)</f>
        <v>-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4813</v>
      </c>
      <c r="AC871" s="19"/>
      <c r="AD871" s="52"/>
      <c r="AE871" s="15"/>
    </row>
    <row r="872" spans="1:31" s="20" customFormat="1" x14ac:dyDescent="0.25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5531</v>
      </c>
      <c r="K872" s="15" t="s">
        <v>7122</v>
      </c>
      <c r="L872" s="15" t="s">
        <v>7123</v>
      </c>
      <c r="M872" s="44"/>
      <c r="N872" s="44">
        <v>4033</v>
      </c>
      <c r="O872" s="17" t="str">
        <f>VLOOKUP(B872,SAOM!B$2:I1825,8,0)</f>
        <v>-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4813</v>
      </c>
      <c r="AC872" s="19"/>
      <c r="AD872" s="52"/>
      <c r="AE872" s="15"/>
    </row>
    <row r="873" spans="1:31" s="20" customFormat="1" x14ac:dyDescent="0.25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5531</v>
      </c>
      <c r="K873" s="15" t="s">
        <v>7122</v>
      </c>
      <c r="L873" s="15" t="s">
        <v>7123</v>
      </c>
      <c r="M873" s="44"/>
      <c r="N873" s="44">
        <v>4033</v>
      </c>
      <c r="O873" s="17" t="str">
        <f>VLOOKUP(B873,SAOM!B$2:I1826,8,0)</f>
        <v>-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4813</v>
      </c>
      <c r="AC873" s="19"/>
      <c r="AD873" s="52"/>
      <c r="AE873" s="15"/>
    </row>
    <row r="874" spans="1:31" s="20" customFormat="1" x14ac:dyDescent="0.25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752</v>
      </c>
      <c r="H874" s="14" t="s">
        <v>499</v>
      </c>
      <c r="I874" s="14" t="s">
        <v>499</v>
      </c>
      <c r="J874" s="15" t="s">
        <v>1968</v>
      </c>
      <c r="K874" s="15" t="s">
        <v>7107</v>
      </c>
      <c r="L874" s="15" t="s">
        <v>7108</v>
      </c>
      <c r="M874" s="44"/>
      <c r="N874" s="44">
        <v>4033</v>
      </c>
      <c r="O874" s="17" t="str">
        <f>VLOOKUP(B874,SAOM!B$2:I1827,8,0)</f>
        <v>-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/>
      <c r="X874" s="15"/>
      <c r="Y874" s="19"/>
      <c r="Z874" s="35"/>
      <c r="AA874" s="52"/>
      <c r="AB874" s="19" t="s">
        <v>4813</v>
      </c>
      <c r="AC874" s="19"/>
      <c r="AD874" s="52"/>
      <c r="AE874" s="15"/>
    </row>
    <row r="875" spans="1:31" s="20" customFormat="1" x14ac:dyDescent="0.25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752</v>
      </c>
      <c r="H875" s="14" t="s">
        <v>499</v>
      </c>
      <c r="I875" s="14" t="s">
        <v>499</v>
      </c>
      <c r="J875" s="15" t="s">
        <v>1968</v>
      </c>
      <c r="K875" s="15" t="s">
        <v>7107</v>
      </c>
      <c r="L875" s="15" t="s">
        <v>7108</v>
      </c>
      <c r="M875" s="44"/>
      <c r="N875" s="44">
        <v>4033</v>
      </c>
      <c r="O875" s="17" t="str">
        <f>VLOOKUP(B875,SAOM!B$2:I1828,8,0)</f>
        <v>-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/>
      <c r="X875" s="15"/>
      <c r="Y875" s="19"/>
      <c r="Z875" s="35"/>
      <c r="AA875" s="52"/>
      <c r="AB875" s="19" t="s">
        <v>4813</v>
      </c>
      <c r="AC875" s="19"/>
      <c r="AD875" s="52"/>
      <c r="AE875" s="15"/>
    </row>
    <row r="876" spans="1:31" s="20" customFormat="1" x14ac:dyDescent="0.25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6860</v>
      </c>
      <c r="K876" s="15" t="s">
        <v>7120</v>
      </c>
      <c r="L876" s="15" t="s">
        <v>7121</v>
      </c>
      <c r="M876" s="44"/>
      <c r="N876" s="44">
        <v>4033</v>
      </c>
      <c r="O876" s="17" t="str">
        <f>VLOOKUP(B876,SAOM!B$2:I1829,8,0)</f>
        <v>-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4813</v>
      </c>
      <c r="AC876" s="19"/>
      <c r="AD876" s="52"/>
      <c r="AE876" s="15"/>
    </row>
    <row r="877" spans="1:31" s="20" customFormat="1" x14ac:dyDescent="0.25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6860</v>
      </c>
      <c r="K877" s="15" t="s">
        <v>7120</v>
      </c>
      <c r="L877" s="15" t="s">
        <v>7121</v>
      </c>
      <c r="M877" s="44"/>
      <c r="N877" s="44">
        <v>4033</v>
      </c>
      <c r="O877" s="17" t="str">
        <f>VLOOKUP(B877,SAOM!B$2:I1830,8,0)</f>
        <v>-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4813</v>
      </c>
      <c r="AC877" s="19"/>
      <c r="AD877" s="52"/>
      <c r="AE877" s="15"/>
    </row>
    <row r="878" spans="1:31" s="20" customFormat="1" x14ac:dyDescent="0.25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6860</v>
      </c>
      <c r="K878" s="15" t="s">
        <v>7120</v>
      </c>
      <c r="L878" s="15" t="s">
        <v>7121</v>
      </c>
      <c r="M878" s="44"/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4813</v>
      </c>
      <c r="AC878" s="19"/>
      <c r="AD878" s="52"/>
      <c r="AE878" s="15"/>
    </row>
    <row r="879" spans="1:31" s="20" customFormat="1" x14ac:dyDescent="0.25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6887</v>
      </c>
      <c r="K879" s="15" t="s">
        <v>7126</v>
      </c>
      <c r="L879" s="15" t="s">
        <v>7127</v>
      </c>
      <c r="M879" s="44"/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4813</v>
      </c>
      <c r="AC879" s="19"/>
      <c r="AD879" s="52"/>
      <c r="AE879" s="15"/>
    </row>
    <row r="880" spans="1:31" s="20" customFormat="1" x14ac:dyDescent="0.25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6888</v>
      </c>
      <c r="K880" s="15" t="s">
        <v>7128</v>
      </c>
      <c r="L880" s="15" t="s">
        <v>7129</v>
      </c>
      <c r="M880" s="44"/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4813</v>
      </c>
      <c r="AC880" s="19"/>
      <c r="AD880" s="52"/>
      <c r="AE880" s="15"/>
    </row>
    <row r="881" spans="1:31" s="20" customFormat="1" x14ac:dyDescent="0.25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6888</v>
      </c>
      <c r="K881" s="15" t="s">
        <v>7128</v>
      </c>
      <c r="L881" s="15" t="s">
        <v>7129</v>
      </c>
      <c r="M881" s="44"/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4813</v>
      </c>
      <c r="AC881" s="19"/>
      <c r="AD881" s="52"/>
      <c r="AE881" s="15"/>
    </row>
    <row r="882" spans="1:31" s="20" customFormat="1" x14ac:dyDescent="0.25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2164</v>
      </c>
      <c r="K882" s="15" t="s">
        <v>1221</v>
      </c>
      <c r="L882" s="15" t="s">
        <v>1222</v>
      </c>
      <c r="M882" s="44"/>
      <c r="N882" s="44">
        <v>4033</v>
      </c>
      <c r="O882" s="17" t="str">
        <f>VLOOKUP(B882,SAOM!B$2:I1835,8,0)</f>
        <v>-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4813</v>
      </c>
      <c r="AC882" s="19"/>
      <c r="AD882" s="52"/>
      <c r="AE882" s="15"/>
    </row>
    <row r="883" spans="1:31" s="20" customFormat="1" x14ac:dyDescent="0.25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5532</v>
      </c>
      <c r="K883" s="15" t="s">
        <v>7124</v>
      </c>
      <c r="L883" s="15" t="s">
        <v>7125</v>
      </c>
      <c r="M883" s="44"/>
      <c r="N883" s="44">
        <v>4033</v>
      </c>
      <c r="O883" s="17" t="str">
        <f>VLOOKUP(B883,SAOM!B$2:I1836,8,0)</f>
        <v>-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4813</v>
      </c>
      <c r="AC883" s="19"/>
      <c r="AD883" s="52"/>
      <c r="AE883" s="15"/>
    </row>
    <row r="884" spans="1:31" s="20" customFormat="1" x14ac:dyDescent="0.25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5532</v>
      </c>
      <c r="K884" s="15" t="s">
        <v>7124</v>
      </c>
      <c r="L884" s="15" t="s">
        <v>7125</v>
      </c>
      <c r="M884" s="44"/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4813</v>
      </c>
      <c r="AC884" s="19"/>
      <c r="AD884" s="52"/>
      <c r="AE884" s="15"/>
    </row>
    <row r="885" spans="1:31" s="20" customFormat="1" x14ac:dyDescent="0.25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5532</v>
      </c>
      <c r="K885" s="15" t="s">
        <v>7124</v>
      </c>
      <c r="L885" s="15" t="s">
        <v>7125</v>
      </c>
      <c r="M885" s="44"/>
      <c r="N885" s="44">
        <v>4033</v>
      </c>
      <c r="O885" s="17" t="str">
        <f>VLOOKUP(B885,SAOM!B$2:I1838,8,0)</f>
        <v>-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4813</v>
      </c>
      <c r="AC885" s="19"/>
      <c r="AD885" s="52"/>
      <c r="AE885" s="15"/>
    </row>
    <row r="886" spans="1:31" s="20" customFormat="1" x14ac:dyDescent="0.25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5532</v>
      </c>
      <c r="K886" s="15" t="s">
        <v>7124</v>
      </c>
      <c r="L886" s="15" t="s">
        <v>7125</v>
      </c>
      <c r="M886" s="44"/>
      <c r="N886" s="44">
        <v>4033</v>
      </c>
      <c r="O886" s="17" t="str">
        <f>VLOOKUP(B886,SAOM!B$2:I1839,8,0)</f>
        <v>-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4813</v>
      </c>
      <c r="AC886" s="19"/>
      <c r="AD886" s="52"/>
      <c r="AE886" s="15"/>
    </row>
    <row r="887" spans="1:31" s="20" customFormat="1" x14ac:dyDescent="0.25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5532</v>
      </c>
      <c r="K887" s="15" t="s">
        <v>7124</v>
      </c>
      <c r="L887" s="15" t="s">
        <v>7125</v>
      </c>
      <c r="M887" s="44"/>
      <c r="N887" s="44">
        <v>4033</v>
      </c>
      <c r="O887" s="17" t="str">
        <f>VLOOKUP(B887,SAOM!B$2:I1840,8,0)</f>
        <v>-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4813</v>
      </c>
      <c r="AC887" s="19"/>
      <c r="AD887" s="52"/>
      <c r="AE887" s="15"/>
    </row>
    <row r="888" spans="1:31" s="20" customFormat="1" x14ac:dyDescent="0.25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5532</v>
      </c>
      <c r="K888" s="15" t="s">
        <v>7124</v>
      </c>
      <c r="L888" s="15" t="s">
        <v>7125</v>
      </c>
      <c r="M888" s="44"/>
      <c r="N888" s="44">
        <v>4033</v>
      </c>
      <c r="O888" s="17" t="str">
        <f>VLOOKUP(B888,SAOM!B$2:I1841,8,0)</f>
        <v>-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4813</v>
      </c>
      <c r="AC888" s="19"/>
      <c r="AD888" s="52"/>
      <c r="AE888" s="15"/>
    </row>
    <row r="889" spans="1:31" s="20" customFormat="1" x14ac:dyDescent="0.25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5532</v>
      </c>
      <c r="K889" s="15" t="s">
        <v>7124</v>
      </c>
      <c r="L889" s="15" t="s">
        <v>7125</v>
      </c>
      <c r="M889" s="44"/>
      <c r="N889" s="44">
        <v>4033</v>
      </c>
      <c r="O889" s="17" t="str">
        <f>VLOOKUP(B889,SAOM!B$2:I1842,8,0)</f>
        <v>-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4813</v>
      </c>
      <c r="AC889" s="19"/>
      <c r="AD889" s="52"/>
      <c r="AE889" s="15"/>
    </row>
    <row r="890" spans="1:31" s="20" customFormat="1" x14ac:dyDescent="0.25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5532</v>
      </c>
      <c r="K890" s="15" t="s">
        <v>7124</v>
      </c>
      <c r="L890" s="15" t="s">
        <v>7125</v>
      </c>
      <c r="M890" s="44"/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4813</v>
      </c>
      <c r="AC890" s="19"/>
      <c r="AD890" s="52"/>
      <c r="AE890" s="15"/>
    </row>
    <row r="891" spans="1:31" s="20" customFormat="1" x14ac:dyDescent="0.25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5535</v>
      </c>
      <c r="K891" s="15" t="s">
        <v>5690</v>
      </c>
      <c r="L891" s="15" t="s">
        <v>7117</v>
      </c>
      <c r="M891" s="44"/>
      <c r="N891" s="44">
        <v>4033</v>
      </c>
      <c r="O891" s="17" t="str">
        <f>VLOOKUP(B891,SAOM!B$2:I1844,8,0)</f>
        <v>-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4813</v>
      </c>
      <c r="AC891" s="19"/>
      <c r="AD891" s="52"/>
      <c r="AE891" s="15"/>
    </row>
    <row r="892" spans="1:31" s="20" customFormat="1" x14ac:dyDescent="0.25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5535</v>
      </c>
      <c r="K892" s="15" t="s">
        <v>5690</v>
      </c>
      <c r="L892" s="15" t="s">
        <v>7117</v>
      </c>
      <c r="M892" s="44"/>
      <c r="N892" s="44">
        <v>4033</v>
      </c>
      <c r="O892" s="17" t="str">
        <f>VLOOKUP(B892,SAOM!B$2:I1845,8,0)</f>
        <v>-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4813</v>
      </c>
      <c r="AC892" s="19"/>
      <c r="AD892" s="52"/>
      <c r="AE892" s="15"/>
    </row>
    <row r="893" spans="1:31" s="20" customFormat="1" x14ac:dyDescent="0.25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5535</v>
      </c>
      <c r="K893" s="15" t="s">
        <v>5690</v>
      </c>
      <c r="L893" s="15" t="s">
        <v>7117</v>
      </c>
      <c r="M893" s="44"/>
      <c r="N893" s="44">
        <v>4033</v>
      </c>
      <c r="O893" s="17" t="str">
        <f>VLOOKUP(B893,SAOM!B$2:I1846,8,0)</f>
        <v>-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4813</v>
      </c>
      <c r="AC893" s="19"/>
      <c r="AD893" s="52"/>
      <c r="AE893" s="15"/>
    </row>
    <row r="894" spans="1:31" s="20" customFormat="1" x14ac:dyDescent="0.25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5535</v>
      </c>
      <c r="K894" s="15" t="s">
        <v>5690</v>
      </c>
      <c r="L894" s="15" t="s">
        <v>7117</v>
      </c>
      <c r="M894" s="44"/>
      <c r="N894" s="44">
        <v>4033</v>
      </c>
      <c r="O894" s="17" t="str">
        <f>VLOOKUP(B894,SAOM!B$2:I1847,8,0)</f>
        <v>-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4813</v>
      </c>
      <c r="AC894" s="19"/>
      <c r="AD894" s="52"/>
      <c r="AE894" s="15"/>
    </row>
    <row r="895" spans="1:31" s="20" customFormat="1" x14ac:dyDescent="0.25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5535</v>
      </c>
      <c r="K895" s="15" t="s">
        <v>5690</v>
      </c>
      <c r="L895" s="15" t="s">
        <v>7117</v>
      </c>
      <c r="M895" s="44"/>
      <c r="N895" s="44">
        <v>4033</v>
      </c>
      <c r="O895" s="17" t="str">
        <f>VLOOKUP(B895,SAOM!B$2:I1848,8,0)</f>
        <v>-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4813</v>
      </c>
      <c r="AC895" s="19"/>
      <c r="AD895" s="52"/>
      <c r="AE895" s="15"/>
    </row>
    <row r="896" spans="1:31" s="20" customFormat="1" x14ac:dyDescent="0.25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5535</v>
      </c>
      <c r="K896" s="15" t="s">
        <v>5690</v>
      </c>
      <c r="L896" s="15" t="s">
        <v>7117</v>
      </c>
      <c r="M896" s="44"/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4813</v>
      </c>
      <c r="AC896" s="19"/>
      <c r="AD896" s="52"/>
      <c r="AE896" s="15"/>
    </row>
    <row r="897" spans="1:31" s="20" customFormat="1" x14ac:dyDescent="0.25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5535</v>
      </c>
      <c r="K897" s="15" t="s">
        <v>5690</v>
      </c>
      <c r="L897" s="15" t="s">
        <v>7117</v>
      </c>
      <c r="M897" s="44"/>
      <c r="N897" s="44">
        <v>4033</v>
      </c>
      <c r="O897" s="17" t="str">
        <f>VLOOKUP(B897,SAOM!B$2:I1850,8,0)</f>
        <v>-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4813</v>
      </c>
      <c r="AC897" s="19"/>
      <c r="AD897" s="52"/>
      <c r="AE897" s="15"/>
    </row>
    <row r="898" spans="1:31" s="20" customFormat="1" x14ac:dyDescent="0.25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5531</v>
      </c>
      <c r="K898" s="15" t="s">
        <v>7122</v>
      </c>
      <c r="L898" s="15" t="s">
        <v>7123</v>
      </c>
      <c r="M898" s="44"/>
      <c r="N898" s="44">
        <v>4033</v>
      </c>
      <c r="O898" s="17" t="str">
        <f>VLOOKUP(B898,SAOM!B$2:I1851,8,0)</f>
        <v>-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4813</v>
      </c>
      <c r="AC898" s="19"/>
      <c r="AD898" s="52"/>
      <c r="AE898" s="15"/>
    </row>
    <row r="899" spans="1:31" s="20" customFormat="1" x14ac:dyDescent="0.25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5531</v>
      </c>
      <c r="K899" s="15" t="s">
        <v>7122</v>
      </c>
      <c r="L899" s="15" t="s">
        <v>7123</v>
      </c>
      <c r="M899" s="44"/>
      <c r="N899" s="44">
        <v>4033</v>
      </c>
      <c r="O899" s="17" t="str">
        <f>VLOOKUP(B899,SAOM!B$2:I1852,8,0)</f>
        <v>-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4813</v>
      </c>
      <c r="AC899" s="19"/>
      <c r="AD899" s="52"/>
      <c r="AE899" s="15"/>
    </row>
    <row r="900" spans="1:31" s="20" customFormat="1" x14ac:dyDescent="0.25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2072</v>
      </c>
      <c r="K900" s="15" t="s">
        <v>1170</v>
      </c>
      <c r="L900" s="15" t="s">
        <v>7130</v>
      </c>
      <c r="M900" s="44"/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4813</v>
      </c>
      <c r="AC900" s="19"/>
      <c r="AD900" s="52"/>
      <c r="AE900" s="15"/>
    </row>
    <row r="901" spans="1:31" s="20" customFormat="1" x14ac:dyDescent="0.25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6889</v>
      </c>
      <c r="K901" s="15" t="s">
        <v>7131</v>
      </c>
      <c r="L901" s="15" t="s">
        <v>7132</v>
      </c>
      <c r="M901" s="44"/>
      <c r="N901" s="44">
        <v>4033</v>
      </c>
      <c r="O901" s="17" t="str">
        <f>VLOOKUP(B901,SAOM!B$2:I1854,8,0)</f>
        <v>-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4813</v>
      </c>
      <c r="AC901" s="19"/>
      <c r="AD901" s="52"/>
      <c r="AE901" s="15"/>
    </row>
    <row r="902" spans="1:31" s="20" customFormat="1" x14ac:dyDescent="0.25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5529</v>
      </c>
      <c r="K902" s="15" t="s">
        <v>7133</v>
      </c>
      <c r="L902" s="15" t="s">
        <v>7134</v>
      </c>
      <c r="M902" s="44"/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4813</v>
      </c>
      <c r="AC902" s="19"/>
      <c r="AD902" s="52"/>
      <c r="AE902" s="15"/>
    </row>
    <row r="903" spans="1:31" s="20" customFormat="1" x14ac:dyDescent="0.25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5529</v>
      </c>
      <c r="K903" s="15" t="s">
        <v>7133</v>
      </c>
      <c r="L903" s="15" t="s">
        <v>7134</v>
      </c>
      <c r="M903" s="44"/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4813</v>
      </c>
      <c r="AC903" s="19"/>
      <c r="AD903" s="52"/>
      <c r="AE903" s="15"/>
    </row>
    <row r="904" spans="1:31" s="20" customFormat="1" x14ac:dyDescent="0.25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5529</v>
      </c>
      <c r="K904" s="15" t="s">
        <v>7133</v>
      </c>
      <c r="L904" s="15" t="s">
        <v>7134</v>
      </c>
      <c r="M904" s="44"/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4813</v>
      </c>
      <c r="AC904" s="19"/>
      <c r="AD904" s="52"/>
      <c r="AE904" s="15"/>
    </row>
    <row r="905" spans="1:31" s="20" customFormat="1" x14ac:dyDescent="0.25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5529</v>
      </c>
      <c r="K905" s="15" t="s">
        <v>7133</v>
      </c>
      <c r="L905" s="15" t="s">
        <v>7134</v>
      </c>
      <c r="M905" s="44"/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4813</v>
      </c>
      <c r="AC905" s="19"/>
      <c r="AD905" s="52"/>
      <c r="AE905" s="15"/>
    </row>
    <row r="906" spans="1:31" s="20" customFormat="1" x14ac:dyDescent="0.25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5529</v>
      </c>
      <c r="K906" s="15" t="s">
        <v>7133</v>
      </c>
      <c r="L906" s="15" t="s">
        <v>7134</v>
      </c>
      <c r="M906" s="44"/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4813</v>
      </c>
      <c r="AC906" s="19"/>
      <c r="AD906" s="52"/>
      <c r="AE906" s="15"/>
    </row>
    <row r="907" spans="1:31" s="20" customFormat="1" x14ac:dyDescent="0.25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5529</v>
      </c>
      <c r="K907" s="15" t="s">
        <v>7133</v>
      </c>
      <c r="L907" s="15" t="s">
        <v>7134</v>
      </c>
      <c r="M907" s="44"/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4813</v>
      </c>
      <c r="AC907" s="19"/>
      <c r="AD907" s="52"/>
      <c r="AE907" s="15"/>
    </row>
    <row r="908" spans="1:31" s="20" customFormat="1" x14ac:dyDescent="0.25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5529</v>
      </c>
      <c r="K908" s="15" t="s">
        <v>7133</v>
      </c>
      <c r="L908" s="15" t="s">
        <v>7134</v>
      </c>
      <c r="M908" s="44"/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4813</v>
      </c>
      <c r="AC908" s="19"/>
      <c r="AD908" s="52"/>
      <c r="AE908" s="15"/>
    </row>
    <row r="909" spans="1:31" s="20" customFormat="1" x14ac:dyDescent="0.25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5529</v>
      </c>
      <c r="K909" s="15" t="s">
        <v>7133</v>
      </c>
      <c r="L909" s="15" t="s">
        <v>7134</v>
      </c>
      <c r="M909" s="44"/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4813</v>
      </c>
      <c r="AC909" s="19"/>
      <c r="AD909" s="52"/>
      <c r="AE909" s="15"/>
    </row>
    <row r="910" spans="1:31" s="20" customFormat="1" x14ac:dyDescent="0.25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5529</v>
      </c>
      <c r="K910" s="15" t="s">
        <v>7133</v>
      </c>
      <c r="L910" s="15" t="s">
        <v>7134</v>
      </c>
      <c r="M910" s="44"/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4813</v>
      </c>
      <c r="AC910" s="19"/>
      <c r="AD910" s="52"/>
      <c r="AE910" s="15"/>
    </row>
    <row r="911" spans="1:31" s="20" customFormat="1" x14ac:dyDescent="0.25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5529</v>
      </c>
      <c r="K911" s="15" t="s">
        <v>7133</v>
      </c>
      <c r="L911" s="15" t="s">
        <v>7134</v>
      </c>
      <c r="M911" s="44"/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4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4813</v>
      </c>
      <c r="AC911" s="19"/>
      <c r="AD911" s="52"/>
      <c r="AE911" s="15"/>
    </row>
    <row r="912" spans="1:31" s="20" customFormat="1" x14ac:dyDescent="0.25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7179</v>
      </c>
      <c r="K912" s="15" t="s">
        <v>7209</v>
      </c>
      <c r="L912" s="15" t="s">
        <v>7210</v>
      </c>
      <c r="M912" s="44"/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4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4813</v>
      </c>
      <c r="AC912" s="19"/>
      <c r="AD912" s="52"/>
      <c r="AE912" s="15"/>
    </row>
    <row r="913" spans="1:31" s="20" customFormat="1" x14ac:dyDescent="0.25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7179</v>
      </c>
      <c r="K913" s="15" t="s">
        <v>7209</v>
      </c>
      <c r="L913" s="15" t="s">
        <v>7210</v>
      </c>
      <c r="M913" s="44"/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4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4813</v>
      </c>
      <c r="AC913" s="19"/>
      <c r="AD913" s="52"/>
      <c r="AE913" s="15"/>
    </row>
    <row r="914" spans="1:31" s="20" customFormat="1" x14ac:dyDescent="0.25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7179</v>
      </c>
      <c r="K914" s="15" t="s">
        <v>7209</v>
      </c>
      <c r="L914" s="15" t="s">
        <v>7210</v>
      </c>
      <c r="M914" s="44"/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4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4813</v>
      </c>
      <c r="AC914" s="19"/>
      <c r="AD914" s="52"/>
      <c r="AE914" s="15"/>
    </row>
    <row r="915" spans="1:31" s="20" customFormat="1" x14ac:dyDescent="0.25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6840</v>
      </c>
      <c r="K915" s="15" t="s">
        <v>7211</v>
      </c>
      <c r="L915" s="15" t="s">
        <v>7212</v>
      </c>
      <c r="M915" s="44"/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4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4813</v>
      </c>
      <c r="AC915" s="19"/>
      <c r="AD915" s="52"/>
      <c r="AE915" s="15"/>
    </row>
    <row r="916" spans="1:31" s="20" customFormat="1" x14ac:dyDescent="0.25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6840</v>
      </c>
      <c r="K916" s="15" t="s">
        <v>7211</v>
      </c>
      <c r="L916" s="15" t="s">
        <v>7212</v>
      </c>
      <c r="M916" s="44"/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4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4813</v>
      </c>
      <c r="AC916" s="19"/>
      <c r="AD916" s="52"/>
      <c r="AE916" s="15"/>
    </row>
    <row r="917" spans="1:31" s="20" customFormat="1" x14ac:dyDescent="0.25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6840</v>
      </c>
      <c r="K917" s="15" t="s">
        <v>7211</v>
      </c>
      <c r="L917" s="15" t="s">
        <v>7212</v>
      </c>
      <c r="M917" s="44"/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4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4813</v>
      </c>
      <c r="AC917" s="19"/>
      <c r="AD917" s="52"/>
      <c r="AE917" s="15"/>
    </row>
    <row r="918" spans="1:31" s="20" customFormat="1" x14ac:dyDescent="0.25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2072</v>
      </c>
      <c r="K918" s="15" t="s">
        <v>7213</v>
      </c>
      <c r="L918" s="15" t="s">
        <v>1171</v>
      </c>
      <c r="M918" s="44"/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4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4813</v>
      </c>
      <c r="AC918" s="19"/>
      <c r="AD918" s="52"/>
      <c r="AE918" s="15"/>
    </row>
    <row r="919" spans="1:31" s="20" customFormat="1" x14ac:dyDescent="0.25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2072</v>
      </c>
      <c r="K919" s="15" t="s">
        <v>7213</v>
      </c>
      <c r="L919" s="15" t="s">
        <v>1171</v>
      </c>
      <c r="M919" s="44"/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4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4813</v>
      </c>
      <c r="AC919" s="19"/>
      <c r="AD919" s="52"/>
      <c r="AE919" s="15"/>
    </row>
    <row r="920" spans="1:31" s="20" customFormat="1" x14ac:dyDescent="0.25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2072</v>
      </c>
      <c r="K920" s="15" t="s">
        <v>7213</v>
      </c>
      <c r="L920" s="15" t="s">
        <v>1171</v>
      </c>
      <c r="M920" s="44"/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4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4813</v>
      </c>
      <c r="AC920" s="19"/>
      <c r="AD920" s="52"/>
      <c r="AE920" s="15"/>
    </row>
    <row r="921" spans="1:31" s="20" customFormat="1" x14ac:dyDescent="0.25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2072</v>
      </c>
      <c r="K921" s="15" t="s">
        <v>7213</v>
      </c>
      <c r="L921" s="15" t="s">
        <v>1171</v>
      </c>
      <c r="M921" s="44"/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4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4813</v>
      </c>
      <c r="AC921" s="19"/>
      <c r="AD921" s="52"/>
      <c r="AE921" s="15"/>
    </row>
    <row r="922" spans="1:31" x14ac:dyDescent="0.25">
      <c r="B922" s="182">
        <v>4212</v>
      </c>
    </row>
    <row r="923" spans="1:31" x14ac:dyDescent="0.25">
      <c r="B923" s="182">
        <v>4211</v>
      </c>
    </row>
    <row r="924" spans="1:31" x14ac:dyDescent="0.25">
      <c r="B924" s="182">
        <v>4210</v>
      </c>
    </row>
    <row r="925" spans="1:31" x14ac:dyDescent="0.25">
      <c r="B925" s="182">
        <v>4209</v>
      </c>
    </row>
    <row r="926" spans="1:31" x14ac:dyDescent="0.25">
      <c r="B926" s="182">
        <v>4208</v>
      </c>
    </row>
    <row r="927" spans="1:31" x14ac:dyDescent="0.25">
      <c r="B927" s="182">
        <v>4207</v>
      </c>
    </row>
    <row r="928" spans="1:31" x14ac:dyDescent="0.25">
      <c r="B928" s="182">
        <v>4198</v>
      </c>
    </row>
    <row r="929" spans="2:2" x14ac:dyDescent="0.25">
      <c r="B929" s="182">
        <v>4194</v>
      </c>
    </row>
    <row r="930" spans="2:2" x14ac:dyDescent="0.25">
      <c r="B930" s="182">
        <v>4197</v>
      </c>
    </row>
    <row r="931" spans="2:2" x14ac:dyDescent="0.25">
      <c r="B931" s="182">
        <v>4195</v>
      </c>
    </row>
    <row r="932" spans="2:2" x14ac:dyDescent="0.25">
      <c r="B932" s="182">
        <v>4196</v>
      </c>
    </row>
    <row r="933" spans="2:2" x14ac:dyDescent="0.25">
      <c r="B933" s="182">
        <v>4192</v>
      </c>
    </row>
    <row r="934" spans="2:2" x14ac:dyDescent="0.25">
      <c r="B934" s="182">
        <v>4193</v>
      </c>
    </row>
    <row r="935" spans="2:2" x14ac:dyDescent="0.25">
      <c r="B935" s="182">
        <v>4190</v>
      </c>
    </row>
    <row r="936" spans="2:2" x14ac:dyDescent="0.25">
      <c r="B936" s="182">
        <v>4189</v>
      </c>
    </row>
    <row r="937" spans="2:2" x14ac:dyDescent="0.25">
      <c r="B937" s="182">
        <v>4188</v>
      </c>
    </row>
    <row r="938" spans="2:2" x14ac:dyDescent="0.25">
      <c r="B938" s="182">
        <v>4187</v>
      </c>
    </row>
    <row r="939" spans="2:2" x14ac:dyDescent="0.25">
      <c r="B939" s="182">
        <v>4186</v>
      </c>
    </row>
    <row r="940" spans="2:2" x14ac:dyDescent="0.25">
      <c r="B940" s="182">
        <v>4185</v>
      </c>
    </row>
    <row r="941" spans="2:2" x14ac:dyDescent="0.25">
      <c r="B941" s="182">
        <v>4184</v>
      </c>
    </row>
    <row r="942" spans="2:2" x14ac:dyDescent="0.25">
      <c r="B942" s="182">
        <v>4183</v>
      </c>
    </row>
    <row r="943" spans="2:2" x14ac:dyDescent="0.25">
      <c r="B943" s="182">
        <v>4182</v>
      </c>
    </row>
    <row r="944" spans="2:2" x14ac:dyDescent="0.25">
      <c r="B944" s="182">
        <v>4181</v>
      </c>
    </row>
    <row r="945" spans="2:2" x14ac:dyDescent="0.25">
      <c r="B945" s="182">
        <v>4180</v>
      </c>
    </row>
    <row r="946" spans="2:2" x14ac:dyDescent="0.25">
      <c r="B946" s="182">
        <v>4179</v>
      </c>
    </row>
    <row r="947" spans="2:2" x14ac:dyDescent="0.25">
      <c r="B947" s="182">
        <v>4175</v>
      </c>
    </row>
    <row r="948" spans="2:2" x14ac:dyDescent="0.25">
      <c r="B948" s="182">
        <v>4176</v>
      </c>
    </row>
    <row r="949" spans="2:2" x14ac:dyDescent="0.25">
      <c r="B949" s="182">
        <v>4177</v>
      </c>
    </row>
    <row r="950" spans="2:2" x14ac:dyDescent="0.25">
      <c r="B950" s="182">
        <v>4178</v>
      </c>
    </row>
    <row r="951" spans="2:2" x14ac:dyDescent="0.25">
      <c r="B951" s="182">
        <v>4206</v>
      </c>
    </row>
    <row r="952" spans="2:2" x14ac:dyDescent="0.25">
      <c r="B952" s="182">
        <v>4205</v>
      </c>
    </row>
    <row r="953" spans="2:2" x14ac:dyDescent="0.25">
      <c r="B953" s="182">
        <v>4204</v>
      </c>
    </row>
    <row r="954" spans="2:2" x14ac:dyDescent="0.25">
      <c r="B954" s="182">
        <v>4203</v>
      </c>
    </row>
    <row r="955" spans="2:2" x14ac:dyDescent="0.25">
      <c r="B955" s="182">
        <v>4202</v>
      </c>
    </row>
    <row r="956" spans="2:2" x14ac:dyDescent="0.25">
      <c r="B956" s="182">
        <v>4201</v>
      </c>
    </row>
    <row r="957" spans="2:2" x14ac:dyDescent="0.25">
      <c r="B957" s="182">
        <v>4200</v>
      </c>
    </row>
    <row r="958" spans="2:2" x14ac:dyDescent="0.25">
      <c r="B958" s="182">
        <v>4199</v>
      </c>
    </row>
    <row r="959" spans="2:2" x14ac:dyDescent="0.25">
      <c r="B959" s="182">
        <v>4215</v>
      </c>
    </row>
    <row r="960" spans="2:2" x14ac:dyDescent="0.25">
      <c r="B960" s="182">
        <v>4217</v>
      </c>
    </row>
    <row r="961" spans="2:2" x14ac:dyDescent="0.25">
      <c r="B961" s="182">
        <v>4216</v>
      </c>
    </row>
    <row r="962" spans="2:2" x14ac:dyDescent="0.25">
      <c r="B962" s="182">
        <v>4214</v>
      </c>
    </row>
    <row r="963" spans="2:2" x14ac:dyDescent="0.25">
      <c r="B963" s="182">
        <v>4213</v>
      </c>
    </row>
    <row r="964" spans="2:2" x14ac:dyDescent="0.25">
      <c r="B964" s="182">
        <v>4226</v>
      </c>
    </row>
    <row r="965" spans="2:2" x14ac:dyDescent="0.25">
      <c r="B965" s="182">
        <v>4218</v>
      </c>
    </row>
    <row r="966" spans="2:2" x14ac:dyDescent="0.25">
      <c r="B966" s="182">
        <v>4219</v>
      </c>
    </row>
    <row r="967" spans="2:2" x14ac:dyDescent="0.25">
      <c r="B967" s="182">
        <v>4222</v>
      </c>
    </row>
    <row r="968" spans="2:2" x14ac:dyDescent="0.25">
      <c r="B968" s="182">
        <v>4228</v>
      </c>
    </row>
    <row r="969" spans="2:2" x14ac:dyDescent="0.25">
      <c r="B969" s="182">
        <v>4191</v>
      </c>
    </row>
  </sheetData>
  <autoFilter ref="A4:AE969"/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8"/>
  <sheetViews>
    <sheetView workbookViewId="0">
      <selection activeCell="C3" sqref="C3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26" t="s">
        <v>510</v>
      </c>
      <c r="C2" s="27" t="s">
        <v>511</v>
      </c>
    </row>
    <row r="3" spans="2:3" x14ac:dyDescent="0.25">
      <c r="B3" s="24" t="s">
        <v>517</v>
      </c>
      <c r="C3" s="25">
        <f>COUNTIF(VODANET!G5:G990,"ACEITO")</f>
        <v>558</v>
      </c>
    </row>
    <row r="4" spans="2:3" s="30" customFormat="1" x14ac:dyDescent="0.25">
      <c r="B4" s="23" t="s">
        <v>2465</v>
      </c>
      <c r="C4" s="9">
        <f>COUNTIF(VODANET!G6:G991,"A ACEITAR")</f>
        <v>4</v>
      </c>
    </row>
    <row r="5" spans="2:3" x14ac:dyDescent="0.25">
      <c r="B5" s="24" t="s">
        <v>764</v>
      </c>
      <c r="C5" s="25">
        <f>COUNTIF(VODANET!G5:G990,"PARALISADO")</f>
        <v>82</v>
      </c>
    </row>
    <row r="6" spans="2:3" x14ac:dyDescent="0.25">
      <c r="B6" s="23" t="s">
        <v>752</v>
      </c>
      <c r="C6" s="9">
        <f>COUNTIF(VODANET!G5:G990,"A AGENDAR")</f>
        <v>223</v>
      </c>
    </row>
    <row r="7" spans="2:3" x14ac:dyDescent="0.25">
      <c r="B7" s="24" t="s">
        <v>488</v>
      </c>
      <c r="C7" s="25">
        <f>COUNTIF(VODANET!G5:G990,"EM ANDAMENTO")</f>
        <v>7</v>
      </c>
    </row>
    <row r="8" spans="2:3" x14ac:dyDescent="0.25">
      <c r="B8" s="23" t="s">
        <v>682</v>
      </c>
      <c r="C8" s="9">
        <f>COUNTIF(VODANET!G5:G990,"AGENDADO")</f>
        <v>32</v>
      </c>
    </row>
    <row r="9" spans="2:3" s="30" customFormat="1" ht="15.75" thickBot="1" x14ac:dyDescent="0.3">
      <c r="B9" s="24" t="s">
        <v>6158</v>
      </c>
      <c r="C9" s="25">
        <f>COUNTIF(VODANET!G6:G991,"CANCELADO")</f>
        <v>6</v>
      </c>
    </row>
    <row r="10" spans="2:3" ht="15.75" thickBot="1" x14ac:dyDescent="0.3">
      <c r="B10" s="26" t="s">
        <v>512</v>
      </c>
      <c r="C10" s="27">
        <f>SUM(C3:C9)</f>
        <v>912</v>
      </c>
    </row>
    <row r="26" spans="1:15" s="30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 x14ac:dyDescent="0.3"/>
    <row r="28" spans="1:15" s="30" customFormat="1" ht="15.75" thickBot="1" x14ac:dyDescent="0.3">
      <c r="B28" s="26" t="s">
        <v>753</v>
      </c>
      <c r="C28" s="27" t="s">
        <v>511</v>
      </c>
    </row>
    <row r="29" spans="1:15" s="30" customFormat="1" x14ac:dyDescent="0.25">
      <c r="B29" s="23" t="s">
        <v>499</v>
      </c>
      <c r="C29" s="9">
        <f>COUNTIF(VODANET!H2:H1014,"LIDER")</f>
        <v>817</v>
      </c>
    </row>
    <row r="30" spans="1:15" s="30" customFormat="1" x14ac:dyDescent="0.25">
      <c r="B30" s="24" t="s">
        <v>741</v>
      </c>
      <c r="C30" s="25">
        <f>COUNTIF(VODANET!H2:H1015,"NELTA")</f>
        <v>6</v>
      </c>
    </row>
    <row r="31" spans="1:15" s="30" customFormat="1" ht="15.75" thickBot="1" x14ac:dyDescent="0.3">
      <c r="B31" s="23" t="s">
        <v>684</v>
      </c>
      <c r="C31" s="9">
        <f>COUNTIF(VODANET!H2:H1016,"VODANET")</f>
        <v>89</v>
      </c>
    </row>
    <row r="32" spans="1:15" s="30" customFormat="1" ht="15.75" thickBot="1" x14ac:dyDescent="0.3">
      <c r="B32" s="26" t="s">
        <v>512</v>
      </c>
      <c r="C32" s="27">
        <f>SUM(C29:C31)</f>
        <v>912</v>
      </c>
    </row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pans="1:15" s="30" customFormat="1" x14ac:dyDescent="0.25"/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 x14ac:dyDescent="0.3"/>
    <row r="53" spans="1:15" ht="15.75" thickBot="1" x14ac:dyDescent="0.3">
      <c r="B53" s="26" t="s">
        <v>513</v>
      </c>
      <c r="C53" s="27" t="s">
        <v>511</v>
      </c>
    </row>
    <row r="54" spans="1:15" x14ac:dyDescent="0.25">
      <c r="B54" s="23" t="s">
        <v>499</v>
      </c>
      <c r="C54" s="9">
        <f>COUNTIF(VODANET!I$5:I990,"LIDER")</f>
        <v>193</v>
      </c>
    </row>
    <row r="55" spans="1:15" x14ac:dyDescent="0.25">
      <c r="B55" s="24" t="s">
        <v>514</v>
      </c>
      <c r="C55" s="25">
        <f>COUNTIF(VODANET!I$5:I990,"SAUDE")</f>
        <v>90</v>
      </c>
    </row>
    <row r="56" spans="1:15" s="30" customFormat="1" x14ac:dyDescent="0.25">
      <c r="B56" s="23" t="s">
        <v>500</v>
      </c>
      <c r="C56" s="9">
        <f>COUNTIF(VODANET!I$5:I990,"CLIENTE")</f>
        <v>2</v>
      </c>
    </row>
    <row r="57" spans="1:15" s="30" customFormat="1" x14ac:dyDescent="0.25">
      <c r="B57" s="24" t="s">
        <v>685</v>
      </c>
      <c r="C57" s="25">
        <f>COUNTIF(VODANET!I$5:I990,"PRODEMGE")</f>
        <v>0</v>
      </c>
    </row>
    <row r="58" spans="1:15" s="20" customFormat="1" ht="15.75" thickBot="1" x14ac:dyDescent="0.3">
      <c r="B58" s="28" t="s">
        <v>515</v>
      </c>
      <c r="C58" s="34">
        <f>COUNTIF(VODANET!I$5:I990,"-")</f>
        <v>607</v>
      </c>
    </row>
    <row r="59" spans="1:15" ht="15.75" thickBot="1" x14ac:dyDescent="0.3">
      <c r="B59" s="26" t="s">
        <v>512</v>
      </c>
      <c r="C59" s="27">
        <f>SUM(C54:C58)</f>
        <v>892</v>
      </c>
    </row>
    <row r="78" spans="1:1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2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499</v>
      </c>
      <c r="B4" s="40">
        <v>715</v>
      </c>
    </row>
    <row r="5" spans="1:2" x14ac:dyDescent="0.25">
      <c r="A5" s="39" t="s">
        <v>752</v>
      </c>
      <c r="B5" s="40">
        <v>231</v>
      </c>
    </row>
    <row r="6" spans="1:2" x14ac:dyDescent="0.25">
      <c r="A6" s="39" t="s">
        <v>517</v>
      </c>
      <c r="B6" s="40">
        <v>328</v>
      </c>
    </row>
    <row r="7" spans="1:2" x14ac:dyDescent="0.25">
      <c r="A7" s="39" t="s">
        <v>764</v>
      </c>
      <c r="B7" s="40">
        <v>92</v>
      </c>
    </row>
    <row r="8" spans="1:2" x14ac:dyDescent="0.25">
      <c r="A8" s="39" t="s">
        <v>488</v>
      </c>
      <c r="B8" s="40">
        <v>7</v>
      </c>
    </row>
    <row r="9" spans="1:2" x14ac:dyDescent="0.25">
      <c r="A9" s="39" t="s">
        <v>1518</v>
      </c>
      <c r="B9" s="40">
        <v>1</v>
      </c>
    </row>
    <row r="10" spans="1:2" x14ac:dyDescent="0.25">
      <c r="A10" s="39" t="s">
        <v>682</v>
      </c>
      <c r="B10" s="40">
        <v>49</v>
      </c>
    </row>
    <row r="11" spans="1:2" ht="17.25" customHeight="1" x14ac:dyDescent="0.25">
      <c r="A11" s="39" t="s">
        <v>2465</v>
      </c>
      <c r="B11" s="40">
        <v>7</v>
      </c>
    </row>
    <row r="12" spans="1:2" x14ac:dyDescent="0.25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9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684</v>
      </c>
      <c r="B4" s="40">
        <v>79</v>
      </c>
    </row>
    <row r="5" spans="1:2" x14ac:dyDescent="0.25">
      <c r="A5" s="39" t="s">
        <v>752</v>
      </c>
      <c r="B5" s="40">
        <v>1</v>
      </c>
    </row>
    <row r="6" spans="1:2" x14ac:dyDescent="0.25">
      <c r="A6" s="39" t="s">
        <v>517</v>
      </c>
      <c r="B6" s="40">
        <v>55</v>
      </c>
    </row>
    <row r="7" spans="1:2" x14ac:dyDescent="0.25">
      <c r="A7" s="39" t="s">
        <v>764</v>
      </c>
      <c r="B7" s="40">
        <v>6</v>
      </c>
    </row>
    <row r="8" spans="1:2" x14ac:dyDescent="0.25">
      <c r="A8" s="39" t="s">
        <v>682</v>
      </c>
      <c r="B8" s="40">
        <v>17</v>
      </c>
    </row>
    <row r="9" spans="1:2" x14ac:dyDescent="0.25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741</v>
      </c>
      <c r="B4" s="40">
        <v>6</v>
      </c>
    </row>
    <row r="5" spans="1:2" x14ac:dyDescent="0.25">
      <c r="A5" s="39" t="s">
        <v>517</v>
      </c>
      <c r="B5" s="40">
        <v>6</v>
      </c>
    </row>
    <row r="6" spans="1:2" x14ac:dyDescent="0.25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933"/>
  <sheetViews>
    <sheetView zoomScale="90" zoomScaleNormal="90" workbookViewId="0">
      <selection sqref="A1:Q933"/>
    </sheetView>
  </sheetViews>
  <sheetFormatPr defaultRowHeight="18" customHeight="1" x14ac:dyDescent="0.25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 x14ac:dyDescent="0.25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4947</v>
      </c>
      <c r="M1" s="30" t="s">
        <v>162</v>
      </c>
      <c r="N1" s="30" t="s">
        <v>4183</v>
      </c>
      <c r="O1" s="30" t="s">
        <v>676</v>
      </c>
      <c r="P1" s="32" t="s">
        <v>4184</v>
      </c>
      <c r="Q1" s="30" t="s">
        <v>4710</v>
      </c>
      <c r="R1" s="30"/>
      <c r="S1" s="30"/>
      <c r="T1" s="30"/>
      <c r="U1" s="30"/>
      <c r="V1" s="30"/>
    </row>
    <row r="2" spans="1:25" s="33" customFormat="1" ht="18" customHeight="1" x14ac:dyDescent="0.25">
      <c r="A2" s="30" t="s">
        <v>5538</v>
      </c>
      <c r="B2" s="30" t="s">
        <v>7</v>
      </c>
      <c r="C2" s="3">
        <v>40857</v>
      </c>
      <c r="D2" s="3">
        <v>40918</v>
      </c>
      <c r="E2" s="30" t="s">
        <v>1543</v>
      </c>
      <c r="F2" s="30" t="s">
        <v>1544</v>
      </c>
      <c r="G2" s="30" t="s">
        <v>163</v>
      </c>
      <c r="H2" s="30" t="s">
        <v>414</v>
      </c>
      <c r="I2" s="30">
        <v>40913</v>
      </c>
      <c r="J2" s="3" t="s">
        <v>1545</v>
      </c>
      <c r="K2" s="3" t="s">
        <v>1546</v>
      </c>
      <c r="L2" s="30" t="s">
        <v>4948</v>
      </c>
      <c r="M2" s="30" t="s">
        <v>1547</v>
      </c>
      <c r="N2" s="30" t="s">
        <v>238</v>
      </c>
      <c r="O2" s="30" t="s">
        <v>1548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 x14ac:dyDescent="0.25">
      <c r="A3" s="30">
        <v>644</v>
      </c>
      <c r="B3" s="30" t="s">
        <v>11</v>
      </c>
      <c r="C3" s="3">
        <v>40857</v>
      </c>
      <c r="D3" s="3">
        <v>40918</v>
      </c>
      <c r="E3" s="30" t="s">
        <v>1543</v>
      </c>
      <c r="F3" s="30" t="s">
        <v>1544</v>
      </c>
      <c r="G3" s="30" t="s">
        <v>164</v>
      </c>
      <c r="H3" s="30" t="s">
        <v>415</v>
      </c>
      <c r="I3" s="30">
        <v>40939</v>
      </c>
      <c r="J3" s="3" t="s">
        <v>1549</v>
      </c>
      <c r="K3" s="3" t="s">
        <v>12</v>
      </c>
      <c r="L3" s="30" t="s">
        <v>4949</v>
      </c>
      <c r="M3" s="30" t="s">
        <v>1550</v>
      </c>
      <c r="N3" s="30" t="s">
        <v>385</v>
      </c>
      <c r="O3" s="30" t="s">
        <v>1551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 x14ac:dyDescent="0.25">
      <c r="A4" s="30" t="s">
        <v>6082</v>
      </c>
      <c r="B4" s="30" t="s">
        <v>13</v>
      </c>
      <c r="C4" s="3">
        <v>40857</v>
      </c>
      <c r="D4" s="3">
        <v>40968</v>
      </c>
      <c r="E4" s="30" t="s">
        <v>1552</v>
      </c>
      <c r="F4" s="30" t="s">
        <v>1553</v>
      </c>
      <c r="G4" s="30" t="s">
        <v>165</v>
      </c>
      <c r="H4" s="30" t="s">
        <v>416</v>
      </c>
      <c r="I4" s="30">
        <v>40996</v>
      </c>
      <c r="J4" s="3" t="s">
        <v>1554</v>
      </c>
      <c r="K4" s="3" t="s">
        <v>1555</v>
      </c>
      <c r="L4" s="30" t="s">
        <v>4950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6083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 x14ac:dyDescent="0.25">
      <c r="A5" s="30">
        <v>646</v>
      </c>
      <c r="B5" s="30" t="s">
        <v>14</v>
      </c>
      <c r="C5" s="3">
        <v>40857</v>
      </c>
      <c r="D5" s="3">
        <v>40918</v>
      </c>
      <c r="E5" s="30" t="s">
        <v>1543</v>
      </c>
      <c r="F5" s="30" t="s">
        <v>1544</v>
      </c>
      <c r="G5" s="30" t="s">
        <v>166</v>
      </c>
      <c r="H5" s="30" t="s">
        <v>417</v>
      </c>
      <c r="I5" s="30">
        <v>40933</v>
      </c>
      <c r="J5" s="3" t="s">
        <v>1556</v>
      </c>
      <c r="K5" s="3" t="s">
        <v>15</v>
      </c>
      <c r="L5" s="30" t="s">
        <v>4951</v>
      </c>
      <c r="M5" s="30" t="s">
        <v>1557</v>
      </c>
      <c r="N5" s="30" t="s">
        <v>386</v>
      </c>
      <c r="O5" s="30" t="s">
        <v>1558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 x14ac:dyDescent="0.25">
      <c r="A6" s="30">
        <v>647</v>
      </c>
      <c r="B6" s="30" t="s">
        <v>16</v>
      </c>
      <c r="C6" s="3">
        <v>40857</v>
      </c>
      <c r="D6" s="3">
        <v>40918</v>
      </c>
      <c r="E6" s="30" t="s">
        <v>1543</v>
      </c>
      <c r="F6" s="30" t="s">
        <v>1544</v>
      </c>
      <c r="G6" s="30" t="s">
        <v>167</v>
      </c>
      <c r="H6" s="30" t="s">
        <v>418</v>
      </c>
      <c r="I6" s="30">
        <v>40924</v>
      </c>
      <c r="J6" s="3" t="s">
        <v>1559</v>
      </c>
      <c r="K6" s="3" t="s">
        <v>17</v>
      </c>
      <c r="L6" s="30" t="s">
        <v>4952</v>
      </c>
      <c r="M6" s="30" t="s">
        <v>1560</v>
      </c>
      <c r="N6" s="30" t="s">
        <v>245</v>
      </c>
      <c r="O6" s="30" t="s">
        <v>1561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 x14ac:dyDescent="0.25">
      <c r="A7" s="30">
        <v>648</v>
      </c>
      <c r="B7" s="30" t="s">
        <v>18</v>
      </c>
      <c r="C7" s="3">
        <v>40857</v>
      </c>
      <c r="D7" s="3">
        <v>40918</v>
      </c>
      <c r="E7" s="30" t="s">
        <v>1543</v>
      </c>
      <c r="F7" s="30" t="s">
        <v>1544</v>
      </c>
      <c r="G7" s="30" t="s">
        <v>1562</v>
      </c>
      <c r="H7" s="30" t="s">
        <v>419</v>
      </c>
      <c r="I7" s="30">
        <v>40920</v>
      </c>
      <c r="J7" s="3" t="s">
        <v>1549</v>
      </c>
      <c r="K7" s="3" t="s">
        <v>370</v>
      </c>
      <c r="L7" s="30" t="s">
        <v>4953</v>
      </c>
      <c r="M7" s="30" t="s">
        <v>1563</v>
      </c>
      <c r="N7" s="30" t="s">
        <v>387</v>
      </c>
      <c r="O7" s="30" t="s">
        <v>1564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 x14ac:dyDescent="0.25">
      <c r="A8" s="30">
        <v>649</v>
      </c>
      <c r="B8" s="30" t="s">
        <v>19</v>
      </c>
      <c r="C8" s="3">
        <v>40857</v>
      </c>
      <c r="D8" s="3">
        <v>40918</v>
      </c>
      <c r="E8" s="30" t="s">
        <v>1543</v>
      </c>
      <c r="F8" s="30" t="s">
        <v>1544</v>
      </c>
      <c r="G8" s="30" t="s">
        <v>169</v>
      </c>
      <c r="H8" s="30" t="s">
        <v>420</v>
      </c>
      <c r="I8" s="30">
        <v>40926</v>
      </c>
      <c r="J8" s="3" t="s">
        <v>1565</v>
      </c>
      <c r="K8" s="3" t="s">
        <v>1566</v>
      </c>
      <c r="L8" s="30" t="s">
        <v>4954</v>
      </c>
      <c r="M8" s="30" t="s">
        <v>1567</v>
      </c>
      <c r="N8" s="30" t="s">
        <v>388</v>
      </c>
      <c r="O8" s="30" t="s">
        <v>1568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 x14ac:dyDescent="0.25">
      <c r="A9" s="30">
        <v>650</v>
      </c>
      <c r="B9" s="30" t="s">
        <v>20</v>
      </c>
      <c r="C9" s="3">
        <v>40857</v>
      </c>
      <c r="D9" s="3">
        <v>40918</v>
      </c>
      <c r="E9" s="30" t="s">
        <v>1543</v>
      </c>
      <c r="F9" s="30" t="s">
        <v>1544</v>
      </c>
      <c r="G9" s="30" t="s">
        <v>170</v>
      </c>
      <c r="H9" s="30" t="s">
        <v>421</v>
      </c>
      <c r="I9" s="30">
        <v>40903</v>
      </c>
      <c r="J9" s="3" t="s">
        <v>1569</v>
      </c>
      <c r="K9" s="3" t="s">
        <v>21</v>
      </c>
      <c r="L9" s="30" t="s">
        <v>4955</v>
      </c>
      <c r="M9" s="30" t="s">
        <v>1570</v>
      </c>
      <c r="N9" s="30" t="s">
        <v>389</v>
      </c>
      <c r="O9" s="30" t="s">
        <v>1571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 x14ac:dyDescent="0.25">
      <c r="A10" s="30">
        <v>651</v>
      </c>
      <c r="B10" s="30" t="s">
        <v>22</v>
      </c>
      <c r="C10" s="3">
        <v>40857</v>
      </c>
      <c r="D10" s="3">
        <v>40918</v>
      </c>
      <c r="E10" s="30" t="s">
        <v>1543</v>
      </c>
      <c r="F10" s="30" t="s">
        <v>1544</v>
      </c>
      <c r="G10" s="30" t="s">
        <v>171</v>
      </c>
      <c r="H10" s="30" t="s">
        <v>422</v>
      </c>
      <c r="I10" s="30">
        <v>40898</v>
      </c>
      <c r="J10" s="3" t="s">
        <v>1572</v>
      </c>
      <c r="K10" s="3" t="s">
        <v>23</v>
      </c>
      <c r="L10" s="30" t="s">
        <v>4956</v>
      </c>
      <c r="M10" s="30" t="s">
        <v>1573</v>
      </c>
      <c r="N10" s="30" t="s">
        <v>250</v>
      </c>
      <c r="O10" s="30" t="s">
        <v>1574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 x14ac:dyDescent="0.25">
      <c r="A11" s="30" t="s">
        <v>2310</v>
      </c>
      <c r="B11" s="30" t="s">
        <v>24</v>
      </c>
      <c r="C11" s="3">
        <v>40857</v>
      </c>
      <c r="D11" s="3">
        <v>40918</v>
      </c>
      <c r="E11" s="30" t="s">
        <v>1552</v>
      </c>
      <c r="F11" s="30" t="s">
        <v>1544</v>
      </c>
      <c r="G11" s="30" t="s">
        <v>172</v>
      </c>
      <c r="H11" s="48" t="s">
        <v>501</v>
      </c>
      <c r="I11" s="48" t="s">
        <v>501</v>
      </c>
      <c r="J11" s="3" t="s">
        <v>1575</v>
      </c>
      <c r="K11" s="3" t="s">
        <v>1576</v>
      </c>
      <c r="L11" s="30" t="s">
        <v>4957</v>
      </c>
      <c r="M11" s="48" t="s">
        <v>1577</v>
      </c>
      <c r="N11" s="48" t="s">
        <v>501</v>
      </c>
      <c r="O11" s="48" t="s">
        <v>501</v>
      </c>
      <c r="P11" s="48" t="s">
        <v>501</v>
      </c>
      <c r="Q11" s="48" t="s">
        <v>2311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 x14ac:dyDescent="0.25">
      <c r="A12" s="30">
        <v>653</v>
      </c>
      <c r="B12" s="30" t="s">
        <v>25</v>
      </c>
      <c r="C12" s="3">
        <v>40857</v>
      </c>
      <c r="D12" s="3">
        <v>40918</v>
      </c>
      <c r="E12" s="30" t="s">
        <v>1543</v>
      </c>
      <c r="F12" s="30" t="s">
        <v>1544</v>
      </c>
      <c r="G12" s="30" t="s">
        <v>173</v>
      </c>
      <c r="H12" s="30" t="s">
        <v>423</v>
      </c>
      <c r="I12" s="30">
        <v>40976</v>
      </c>
      <c r="J12" s="3" t="s">
        <v>1578</v>
      </c>
      <c r="K12" s="3" t="s">
        <v>1579</v>
      </c>
      <c r="L12" s="30" t="s">
        <v>4958</v>
      </c>
      <c r="M12" s="30" t="s">
        <v>1580</v>
      </c>
      <c r="N12" s="30" t="s">
        <v>232</v>
      </c>
      <c r="O12" s="30" t="s">
        <v>1581</v>
      </c>
      <c r="P12" s="3">
        <v>40976</v>
      </c>
      <c r="Q12" s="48" t="s">
        <v>1582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 x14ac:dyDescent="0.25">
      <c r="A13" s="30">
        <v>654</v>
      </c>
      <c r="B13" s="30" t="s">
        <v>26</v>
      </c>
      <c r="C13" s="3">
        <v>40857</v>
      </c>
      <c r="D13" s="3">
        <v>40918</v>
      </c>
      <c r="E13" s="30" t="s">
        <v>1543</v>
      </c>
      <c r="F13" s="30" t="s">
        <v>1544</v>
      </c>
      <c r="G13" s="30" t="s">
        <v>174</v>
      </c>
      <c r="H13" s="30" t="s">
        <v>1583</v>
      </c>
      <c r="I13" s="30">
        <v>40919</v>
      </c>
      <c r="J13" s="3" t="s">
        <v>1584</v>
      </c>
      <c r="K13" s="3" t="s">
        <v>1585</v>
      </c>
      <c r="L13" s="30" t="s">
        <v>4959</v>
      </c>
      <c r="M13" s="30" t="s">
        <v>1586</v>
      </c>
      <c r="N13" s="30" t="s">
        <v>231</v>
      </c>
      <c r="O13" s="30" t="s">
        <v>1571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 x14ac:dyDescent="0.25">
      <c r="A14" s="30">
        <v>655</v>
      </c>
      <c r="B14" s="30" t="s">
        <v>27</v>
      </c>
      <c r="C14" s="3">
        <v>40857</v>
      </c>
      <c r="D14" s="3">
        <v>40918</v>
      </c>
      <c r="E14" s="30" t="s">
        <v>1543</v>
      </c>
      <c r="F14" s="30" t="s">
        <v>1544</v>
      </c>
      <c r="G14" s="30" t="s">
        <v>175</v>
      </c>
      <c r="H14" s="30" t="s">
        <v>424</v>
      </c>
      <c r="I14" s="30">
        <v>40931</v>
      </c>
      <c r="J14" s="3" t="s">
        <v>1587</v>
      </c>
      <c r="K14" s="3" t="s">
        <v>28</v>
      </c>
      <c r="L14" s="30" t="s">
        <v>4960</v>
      </c>
      <c r="M14" s="30" t="s">
        <v>1588</v>
      </c>
      <c r="N14" s="30" t="s">
        <v>390</v>
      </c>
      <c r="O14" s="30" t="s">
        <v>1589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 x14ac:dyDescent="0.25">
      <c r="A15" s="30">
        <v>657</v>
      </c>
      <c r="B15" s="30" t="s">
        <v>29</v>
      </c>
      <c r="C15" s="3">
        <v>40857</v>
      </c>
      <c r="D15" s="3">
        <v>40918</v>
      </c>
      <c r="E15" s="30" t="s">
        <v>1543</v>
      </c>
      <c r="F15" s="30" t="s">
        <v>1544</v>
      </c>
      <c r="G15" s="30" t="s">
        <v>176</v>
      </c>
      <c r="H15" s="30" t="s">
        <v>425</v>
      </c>
      <c r="I15" s="30">
        <v>40903</v>
      </c>
      <c r="J15" s="3" t="s">
        <v>1590</v>
      </c>
      <c r="K15" s="3" t="s">
        <v>30</v>
      </c>
      <c r="L15" s="30" t="s">
        <v>4961</v>
      </c>
      <c r="M15" s="30" t="s">
        <v>1591</v>
      </c>
      <c r="N15" s="30" t="s">
        <v>391</v>
      </c>
      <c r="O15" s="30" t="s">
        <v>1592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 x14ac:dyDescent="0.25">
      <c r="A16" s="30">
        <v>658</v>
      </c>
      <c r="B16" s="30" t="s">
        <v>31</v>
      </c>
      <c r="C16" s="3">
        <v>40857</v>
      </c>
      <c r="D16" s="3">
        <v>40918</v>
      </c>
      <c r="E16" s="30" t="s">
        <v>1543</v>
      </c>
      <c r="F16" s="30" t="s">
        <v>1544</v>
      </c>
      <c r="G16" s="30" t="s">
        <v>177</v>
      </c>
      <c r="H16" s="30" t="s">
        <v>426</v>
      </c>
      <c r="I16" s="30">
        <v>40921</v>
      </c>
      <c r="J16" s="3" t="s">
        <v>1593</v>
      </c>
      <c r="K16" s="3" t="s">
        <v>32</v>
      </c>
      <c r="L16" s="30" t="s">
        <v>4962</v>
      </c>
      <c r="M16" s="30" t="s">
        <v>1594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 x14ac:dyDescent="0.25">
      <c r="A17" s="30">
        <v>659</v>
      </c>
      <c r="B17" s="30" t="s">
        <v>33</v>
      </c>
      <c r="C17" s="3">
        <v>40857</v>
      </c>
      <c r="D17" s="3">
        <v>40918</v>
      </c>
      <c r="E17" s="30" t="s">
        <v>1543</v>
      </c>
      <c r="F17" s="30" t="s">
        <v>1544</v>
      </c>
      <c r="G17" s="30" t="s">
        <v>178</v>
      </c>
      <c r="H17" s="30" t="s">
        <v>1595</v>
      </c>
      <c r="I17" s="30">
        <v>40917</v>
      </c>
      <c r="J17" s="3" t="s">
        <v>1596</v>
      </c>
      <c r="K17" s="3" t="s">
        <v>34</v>
      </c>
      <c r="L17" s="30" t="s">
        <v>4963</v>
      </c>
      <c r="M17" s="30" t="s">
        <v>1597</v>
      </c>
      <c r="N17" s="30" t="s">
        <v>260</v>
      </c>
      <c r="O17" s="30" t="s">
        <v>1598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 x14ac:dyDescent="0.25">
      <c r="A18" s="30">
        <v>661</v>
      </c>
      <c r="B18" s="30" t="s">
        <v>35</v>
      </c>
      <c r="C18" s="3">
        <v>40857</v>
      </c>
      <c r="D18" s="3">
        <v>40918</v>
      </c>
      <c r="E18" s="30" t="s">
        <v>1543</v>
      </c>
      <c r="F18" s="30" t="s">
        <v>1544</v>
      </c>
      <c r="G18" s="30" t="s">
        <v>179</v>
      </c>
      <c r="H18" s="30" t="s">
        <v>427</v>
      </c>
      <c r="I18" s="30">
        <v>40926</v>
      </c>
      <c r="J18" s="3" t="s">
        <v>1599</v>
      </c>
      <c r="K18" s="3" t="s">
        <v>36</v>
      </c>
      <c r="L18" s="30" t="s">
        <v>4964</v>
      </c>
      <c r="M18" s="30" t="s">
        <v>1600</v>
      </c>
      <c r="N18" s="30" t="s">
        <v>235</v>
      </c>
      <c r="O18" s="30" t="s">
        <v>1598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 x14ac:dyDescent="0.25">
      <c r="A19" s="30">
        <v>662</v>
      </c>
      <c r="B19" s="30" t="s">
        <v>37</v>
      </c>
      <c r="C19" s="3">
        <v>40857</v>
      </c>
      <c r="D19" s="3">
        <v>40918</v>
      </c>
      <c r="E19" s="30" t="s">
        <v>1543</v>
      </c>
      <c r="F19" s="30" t="s">
        <v>1544</v>
      </c>
      <c r="G19" s="30" t="s">
        <v>180</v>
      </c>
      <c r="H19" s="30" t="s">
        <v>428</v>
      </c>
      <c r="I19" s="30">
        <v>40917</v>
      </c>
      <c r="J19" s="3" t="s">
        <v>1601</v>
      </c>
      <c r="K19" s="3" t="s">
        <v>38</v>
      </c>
      <c r="L19" s="30" t="s">
        <v>4965</v>
      </c>
      <c r="M19" s="30" t="s">
        <v>1602</v>
      </c>
      <c r="N19" s="30" t="s">
        <v>249</v>
      </c>
      <c r="O19" s="30" t="s">
        <v>1561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 x14ac:dyDescent="0.25">
      <c r="A20" s="30">
        <v>663</v>
      </c>
      <c r="B20" s="30" t="s">
        <v>39</v>
      </c>
      <c r="C20" s="3">
        <v>40857</v>
      </c>
      <c r="D20" s="3">
        <v>40918</v>
      </c>
      <c r="E20" s="30" t="s">
        <v>1543</v>
      </c>
      <c r="F20" s="30" t="s">
        <v>1544</v>
      </c>
      <c r="G20" s="30" t="s">
        <v>181</v>
      </c>
      <c r="H20" s="30" t="s">
        <v>5735</v>
      </c>
      <c r="I20" s="30">
        <v>40913</v>
      </c>
      <c r="J20" s="3" t="s">
        <v>1603</v>
      </c>
      <c r="K20" s="3" t="s">
        <v>40</v>
      </c>
      <c r="L20" s="30" t="s">
        <v>4966</v>
      </c>
      <c r="M20" s="30" t="s">
        <v>1604</v>
      </c>
      <c r="N20" s="30" t="s">
        <v>392</v>
      </c>
      <c r="O20" s="30" t="s">
        <v>1605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 x14ac:dyDescent="0.25">
      <c r="A21" s="30">
        <v>664</v>
      </c>
      <c r="B21" s="30" t="s">
        <v>41</v>
      </c>
      <c r="C21" s="3">
        <v>40857</v>
      </c>
      <c r="D21" s="3">
        <v>40918</v>
      </c>
      <c r="E21" s="30" t="s">
        <v>1543</v>
      </c>
      <c r="F21" s="30" t="s">
        <v>1544</v>
      </c>
      <c r="G21" s="30" t="s">
        <v>182</v>
      </c>
      <c r="H21" s="30" t="s">
        <v>429</v>
      </c>
      <c r="I21" s="30">
        <v>40917</v>
      </c>
      <c r="J21" s="3" t="s">
        <v>1606</v>
      </c>
      <c r="K21" s="3" t="s">
        <v>42</v>
      </c>
      <c r="L21" s="30" t="s">
        <v>4967</v>
      </c>
      <c r="M21" s="30" t="s">
        <v>1607</v>
      </c>
      <c r="N21" s="30" t="s">
        <v>226</v>
      </c>
      <c r="O21" s="30" t="s">
        <v>1571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 x14ac:dyDescent="0.25">
      <c r="A22" s="30">
        <v>694</v>
      </c>
      <c r="B22" s="30" t="s">
        <v>99</v>
      </c>
      <c r="C22" s="3">
        <v>40857</v>
      </c>
      <c r="D22" s="3">
        <v>41080</v>
      </c>
      <c r="E22" s="30" t="s">
        <v>1543</v>
      </c>
      <c r="F22" s="30" t="s">
        <v>1544</v>
      </c>
      <c r="G22" s="30" t="s">
        <v>212</v>
      </c>
      <c r="H22" s="30" t="s">
        <v>453</v>
      </c>
      <c r="I22" s="30">
        <v>41086</v>
      </c>
      <c r="J22" s="3" t="s">
        <v>1609</v>
      </c>
      <c r="K22" s="3" t="s">
        <v>100</v>
      </c>
      <c r="L22" s="30" t="s">
        <v>4968</v>
      </c>
      <c r="M22" s="48" t="s">
        <v>4036</v>
      </c>
      <c r="N22" s="48" t="s">
        <v>4701</v>
      </c>
      <c r="O22" s="48" t="s">
        <v>1568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 x14ac:dyDescent="0.25">
      <c r="A23" s="30">
        <v>685</v>
      </c>
      <c r="B23" s="30" t="s">
        <v>82</v>
      </c>
      <c r="C23" s="3">
        <v>40857</v>
      </c>
      <c r="D23" s="3">
        <v>40918</v>
      </c>
      <c r="E23" s="30" t="s">
        <v>1543</v>
      </c>
      <c r="F23" s="30" t="s">
        <v>1544</v>
      </c>
      <c r="G23" s="30" t="s">
        <v>203</v>
      </c>
      <c r="H23" s="30" t="s">
        <v>446</v>
      </c>
      <c r="I23" s="30">
        <v>40924</v>
      </c>
      <c r="J23" s="3" t="s">
        <v>1610</v>
      </c>
      <c r="K23" s="3" t="s">
        <v>83</v>
      </c>
      <c r="L23" s="30" t="s">
        <v>4969</v>
      </c>
      <c r="M23" s="30" t="s">
        <v>1611</v>
      </c>
      <c r="N23" s="30" t="s">
        <v>241</v>
      </c>
      <c r="O23" s="30" t="s">
        <v>1605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 x14ac:dyDescent="0.25">
      <c r="A24" s="30">
        <v>686</v>
      </c>
      <c r="B24" s="30" t="s">
        <v>84</v>
      </c>
      <c r="C24" s="3">
        <v>40857</v>
      </c>
      <c r="D24" s="3">
        <v>40968</v>
      </c>
      <c r="E24" s="30" t="s">
        <v>1543</v>
      </c>
      <c r="F24" s="30" t="s">
        <v>1553</v>
      </c>
      <c r="G24" s="30" t="s">
        <v>204</v>
      </c>
      <c r="H24" s="30" t="s">
        <v>447</v>
      </c>
      <c r="I24" s="30">
        <v>40968</v>
      </c>
      <c r="J24" s="3" t="s">
        <v>1612</v>
      </c>
      <c r="K24" s="3" t="s">
        <v>85</v>
      </c>
      <c r="L24" s="30" t="s">
        <v>4970</v>
      </c>
      <c r="M24" s="30" t="s">
        <v>1613</v>
      </c>
      <c r="N24" s="30" t="s">
        <v>2449</v>
      </c>
      <c r="O24" s="30" t="s">
        <v>1668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 x14ac:dyDescent="0.25">
      <c r="A25" s="30">
        <v>687</v>
      </c>
      <c r="B25" s="30" t="s">
        <v>86</v>
      </c>
      <c r="C25" s="3">
        <v>40857</v>
      </c>
      <c r="D25" s="3">
        <v>40918</v>
      </c>
      <c r="E25" s="30" t="s">
        <v>1543</v>
      </c>
      <c r="F25" s="30" t="s">
        <v>1544</v>
      </c>
      <c r="G25" s="30" t="s">
        <v>205</v>
      </c>
      <c r="H25" s="30" t="s">
        <v>448</v>
      </c>
      <c r="I25" s="30">
        <v>40898</v>
      </c>
      <c r="J25" s="3" t="s">
        <v>1614</v>
      </c>
      <c r="K25" s="3" t="s">
        <v>87</v>
      </c>
      <c r="L25" s="30" t="s">
        <v>4971</v>
      </c>
      <c r="M25" s="30" t="s">
        <v>1615</v>
      </c>
      <c r="N25" s="30" t="s">
        <v>255</v>
      </c>
      <c r="O25" s="30" t="s">
        <v>1616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 x14ac:dyDescent="0.25">
      <c r="A26" s="30">
        <v>688</v>
      </c>
      <c r="B26" s="30" t="s">
        <v>88</v>
      </c>
      <c r="C26" s="3">
        <v>40857</v>
      </c>
      <c r="D26" s="3">
        <v>40968</v>
      </c>
      <c r="E26" s="30" t="s">
        <v>1543</v>
      </c>
      <c r="F26" s="30" t="s">
        <v>1553</v>
      </c>
      <c r="G26" s="30" t="s">
        <v>206</v>
      </c>
      <c r="H26" s="30" t="s">
        <v>2450</v>
      </c>
      <c r="I26" s="30">
        <v>40995</v>
      </c>
      <c r="J26" s="3" t="s">
        <v>1617</v>
      </c>
      <c r="K26" s="3" t="s">
        <v>89</v>
      </c>
      <c r="L26" s="30" t="s">
        <v>4972</v>
      </c>
      <c r="M26" s="30" t="s">
        <v>1618</v>
      </c>
      <c r="N26" s="30" t="s">
        <v>2474</v>
      </c>
      <c r="O26" s="30" t="s">
        <v>1707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 x14ac:dyDescent="0.25">
      <c r="A27" s="30">
        <v>689</v>
      </c>
      <c r="B27" s="30" t="s">
        <v>90</v>
      </c>
      <c r="C27" s="3">
        <v>40857</v>
      </c>
      <c r="D27" s="3">
        <v>40918</v>
      </c>
      <c r="E27" s="30" t="s">
        <v>1543</v>
      </c>
      <c r="F27" s="30" t="s">
        <v>1544</v>
      </c>
      <c r="G27" s="30" t="s">
        <v>207</v>
      </c>
      <c r="H27" s="30" t="s">
        <v>449</v>
      </c>
      <c r="I27" s="30">
        <v>40924</v>
      </c>
      <c r="J27" s="3" t="s">
        <v>1619</v>
      </c>
      <c r="K27" s="3" t="s">
        <v>91</v>
      </c>
      <c r="L27" s="30" t="s">
        <v>4973</v>
      </c>
      <c r="M27" s="30" t="s">
        <v>1620</v>
      </c>
      <c r="N27" s="30" t="s">
        <v>398</v>
      </c>
      <c r="O27" s="30" t="s">
        <v>1574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 x14ac:dyDescent="0.25">
      <c r="A28" s="30">
        <v>690</v>
      </c>
      <c r="B28" s="30" t="s">
        <v>92</v>
      </c>
      <c r="C28" s="3">
        <v>40857</v>
      </c>
      <c r="D28" s="3">
        <v>40918</v>
      </c>
      <c r="E28" s="30" t="s">
        <v>1543</v>
      </c>
      <c r="F28" s="30" t="s">
        <v>1544</v>
      </c>
      <c r="G28" s="30" t="s">
        <v>208</v>
      </c>
      <c r="H28" s="30" t="s">
        <v>450</v>
      </c>
      <c r="I28" s="30">
        <v>40900</v>
      </c>
      <c r="J28" s="3" t="s">
        <v>1621</v>
      </c>
      <c r="K28" s="3" t="s">
        <v>93</v>
      </c>
      <c r="L28" s="30" t="s">
        <v>4974</v>
      </c>
      <c r="M28" s="30" t="s">
        <v>1622</v>
      </c>
      <c r="N28" s="30" t="s">
        <v>247</v>
      </c>
      <c r="O28" s="30" t="s">
        <v>1623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 x14ac:dyDescent="0.25">
      <c r="A29" s="30">
        <v>691</v>
      </c>
      <c r="B29" s="30" t="s">
        <v>94</v>
      </c>
      <c r="C29" s="3">
        <v>40857</v>
      </c>
      <c r="D29" s="3">
        <v>40918</v>
      </c>
      <c r="E29" s="30" t="s">
        <v>1543</v>
      </c>
      <c r="F29" s="30" t="s">
        <v>1544</v>
      </c>
      <c r="G29" s="30" t="s">
        <v>209</v>
      </c>
      <c r="H29" s="30" t="s">
        <v>451</v>
      </c>
      <c r="I29" s="30">
        <v>40921</v>
      </c>
      <c r="J29" s="3" t="s">
        <v>1624</v>
      </c>
      <c r="K29" s="3" t="s">
        <v>95</v>
      </c>
      <c r="L29" s="30" t="s">
        <v>4975</v>
      </c>
      <c r="M29" s="30" t="s">
        <v>1625</v>
      </c>
      <c r="N29" s="30" t="s">
        <v>399</v>
      </c>
      <c r="O29" s="30" t="s">
        <v>1626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 x14ac:dyDescent="0.25">
      <c r="A30" s="30">
        <v>692</v>
      </c>
      <c r="B30" s="30" t="s">
        <v>96</v>
      </c>
      <c r="C30" s="3">
        <v>40857</v>
      </c>
      <c r="D30" s="3">
        <v>40918</v>
      </c>
      <c r="E30" s="30" t="s">
        <v>1543</v>
      </c>
      <c r="F30" s="30" t="s">
        <v>1544</v>
      </c>
      <c r="G30" s="30" t="s">
        <v>210</v>
      </c>
      <c r="H30" s="30" t="s">
        <v>1627</v>
      </c>
      <c r="I30" s="30">
        <v>40912</v>
      </c>
      <c r="J30" s="3" t="s">
        <v>1628</v>
      </c>
      <c r="K30" s="3" t="s">
        <v>97</v>
      </c>
      <c r="L30" s="30" t="s">
        <v>4976</v>
      </c>
      <c r="M30" s="30" t="s">
        <v>1629</v>
      </c>
      <c r="N30" s="30" t="s">
        <v>254</v>
      </c>
      <c r="O30" s="30" t="s">
        <v>1630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 x14ac:dyDescent="0.25">
      <c r="A31" s="30">
        <v>693</v>
      </c>
      <c r="B31" s="30" t="s">
        <v>98</v>
      </c>
      <c r="C31" s="3">
        <v>40857</v>
      </c>
      <c r="D31" s="3">
        <v>40918</v>
      </c>
      <c r="E31" s="30" t="s">
        <v>1543</v>
      </c>
      <c r="F31" s="30" t="s">
        <v>1544</v>
      </c>
      <c r="G31" s="30" t="s">
        <v>211</v>
      </c>
      <c r="H31" s="30" t="s">
        <v>452</v>
      </c>
      <c r="I31" s="30">
        <v>40933</v>
      </c>
      <c r="J31" s="3" t="s">
        <v>1631</v>
      </c>
      <c r="K31" s="3" t="s">
        <v>1632</v>
      </c>
      <c r="L31" s="30" t="s">
        <v>4977</v>
      </c>
      <c r="M31" s="30" t="s">
        <v>1633</v>
      </c>
      <c r="N31" s="30" t="s">
        <v>400</v>
      </c>
      <c r="O31" s="30" t="s">
        <v>1634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 x14ac:dyDescent="0.25">
      <c r="A32" s="30">
        <v>723</v>
      </c>
      <c r="B32" s="30" t="s">
        <v>116</v>
      </c>
      <c r="C32" s="3">
        <v>40857</v>
      </c>
      <c r="D32" s="3">
        <v>40918</v>
      </c>
      <c r="E32" s="30" t="s">
        <v>1543</v>
      </c>
      <c r="F32" s="30" t="s">
        <v>1544</v>
      </c>
      <c r="G32" s="30" t="s">
        <v>222</v>
      </c>
      <c r="H32" s="30" t="s">
        <v>459</v>
      </c>
      <c r="I32" s="30">
        <v>40996</v>
      </c>
      <c r="J32" s="3" t="s">
        <v>1635</v>
      </c>
      <c r="K32" s="3" t="s">
        <v>117</v>
      </c>
      <c r="L32" s="30" t="s">
        <v>4978</v>
      </c>
      <c r="M32" s="30" t="s">
        <v>1636</v>
      </c>
      <c r="N32" s="30" t="s">
        <v>2475</v>
      </c>
      <c r="O32" s="30" t="s">
        <v>1564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 x14ac:dyDescent="0.25">
      <c r="A33" s="30">
        <v>695</v>
      </c>
      <c r="B33" s="30" t="s">
        <v>101</v>
      </c>
      <c r="C33" s="3">
        <v>40857</v>
      </c>
      <c r="D33" s="3">
        <v>40918</v>
      </c>
      <c r="E33" s="30" t="s">
        <v>1543</v>
      </c>
      <c r="F33" s="30" t="s">
        <v>1544</v>
      </c>
      <c r="G33" s="30" t="s">
        <v>213</v>
      </c>
      <c r="H33" s="30" t="s">
        <v>454</v>
      </c>
      <c r="I33" s="30">
        <v>40919</v>
      </c>
      <c r="J33" s="3" t="s">
        <v>1637</v>
      </c>
      <c r="K33" s="3" t="s">
        <v>102</v>
      </c>
      <c r="L33" s="30" t="s">
        <v>4979</v>
      </c>
      <c r="M33" s="30" t="s">
        <v>1638</v>
      </c>
      <c r="N33" s="30" t="s">
        <v>244</v>
      </c>
      <c r="O33" s="30" t="s">
        <v>1574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 x14ac:dyDescent="0.25">
      <c r="A34" s="30">
        <v>696</v>
      </c>
      <c r="B34" s="30" t="s">
        <v>103</v>
      </c>
      <c r="C34" s="3">
        <v>40857</v>
      </c>
      <c r="D34" s="3">
        <v>40918</v>
      </c>
      <c r="E34" s="30" t="s">
        <v>1543</v>
      </c>
      <c r="F34" s="30" t="s">
        <v>1544</v>
      </c>
      <c r="G34" s="30" t="s">
        <v>214</v>
      </c>
      <c r="H34" s="30" t="s">
        <v>455</v>
      </c>
      <c r="I34" s="30">
        <v>40918</v>
      </c>
      <c r="J34" s="3" t="s">
        <v>1639</v>
      </c>
      <c r="K34" s="3" t="s">
        <v>104</v>
      </c>
      <c r="L34" s="30" t="s">
        <v>4980</v>
      </c>
      <c r="M34" s="30" t="s">
        <v>1640</v>
      </c>
      <c r="N34" s="30" t="s">
        <v>239</v>
      </c>
      <c r="O34" s="30" t="s">
        <v>1574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 x14ac:dyDescent="0.25">
      <c r="A35" s="30">
        <v>697</v>
      </c>
      <c r="B35" s="30" t="s">
        <v>105</v>
      </c>
      <c r="C35" s="3">
        <v>40857</v>
      </c>
      <c r="D35" s="3">
        <v>40918</v>
      </c>
      <c r="E35" s="30" t="s">
        <v>1543</v>
      </c>
      <c r="F35" s="30" t="s">
        <v>1544</v>
      </c>
      <c r="G35" s="30" t="s">
        <v>215</v>
      </c>
      <c r="H35" s="30" t="s">
        <v>456</v>
      </c>
      <c r="I35" s="30">
        <v>40931</v>
      </c>
      <c r="J35" s="3" t="s">
        <v>1641</v>
      </c>
      <c r="K35" s="3" t="s">
        <v>1642</v>
      </c>
      <c r="L35" s="30" t="s">
        <v>4981</v>
      </c>
      <c r="M35" s="30" t="s">
        <v>1643</v>
      </c>
      <c r="N35" s="30" t="s">
        <v>237</v>
      </c>
      <c r="O35" s="30" t="s">
        <v>1623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 x14ac:dyDescent="0.25">
      <c r="A36" s="30">
        <v>698</v>
      </c>
      <c r="B36" s="30" t="s">
        <v>106</v>
      </c>
      <c r="C36" s="3">
        <v>40857</v>
      </c>
      <c r="D36" s="3">
        <v>40918</v>
      </c>
      <c r="E36" s="30" t="s">
        <v>1543</v>
      </c>
      <c r="F36" s="30" t="s">
        <v>1544</v>
      </c>
      <c r="G36" s="30" t="s">
        <v>216</v>
      </c>
      <c r="H36" s="30" t="s">
        <v>1644</v>
      </c>
      <c r="I36" s="30">
        <v>40921</v>
      </c>
      <c r="J36" s="3" t="s">
        <v>1645</v>
      </c>
      <c r="K36" s="3" t="s">
        <v>673</v>
      </c>
      <c r="L36" s="30" t="s">
        <v>4982</v>
      </c>
      <c r="M36" s="30" t="s">
        <v>1646</v>
      </c>
      <c r="N36" s="30" t="s">
        <v>401</v>
      </c>
      <c r="O36" s="30" t="s">
        <v>1647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 x14ac:dyDescent="0.25">
      <c r="A37" s="30">
        <v>699</v>
      </c>
      <c r="B37" s="30" t="s">
        <v>107</v>
      </c>
      <c r="C37" s="3">
        <v>40857</v>
      </c>
      <c r="D37" s="3">
        <v>40918</v>
      </c>
      <c r="E37" s="30" t="s">
        <v>1543</v>
      </c>
      <c r="F37" s="30" t="s">
        <v>1544</v>
      </c>
      <c r="G37" s="30" t="s">
        <v>217</v>
      </c>
      <c r="H37" s="30" t="s">
        <v>1648</v>
      </c>
      <c r="I37" s="30">
        <v>40920</v>
      </c>
      <c r="J37" s="3" t="s">
        <v>1649</v>
      </c>
      <c r="K37" s="3" t="s">
        <v>108</v>
      </c>
      <c r="L37" s="30" t="s">
        <v>4983</v>
      </c>
      <c r="M37" s="30" t="s">
        <v>1650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 x14ac:dyDescent="0.25">
      <c r="A38" s="30">
        <v>700</v>
      </c>
      <c r="B38" s="30" t="s">
        <v>109</v>
      </c>
      <c r="C38" s="3">
        <v>40857</v>
      </c>
      <c r="D38" s="3">
        <v>40918</v>
      </c>
      <c r="E38" s="30" t="s">
        <v>1543</v>
      </c>
      <c r="F38" s="30" t="s">
        <v>1544</v>
      </c>
      <c r="G38" s="30" t="s">
        <v>218</v>
      </c>
      <c r="H38" s="30" t="s">
        <v>457</v>
      </c>
      <c r="I38" s="30">
        <v>40942</v>
      </c>
      <c r="J38" s="3" t="s">
        <v>1651</v>
      </c>
      <c r="K38" s="3" t="s">
        <v>110</v>
      </c>
      <c r="L38" s="30" t="s">
        <v>4984</v>
      </c>
      <c r="M38" s="30" t="s">
        <v>1652</v>
      </c>
      <c r="N38" s="30" t="s">
        <v>1653</v>
      </c>
      <c r="O38" s="30" t="s">
        <v>1551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 x14ac:dyDescent="0.25">
      <c r="A39" s="30">
        <v>701</v>
      </c>
      <c r="B39" s="30" t="s">
        <v>111</v>
      </c>
      <c r="C39" s="3">
        <v>40857</v>
      </c>
      <c r="D39" s="3">
        <v>40918</v>
      </c>
      <c r="E39" s="30" t="s">
        <v>1543</v>
      </c>
      <c r="F39" s="30" t="s">
        <v>1544</v>
      </c>
      <c r="G39" s="30" t="s">
        <v>219</v>
      </c>
      <c r="H39" s="30" t="s">
        <v>1654</v>
      </c>
      <c r="I39" s="30">
        <v>40934</v>
      </c>
      <c r="J39" s="3" t="s">
        <v>1655</v>
      </c>
      <c r="K39" s="3" t="s">
        <v>1656</v>
      </c>
      <c r="L39" s="30" t="s">
        <v>4985</v>
      </c>
      <c r="M39" s="30" t="s">
        <v>1657</v>
      </c>
      <c r="N39" s="30" t="s">
        <v>403</v>
      </c>
      <c r="O39" s="30" t="s">
        <v>1564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 x14ac:dyDescent="0.25">
      <c r="A40" s="30">
        <v>721</v>
      </c>
      <c r="B40" s="30" t="s">
        <v>112</v>
      </c>
      <c r="C40" s="3">
        <v>40857</v>
      </c>
      <c r="D40" s="3">
        <v>40918</v>
      </c>
      <c r="E40" s="30" t="s">
        <v>1543</v>
      </c>
      <c r="F40" s="30" t="s">
        <v>1544</v>
      </c>
      <c r="G40" s="30" t="s">
        <v>220</v>
      </c>
      <c r="H40" s="30" t="s">
        <v>1658</v>
      </c>
      <c r="I40" s="30">
        <v>40913</v>
      </c>
      <c r="J40" s="3" t="s">
        <v>1659</v>
      </c>
      <c r="K40" s="3" t="s">
        <v>113</v>
      </c>
      <c r="L40" s="30" t="s">
        <v>4986</v>
      </c>
      <c r="M40" s="30" t="s">
        <v>1660</v>
      </c>
      <c r="N40" s="30" t="s">
        <v>261</v>
      </c>
      <c r="O40" s="30" t="s">
        <v>1661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 x14ac:dyDescent="0.25">
      <c r="A41" s="30">
        <v>722</v>
      </c>
      <c r="B41" s="30" t="s">
        <v>114</v>
      </c>
      <c r="C41" s="3">
        <v>40857</v>
      </c>
      <c r="D41" s="3">
        <v>40918</v>
      </c>
      <c r="E41" s="30" t="s">
        <v>1543</v>
      </c>
      <c r="F41" s="30" t="s">
        <v>1544</v>
      </c>
      <c r="G41" s="30" t="s">
        <v>221</v>
      </c>
      <c r="H41" s="30" t="s">
        <v>458</v>
      </c>
      <c r="I41" s="30">
        <v>40904</v>
      </c>
      <c r="J41" s="3" t="s">
        <v>1662</v>
      </c>
      <c r="K41" s="3" t="s">
        <v>115</v>
      </c>
      <c r="L41" s="30" t="s">
        <v>4987</v>
      </c>
      <c r="M41" s="30" t="s">
        <v>1663</v>
      </c>
      <c r="N41" s="30" t="s">
        <v>228</v>
      </c>
      <c r="O41" s="30" t="s">
        <v>1664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 x14ac:dyDescent="0.25">
      <c r="A42" s="30">
        <v>674</v>
      </c>
      <c r="B42" s="30" t="s">
        <v>60</v>
      </c>
      <c r="C42" s="3">
        <v>40857</v>
      </c>
      <c r="D42" s="3">
        <v>40968</v>
      </c>
      <c r="E42" s="30" t="s">
        <v>1543</v>
      </c>
      <c r="F42" s="30" t="s">
        <v>1553</v>
      </c>
      <c r="G42" s="30" t="s">
        <v>192</v>
      </c>
      <c r="H42" s="30" t="s">
        <v>436</v>
      </c>
      <c r="I42" s="30">
        <v>40962</v>
      </c>
      <c r="J42" s="3" t="s">
        <v>1665</v>
      </c>
      <c r="K42" s="3" t="s">
        <v>61</v>
      </c>
      <c r="L42" s="30" t="s">
        <v>4988</v>
      </c>
      <c r="M42" s="30" t="s">
        <v>1666</v>
      </c>
      <c r="N42" s="30" t="s">
        <v>1667</v>
      </c>
      <c r="O42" s="30" t="s">
        <v>1668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 x14ac:dyDescent="0.25">
      <c r="A43" s="30">
        <v>665</v>
      </c>
      <c r="B43" s="30" t="s">
        <v>43</v>
      </c>
      <c r="C43" s="3">
        <v>40857</v>
      </c>
      <c r="D43" s="3">
        <v>40918</v>
      </c>
      <c r="E43" s="30" t="s">
        <v>1543</v>
      </c>
      <c r="F43" s="30" t="s">
        <v>1544</v>
      </c>
      <c r="G43" s="30" t="s">
        <v>183</v>
      </c>
      <c r="H43" s="30" t="s">
        <v>430</v>
      </c>
      <c r="I43" s="30">
        <v>40904</v>
      </c>
      <c r="J43" s="3" t="s">
        <v>1669</v>
      </c>
      <c r="K43" s="3" t="s">
        <v>44</v>
      </c>
      <c r="L43" s="30" t="s">
        <v>4989</v>
      </c>
      <c r="M43" s="30" t="s">
        <v>1670</v>
      </c>
      <c r="N43" s="30" t="s">
        <v>268</v>
      </c>
      <c r="O43" s="30" t="s">
        <v>1605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 x14ac:dyDescent="0.25">
      <c r="A44" s="30">
        <v>666</v>
      </c>
      <c r="B44" s="30" t="s">
        <v>45</v>
      </c>
      <c r="C44" s="3">
        <v>40857</v>
      </c>
      <c r="D44" s="3">
        <v>40918</v>
      </c>
      <c r="E44" s="30" t="s">
        <v>1543</v>
      </c>
      <c r="F44" s="30" t="s">
        <v>1544</v>
      </c>
      <c r="G44" s="30" t="s">
        <v>184</v>
      </c>
      <c r="H44" s="30" t="s">
        <v>431</v>
      </c>
      <c r="I44" s="30">
        <v>40904</v>
      </c>
      <c r="J44" s="3" t="s">
        <v>1671</v>
      </c>
      <c r="K44" s="3" t="s">
        <v>46</v>
      </c>
      <c r="L44" s="30" t="s">
        <v>4990</v>
      </c>
      <c r="M44" s="30" t="s">
        <v>1672</v>
      </c>
      <c r="N44" s="30" t="s">
        <v>233</v>
      </c>
      <c r="O44" s="30" t="s">
        <v>1673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 x14ac:dyDescent="0.25">
      <c r="A45" s="30">
        <v>667</v>
      </c>
      <c r="B45" s="30" t="s">
        <v>47</v>
      </c>
      <c r="C45" s="3">
        <v>40857</v>
      </c>
      <c r="D45" s="3">
        <v>40918</v>
      </c>
      <c r="E45" s="30" t="s">
        <v>1543</v>
      </c>
      <c r="F45" s="30" t="s">
        <v>1544</v>
      </c>
      <c r="G45" s="30" t="s">
        <v>185</v>
      </c>
      <c r="H45" s="30" t="s">
        <v>2282</v>
      </c>
      <c r="I45" s="30">
        <v>40989</v>
      </c>
      <c r="J45" s="3" t="s">
        <v>1674</v>
      </c>
      <c r="K45" s="3" t="s">
        <v>48</v>
      </c>
      <c r="L45" s="30" t="s">
        <v>4991</v>
      </c>
      <c r="M45" s="30" t="s">
        <v>4992</v>
      </c>
      <c r="N45" s="30" t="s">
        <v>2437</v>
      </c>
      <c r="O45" s="30" t="s">
        <v>2438</v>
      </c>
      <c r="P45" s="47">
        <v>40989</v>
      </c>
      <c r="Q45" s="48" t="s">
        <v>4993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 x14ac:dyDescent="0.25">
      <c r="A46" s="30">
        <v>668</v>
      </c>
      <c r="B46" s="30" t="s">
        <v>49</v>
      </c>
      <c r="C46" s="3">
        <v>40857</v>
      </c>
      <c r="D46" s="3">
        <v>40918</v>
      </c>
      <c r="E46" s="30" t="s">
        <v>1543</v>
      </c>
      <c r="F46" s="30" t="s">
        <v>1544</v>
      </c>
      <c r="G46" s="30" t="s">
        <v>186</v>
      </c>
      <c r="H46" s="30" t="s">
        <v>432</v>
      </c>
      <c r="I46" s="30">
        <v>40935</v>
      </c>
      <c r="J46" s="3" t="s">
        <v>1675</v>
      </c>
      <c r="K46" s="3" t="s">
        <v>50</v>
      </c>
      <c r="L46" s="30" t="s">
        <v>4994</v>
      </c>
      <c r="M46" s="30" t="s">
        <v>1675</v>
      </c>
      <c r="N46" s="30" t="s">
        <v>393</v>
      </c>
      <c r="O46" s="30" t="s">
        <v>1564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 x14ac:dyDescent="0.25">
      <c r="A47" s="30">
        <v>669</v>
      </c>
      <c r="B47" s="30" t="s">
        <v>51</v>
      </c>
      <c r="C47" s="3">
        <v>40857</v>
      </c>
      <c r="D47" s="3">
        <v>41112</v>
      </c>
      <c r="E47" s="30" t="s">
        <v>1697</v>
      </c>
      <c r="F47" s="30" t="s">
        <v>1544</v>
      </c>
      <c r="G47" s="30" t="s">
        <v>187</v>
      </c>
      <c r="H47" s="48" t="s">
        <v>501</v>
      </c>
      <c r="I47" s="48" t="s">
        <v>501</v>
      </c>
      <c r="J47" s="3" t="s">
        <v>1676</v>
      </c>
      <c r="K47" s="3" t="s">
        <v>4995</v>
      </c>
      <c r="L47" s="30" t="s">
        <v>4996</v>
      </c>
      <c r="M47" s="48" t="s">
        <v>1677</v>
      </c>
      <c r="N47" s="48" t="s">
        <v>501</v>
      </c>
      <c r="O47" s="48" t="s">
        <v>501</v>
      </c>
      <c r="P47" s="47" t="s">
        <v>501</v>
      </c>
      <c r="Q47" s="48" t="s">
        <v>4997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 x14ac:dyDescent="0.25">
      <c r="A48" s="30">
        <v>670</v>
      </c>
      <c r="B48" s="30" t="s">
        <v>53</v>
      </c>
      <c r="C48" s="3">
        <v>40857</v>
      </c>
      <c r="D48" s="3">
        <v>40918</v>
      </c>
      <c r="E48" s="30" t="s">
        <v>1543</v>
      </c>
      <c r="F48" s="30" t="s">
        <v>1544</v>
      </c>
      <c r="G48" s="30" t="s">
        <v>188</v>
      </c>
      <c r="H48" s="30" t="s">
        <v>433</v>
      </c>
      <c r="I48" s="30">
        <v>40927</v>
      </c>
      <c r="J48" s="3" t="s">
        <v>1678</v>
      </c>
      <c r="K48" s="3" t="s">
        <v>1679</v>
      </c>
      <c r="L48" s="30" t="s">
        <v>4998</v>
      </c>
      <c r="M48" s="30" t="s">
        <v>1680</v>
      </c>
      <c r="N48" s="30" t="s">
        <v>230</v>
      </c>
      <c r="O48" s="30" t="s">
        <v>1623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 x14ac:dyDescent="0.25">
      <c r="A49" s="30">
        <v>671</v>
      </c>
      <c r="B49" s="30" t="s">
        <v>54</v>
      </c>
      <c r="C49" s="3">
        <v>40857</v>
      </c>
      <c r="D49" s="3">
        <v>40918</v>
      </c>
      <c r="E49" s="30" t="s">
        <v>1543</v>
      </c>
      <c r="F49" s="30" t="s">
        <v>1544</v>
      </c>
      <c r="G49" s="30" t="s">
        <v>189</v>
      </c>
      <c r="H49" s="30" t="s">
        <v>434</v>
      </c>
      <c r="I49" s="30">
        <v>40931</v>
      </c>
      <c r="J49" s="3" t="s">
        <v>1681</v>
      </c>
      <c r="K49" s="3" t="s">
        <v>55</v>
      </c>
      <c r="L49" s="30" t="s">
        <v>4999</v>
      </c>
      <c r="M49" s="30" t="s">
        <v>1682</v>
      </c>
      <c r="N49" s="30" t="s">
        <v>229</v>
      </c>
      <c r="O49" s="30" t="s">
        <v>1673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 x14ac:dyDescent="0.25">
      <c r="A50" s="30">
        <v>672</v>
      </c>
      <c r="B50" s="30" t="s">
        <v>56</v>
      </c>
      <c r="C50" s="3">
        <v>40857</v>
      </c>
      <c r="D50" s="3">
        <v>41085</v>
      </c>
      <c r="E50" s="30" t="s">
        <v>1543</v>
      </c>
      <c r="F50" s="30" t="s">
        <v>1544</v>
      </c>
      <c r="G50" s="30" t="s">
        <v>190</v>
      </c>
      <c r="H50" s="48" t="s">
        <v>4525</v>
      </c>
      <c r="I50" s="48">
        <v>41081</v>
      </c>
      <c r="J50" s="3" t="s">
        <v>1683</v>
      </c>
      <c r="K50" s="3" t="s">
        <v>57</v>
      </c>
      <c r="L50" s="30" t="s">
        <v>5000</v>
      </c>
      <c r="M50" s="48" t="s">
        <v>1684</v>
      </c>
      <c r="N50" s="48" t="s">
        <v>4526</v>
      </c>
      <c r="O50" s="48" t="s">
        <v>3268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 x14ac:dyDescent="0.25">
      <c r="A51" s="30">
        <v>673</v>
      </c>
      <c r="B51" s="30" t="s">
        <v>58</v>
      </c>
      <c r="C51" s="3">
        <v>40857</v>
      </c>
      <c r="D51" s="3">
        <v>40918</v>
      </c>
      <c r="E51" s="30" t="s">
        <v>1543</v>
      </c>
      <c r="F51" s="30" t="s">
        <v>1544</v>
      </c>
      <c r="G51" s="30" t="s">
        <v>191</v>
      </c>
      <c r="H51" s="30" t="s">
        <v>435</v>
      </c>
      <c r="I51" s="30">
        <v>40931</v>
      </c>
      <c r="J51" s="3" t="s">
        <v>1685</v>
      </c>
      <c r="K51" s="3" t="s">
        <v>59</v>
      </c>
      <c r="L51" s="30" t="s">
        <v>5001</v>
      </c>
      <c r="M51" s="30" t="s">
        <v>1686</v>
      </c>
      <c r="N51" s="30" t="s">
        <v>394</v>
      </c>
      <c r="O51" s="30" t="s">
        <v>1605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 x14ac:dyDescent="0.25">
      <c r="A52" s="30">
        <v>684</v>
      </c>
      <c r="B52" s="30" t="s">
        <v>80</v>
      </c>
      <c r="C52" s="3">
        <v>40857</v>
      </c>
      <c r="D52" s="3">
        <v>40918</v>
      </c>
      <c r="E52" s="30" t="s">
        <v>1543</v>
      </c>
      <c r="F52" s="30" t="s">
        <v>1544</v>
      </c>
      <c r="G52" s="30" t="s">
        <v>202</v>
      </c>
      <c r="H52" s="30" t="s">
        <v>445</v>
      </c>
      <c r="I52" s="30">
        <v>40920</v>
      </c>
      <c r="J52" s="3" t="s">
        <v>1687</v>
      </c>
      <c r="K52" s="3" t="s">
        <v>81</v>
      </c>
      <c r="L52" s="30" t="s">
        <v>5002</v>
      </c>
      <c r="M52" s="30" t="s">
        <v>1688</v>
      </c>
      <c r="N52" s="30" t="s">
        <v>256</v>
      </c>
      <c r="O52" s="30" t="s">
        <v>1564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 x14ac:dyDescent="0.25">
      <c r="A53" s="30">
        <v>675</v>
      </c>
      <c r="B53" s="30" t="s">
        <v>62</v>
      </c>
      <c r="C53" s="3">
        <v>40857</v>
      </c>
      <c r="D53" s="3">
        <v>40918</v>
      </c>
      <c r="E53" s="30" t="s">
        <v>1543</v>
      </c>
      <c r="F53" s="30" t="s">
        <v>1544</v>
      </c>
      <c r="G53" s="30" t="s">
        <v>193</v>
      </c>
      <c r="H53" s="30" t="s">
        <v>437</v>
      </c>
      <c r="I53" s="30">
        <v>40934</v>
      </c>
      <c r="J53" s="3" t="s">
        <v>1689</v>
      </c>
      <c r="K53" s="3" t="s">
        <v>63</v>
      </c>
      <c r="L53" s="30" t="s">
        <v>5003</v>
      </c>
      <c r="M53" s="30" t="s">
        <v>1690</v>
      </c>
      <c r="N53" s="30" t="s">
        <v>395</v>
      </c>
      <c r="O53" s="30" t="s">
        <v>1561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 x14ac:dyDescent="0.25">
      <c r="A54" s="30">
        <v>677</v>
      </c>
      <c r="B54" s="30" t="s">
        <v>66</v>
      </c>
      <c r="C54" s="3">
        <v>40857</v>
      </c>
      <c r="D54" s="3">
        <v>40918</v>
      </c>
      <c r="E54" s="30" t="s">
        <v>1543</v>
      </c>
      <c r="F54" s="30" t="s">
        <v>1544</v>
      </c>
      <c r="G54" s="30" t="s">
        <v>195</v>
      </c>
      <c r="H54" s="30" t="s">
        <v>439</v>
      </c>
      <c r="I54" s="30">
        <v>40917</v>
      </c>
      <c r="J54" s="3" t="s">
        <v>1691</v>
      </c>
      <c r="K54" s="3" t="s">
        <v>67</v>
      </c>
      <c r="L54" s="30" t="s">
        <v>5004</v>
      </c>
      <c r="M54" s="30" t="s">
        <v>1692</v>
      </c>
      <c r="N54" s="30" t="s">
        <v>396</v>
      </c>
      <c r="O54" s="30" t="s">
        <v>1693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 x14ac:dyDescent="0.25">
      <c r="A55" s="30">
        <v>678</v>
      </c>
      <c r="B55" s="30" t="s">
        <v>68</v>
      </c>
      <c r="C55" s="3">
        <v>40857</v>
      </c>
      <c r="D55" s="3">
        <v>40918</v>
      </c>
      <c r="E55" s="30" t="s">
        <v>1543</v>
      </c>
      <c r="F55" s="30" t="s">
        <v>1544</v>
      </c>
      <c r="G55" s="30" t="s">
        <v>196</v>
      </c>
      <c r="H55" s="30" t="s">
        <v>440</v>
      </c>
      <c r="I55" s="30">
        <v>40917</v>
      </c>
      <c r="J55" s="3" t="s">
        <v>1694</v>
      </c>
      <c r="K55" s="3" t="s">
        <v>69</v>
      </c>
      <c r="L55" s="30" t="s">
        <v>5005</v>
      </c>
      <c r="M55" s="30" t="s">
        <v>1695</v>
      </c>
      <c r="N55" s="30" t="s">
        <v>258</v>
      </c>
      <c r="O55" s="30" t="s">
        <v>1696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 x14ac:dyDescent="0.25">
      <c r="A56" s="30">
        <v>679</v>
      </c>
      <c r="B56" s="30" t="s">
        <v>70</v>
      </c>
      <c r="C56" s="3">
        <v>40857</v>
      </c>
      <c r="D56" s="3">
        <v>41104</v>
      </c>
      <c r="E56" s="30" t="s">
        <v>1608</v>
      </c>
      <c r="F56" s="30" t="s">
        <v>1544</v>
      </c>
      <c r="G56" s="30" t="s">
        <v>197</v>
      </c>
      <c r="H56" s="48" t="s">
        <v>501</v>
      </c>
      <c r="I56" s="48">
        <v>41151</v>
      </c>
      <c r="J56" s="3" t="s">
        <v>1698</v>
      </c>
      <c r="K56" s="3" t="s">
        <v>71</v>
      </c>
      <c r="L56" s="30" t="s">
        <v>5006</v>
      </c>
      <c r="M56" s="48" t="s">
        <v>5007</v>
      </c>
      <c r="N56" s="48" t="s">
        <v>501</v>
      </c>
      <c r="O56" s="48" t="s">
        <v>501</v>
      </c>
      <c r="P56" s="47" t="s">
        <v>501</v>
      </c>
      <c r="Q56" s="48" t="s">
        <v>4448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 x14ac:dyDescent="0.25">
      <c r="A57" s="30">
        <v>680</v>
      </c>
      <c r="B57" s="30" t="s">
        <v>72</v>
      </c>
      <c r="C57" s="3">
        <v>40857</v>
      </c>
      <c r="D57" s="3">
        <v>40918</v>
      </c>
      <c r="E57" s="30" t="s">
        <v>1543</v>
      </c>
      <c r="F57" s="30" t="s">
        <v>1544</v>
      </c>
      <c r="G57" s="30" t="s">
        <v>198</v>
      </c>
      <c r="H57" s="30" t="s">
        <v>441</v>
      </c>
      <c r="I57" s="30">
        <v>40932</v>
      </c>
      <c r="J57" s="3" t="s">
        <v>1699</v>
      </c>
      <c r="K57" s="3" t="s">
        <v>73</v>
      </c>
      <c r="L57" s="30" t="s">
        <v>5008</v>
      </c>
      <c r="M57" s="30" t="s">
        <v>1700</v>
      </c>
      <c r="N57" s="30" t="s">
        <v>242</v>
      </c>
      <c r="O57" s="30" t="s">
        <v>1605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 x14ac:dyDescent="0.25">
      <c r="A58" s="30">
        <v>681</v>
      </c>
      <c r="B58" s="30" t="s">
        <v>74</v>
      </c>
      <c r="C58" s="3">
        <v>40857</v>
      </c>
      <c r="D58" s="3">
        <v>40918</v>
      </c>
      <c r="E58" s="30" t="s">
        <v>1543</v>
      </c>
      <c r="F58" s="30" t="s">
        <v>1544</v>
      </c>
      <c r="G58" s="30" t="s">
        <v>199</v>
      </c>
      <c r="H58" s="30" t="s">
        <v>442</v>
      </c>
      <c r="I58" s="30">
        <v>40920</v>
      </c>
      <c r="J58" s="3" t="s">
        <v>1701</v>
      </c>
      <c r="K58" s="3" t="s">
        <v>75</v>
      </c>
      <c r="L58" s="30" t="s">
        <v>5009</v>
      </c>
      <c r="M58" s="30" t="s">
        <v>1702</v>
      </c>
      <c r="N58" s="30" t="s">
        <v>225</v>
      </c>
      <c r="O58" s="30" t="s">
        <v>1703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 x14ac:dyDescent="0.25">
      <c r="A59" s="30">
        <v>682</v>
      </c>
      <c r="B59" s="30" t="s">
        <v>76</v>
      </c>
      <c r="C59" s="3">
        <v>40857</v>
      </c>
      <c r="D59" s="3">
        <v>40968</v>
      </c>
      <c r="E59" s="30" t="s">
        <v>1543</v>
      </c>
      <c r="F59" s="30" t="s">
        <v>1553</v>
      </c>
      <c r="G59" s="30" t="s">
        <v>200</v>
      </c>
      <c r="H59" s="30" t="s">
        <v>443</v>
      </c>
      <c r="I59" s="30">
        <v>40970</v>
      </c>
      <c r="J59" s="3" t="s">
        <v>1704</v>
      </c>
      <c r="K59" s="3" t="s">
        <v>77</v>
      </c>
      <c r="L59" s="30" t="s">
        <v>5010</v>
      </c>
      <c r="M59" s="30" t="s">
        <v>1705</v>
      </c>
      <c r="N59" s="30" t="s">
        <v>1706</v>
      </c>
      <c r="O59" s="30" t="s">
        <v>1707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 x14ac:dyDescent="0.25">
      <c r="A60" s="30">
        <v>683</v>
      </c>
      <c r="B60" s="30" t="s">
        <v>78</v>
      </c>
      <c r="C60" s="3">
        <v>40857</v>
      </c>
      <c r="D60" s="3">
        <v>40918</v>
      </c>
      <c r="E60" s="30" t="s">
        <v>1543</v>
      </c>
      <c r="F60" s="30" t="s">
        <v>1544</v>
      </c>
      <c r="G60" s="30" t="s">
        <v>201</v>
      </c>
      <c r="H60" s="30" t="s">
        <v>444</v>
      </c>
      <c r="I60" s="30">
        <v>40917</v>
      </c>
      <c r="J60" s="3" t="s">
        <v>1708</v>
      </c>
      <c r="K60" s="3" t="s">
        <v>79</v>
      </c>
      <c r="L60" s="30" t="s">
        <v>5011</v>
      </c>
      <c r="M60" s="30" t="s">
        <v>1709</v>
      </c>
      <c r="N60" s="30" t="s">
        <v>251</v>
      </c>
      <c r="O60" s="30" t="s">
        <v>1710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 x14ac:dyDescent="0.25">
      <c r="A61" s="30">
        <v>676</v>
      </c>
      <c r="B61" s="30" t="s">
        <v>64</v>
      </c>
      <c r="C61" s="3">
        <v>40857</v>
      </c>
      <c r="D61" s="3">
        <v>40918</v>
      </c>
      <c r="E61" s="30" t="s">
        <v>1543</v>
      </c>
      <c r="F61" s="30" t="s">
        <v>1544</v>
      </c>
      <c r="G61" s="30" t="s">
        <v>194</v>
      </c>
      <c r="H61" s="30" t="s">
        <v>438</v>
      </c>
      <c r="I61" s="30">
        <v>40917</v>
      </c>
      <c r="J61" s="3" t="s">
        <v>1711</v>
      </c>
      <c r="K61" s="3" t="s">
        <v>65</v>
      </c>
      <c r="L61" s="30" t="s">
        <v>5012</v>
      </c>
      <c r="M61" s="30" t="s">
        <v>1712</v>
      </c>
      <c r="N61" s="30" t="s">
        <v>252</v>
      </c>
      <c r="O61" s="30" t="s">
        <v>1605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 x14ac:dyDescent="0.25">
      <c r="A62" s="30">
        <v>735</v>
      </c>
      <c r="B62" s="30" t="s">
        <v>158</v>
      </c>
      <c r="C62" s="3">
        <v>40857</v>
      </c>
      <c r="D62" s="3">
        <v>40918</v>
      </c>
      <c r="E62" s="30" t="s">
        <v>1543</v>
      </c>
      <c r="F62" s="30" t="s">
        <v>1544</v>
      </c>
      <c r="G62" s="30" t="s">
        <v>132</v>
      </c>
      <c r="H62" s="30" t="s">
        <v>484</v>
      </c>
      <c r="I62" s="30">
        <v>40935</v>
      </c>
      <c r="J62" s="3" t="s">
        <v>1713</v>
      </c>
      <c r="K62" s="3" t="s">
        <v>1714</v>
      </c>
      <c r="L62" s="30" t="s">
        <v>5013</v>
      </c>
      <c r="M62" s="30" t="s">
        <v>1715</v>
      </c>
      <c r="N62" s="30" t="s">
        <v>411</v>
      </c>
      <c r="O62" s="30" t="s">
        <v>1716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 x14ac:dyDescent="0.25">
      <c r="A63" s="30">
        <v>724</v>
      </c>
      <c r="B63" s="30" t="s">
        <v>157</v>
      </c>
      <c r="C63" s="3">
        <v>40857</v>
      </c>
      <c r="D63" s="3">
        <v>40918</v>
      </c>
      <c r="E63" s="30" t="s">
        <v>1543</v>
      </c>
      <c r="F63" s="30" t="s">
        <v>1544</v>
      </c>
      <c r="G63" s="30" t="s">
        <v>131</v>
      </c>
      <c r="H63" s="30" t="s">
        <v>483</v>
      </c>
      <c r="I63" s="30">
        <v>40920</v>
      </c>
      <c r="J63" s="3" t="s">
        <v>1717</v>
      </c>
      <c r="K63" s="3" t="s">
        <v>362</v>
      </c>
      <c r="L63" s="30" t="s">
        <v>5014</v>
      </c>
      <c r="M63" s="30" t="s">
        <v>1718</v>
      </c>
      <c r="N63" s="30" t="s">
        <v>410</v>
      </c>
      <c r="O63" s="30" t="s">
        <v>1719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 x14ac:dyDescent="0.25">
      <c r="A64" s="30">
        <v>725</v>
      </c>
      <c r="B64" s="30" t="s">
        <v>156</v>
      </c>
      <c r="C64" s="3">
        <v>40857</v>
      </c>
      <c r="D64" s="3">
        <v>40968</v>
      </c>
      <c r="E64" s="30" t="s">
        <v>1543</v>
      </c>
      <c r="F64" s="30" t="s">
        <v>1553</v>
      </c>
      <c r="G64" s="30" t="s">
        <v>130</v>
      </c>
      <c r="H64" s="30" t="s">
        <v>482</v>
      </c>
      <c r="I64" s="30">
        <v>40966</v>
      </c>
      <c r="J64" s="3" t="s">
        <v>1720</v>
      </c>
      <c r="K64" s="3" t="s">
        <v>344</v>
      </c>
      <c r="L64" s="30" t="s">
        <v>5015</v>
      </c>
      <c r="M64" s="30" t="s">
        <v>1721</v>
      </c>
      <c r="N64" s="30" t="s">
        <v>1722</v>
      </c>
      <c r="O64" s="30" t="s">
        <v>1668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 x14ac:dyDescent="0.25">
      <c r="A65" s="30">
        <v>726</v>
      </c>
      <c r="B65" s="30" t="s">
        <v>155</v>
      </c>
      <c r="C65" s="3">
        <v>40857</v>
      </c>
      <c r="D65" s="3">
        <v>40918</v>
      </c>
      <c r="E65" s="30" t="s">
        <v>1543</v>
      </c>
      <c r="F65" s="30" t="s">
        <v>1544</v>
      </c>
      <c r="G65" s="30" t="s">
        <v>129</v>
      </c>
      <c r="H65" s="30" t="s">
        <v>481</v>
      </c>
      <c r="I65" s="30">
        <v>40931</v>
      </c>
      <c r="J65" s="3" t="s">
        <v>1723</v>
      </c>
      <c r="K65" s="3" t="s">
        <v>374</v>
      </c>
      <c r="L65" s="30" t="s">
        <v>5016</v>
      </c>
      <c r="M65" s="30" t="s">
        <v>1724</v>
      </c>
      <c r="N65" s="30" t="s">
        <v>409</v>
      </c>
      <c r="O65" s="30" t="s">
        <v>1564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 x14ac:dyDescent="0.25">
      <c r="A66" s="30">
        <v>727</v>
      </c>
      <c r="B66" s="30" t="s">
        <v>154</v>
      </c>
      <c r="C66" s="3">
        <v>40857</v>
      </c>
      <c r="D66" s="3">
        <v>40918</v>
      </c>
      <c r="E66" s="30" t="s">
        <v>1543</v>
      </c>
      <c r="F66" s="30" t="s">
        <v>1544</v>
      </c>
      <c r="G66" s="30" t="s">
        <v>128</v>
      </c>
      <c r="H66" s="30" t="s">
        <v>480</v>
      </c>
      <c r="I66" s="30">
        <v>40903</v>
      </c>
      <c r="J66" s="3" t="s">
        <v>1723</v>
      </c>
      <c r="K66" s="3" t="s">
        <v>308</v>
      </c>
      <c r="L66" s="30" t="s">
        <v>5017</v>
      </c>
      <c r="M66" s="30" t="s">
        <v>1725</v>
      </c>
      <c r="N66" s="30" t="s">
        <v>236</v>
      </c>
      <c r="O66" s="30" t="s">
        <v>1647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 x14ac:dyDescent="0.25">
      <c r="A67" s="30">
        <v>728</v>
      </c>
      <c r="B67" s="30" t="s">
        <v>153</v>
      </c>
      <c r="C67" s="3">
        <v>40857</v>
      </c>
      <c r="D67" s="3">
        <v>40918</v>
      </c>
      <c r="E67" s="30" t="s">
        <v>1543</v>
      </c>
      <c r="F67" s="30" t="s">
        <v>1544</v>
      </c>
      <c r="G67" s="30" t="s">
        <v>127</v>
      </c>
      <c r="H67" s="30" t="s">
        <v>479</v>
      </c>
      <c r="I67" s="30">
        <v>40928</v>
      </c>
      <c r="J67" s="3" t="s">
        <v>1726</v>
      </c>
      <c r="K67" s="3" t="s">
        <v>382</v>
      </c>
      <c r="L67" s="30" t="s">
        <v>5018</v>
      </c>
      <c r="M67" s="30" t="s">
        <v>1727</v>
      </c>
      <c r="N67" s="30" t="s">
        <v>408</v>
      </c>
      <c r="O67" s="30" t="s">
        <v>1716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 x14ac:dyDescent="0.25">
      <c r="A68" s="30">
        <v>729</v>
      </c>
      <c r="B68" s="30" t="s">
        <v>152</v>
      </c>
      <c r="C68" s="3">
        <v>40857</v>
      </c>
      <c r="D68" s="3">
        <v>40918</v>
      </c>
      <c r="E68" s="30" t="s">
        <v>1543</v>
      </c>
      <c r="F68" s="30" t="s">
        <v>1544</v>
      </c>
      <c r="G68" s="30" t="s">
        <v>126</v>
      </c>
      <c r="H68" s="30" t="s">
        <v>478</v>
      </c>
      <c r="I68" s="30">
        <v>40920</v>
      </c>
      <c r="J68" s="3" t="s">
        <v>1728</v>
      </c>
      <c r="K68" s="3" t="s">
        <v>310</v>
      </c>
      <c r="L68" s="30" t="s">
        <v>5019</v>
      </c>
      <c r="M68" s="30" t="s">
        <v>1729</v>
      </c>
      <c r="N68" s="30" t="s">
        <v>234</v>
      </c>
      <c r="O68" s="30" t="s">
        <v>1623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 x14ac:dyDescent="0.25">
      <c r="A69" s="30">
        <v>730</v>
      </c>
      <c r="B69" s="30" t="s">
        <v>151</v>
      </c>
      <c r="C69" s="3">
        <v>40857</v>
      </c>
      <c r="D69" s="3">
        <v>40918</v>
      </c>
      <c r="E69" s="30" t="s">
        <v>1543</v>
      </c>
      <c r="F69" s="30" t="s">
        <v>1544</v>
      </c>
      <c r="G69" s="30" t="s">
        <v>125</v>
      </c>
      <c r="H69" s="30" t="s">
        <v>1730</v>
      </c>
      <c r="I69" s="30">
        <v>40911</v>
      </c>
      <c r="J69" s="3" t="s">
        <v>1731</v>
      </c>
      <c r="K69" s="3" t="s">
        <v>274</v>
      </c>
      <c r="L69" s="30" t="s">
        <v>5020</v>
      </c>
      <c r="M69" s="30" t="s">
        <v>1732</v>
      </c>
      <c r="N69" s="30" t="s">
        <v>248</v>
      </c>
      <c r="O69" s="30" t="s">
        <v>1733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 x14ac:dyDescent="0.25">
      <c r="A70" s="30">
        <v>733</v>
      </c>
      <c r="B70" s="30" t="s">
        <v>150</v>
      </c>
      <c r="C70" s="3">
        <v>40857</v>
      </c>
      <c r="D70" s="3">
        <v>40918</v>
      </c>
      <c r="E70" s="30" t="s">
        <v>1543</v>
      </c>
      <c r="F70" s="30" t="s">
        <v>1544</v>
      </c>
      <c r="G70" s="30" t="s">
        <v>124</v>
      </c>
      <c r="H70" s="30" t="s">
        <v>477</v>
      </c>
      <c r="I70" s="30">
        <v>40919</v>
      </c>
      <c r="J70" s="3" t="s">
        <v>1734</v>
      </c>
      <c r="K70" s="3" t="s">
        <v>1735</v>
      </c>
      <c r="L70" s="30" t="s">
        <v>5021</v>
      </c>
      <c r="M70" s="30" t="s">
        <v>1736</v>
      </c>
      <c r="N70" s="30" t="s">
        <v>407</v>
      </c>
      <c r="O70" s="30" t="s">
        <v>1737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 x14ac:dyDescent="0.25">
      <c r="A71" s="30">
        <v>734</v>
      </c>
      <c r="B71" s="30" t="s">
        <v>149</v>
      </c>
      <c r="C71" s="3">
        <v>40857</v>
      </c>
      <c r="D71" s="3">
        <v>40918</v>
      </c>
      <c r="E71" s="30" t="s">
        <v>1543</v>
      </c>
      <c r="F71" s="30" t="s">
        <v>1544</v>
      </c>
      <c r="G71" s="30" t="s">
        <v>123</v>
      </c>
      <c r="H71" s="30" t="s">
        <v>476</v>
      </c>
      <c r="I71" s="30">
        <v>40941</v>
      </c>
      <c r="J71" s="3" t="s">
        <v>1738</v>
      </c>
      <c r="K71" s="3" t="s">
        <v>384</v>
      </c>
      <c r="L71" s="30" t="s">
        <v>5022</v>
      </c>
      <c r="M71" s="30" t="s">
        <v>1739</v>
      </c>
      <c r="N71" s="30" t="s">
        <v>406</v>
      </c>
      <c r="O71" s="30" t="s">
        <v>1716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 x14ac:dyDescent="0.25">
      <c r="A72" s="30">
        <v>739</v>
      </c>
      <c r="B72" s="30" t="s">
        <v>148</v>
      </c>
      <c r="C72" s="3">
        <v>40857</v>
      </c>
      <c r="D72" s="3">
        <v>40918</v>
      </c>
      <c r="E72" s="30" t="s">
        <v>1543</v>
      </c>
      <c r="F72" s="30" t="s">
        <v>1544</v>
      </c>
      <c r="G72" s="30" t="s">
        <v>122</v>
      </c>
      <c r="H72" s="30" t="s">
        <v>475</v>
      </c>
      <c r="I72" s="30">
        <v>40933</v>
      </c>
      <c r="J72" s="3" t="s">
        <v>1740</v>
      </c>
      <c r="K72" s="3" t="s">
        <v>333</v>
      </c>
      <c r="L72" s="30" t="s">
        <v>5023</v>
      </c>
      <c r="M72" s="30" t="s">
        <v>1741</v>
      </c>
      <c r="N72" s="30" t="s">
        <v>405</v>
      </c>
      <c r="O72" s="30" t="s">
        <v>1673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 x14ac:dyDescent="0.25">
      <c r="A73" s="30">
        <v>736</v>
      </c>
      <c r="B73" s="30" t="s">
        <v>147</v>
      </c>
      <c r="C73" s="3">
        <v>40857</v>
      </c>
      <c r="D73" s="3">
        <v>40918</v>
      </c>
      <c r="E73" s="30" t="s">
        <v>1543</v>
      </c>
      <c r="F73" s="30" t="s">
        <v>1544</v>
      </c>
      <c r="G73" s="30" t="s">
        <v>121</v>
      </c>
      <c r="H73" s="30" t="s">
        <v>474</v>
      </c>
      <c r="I73" s="30">
        <v>40924</v>
      </c>
      <c r="J73" s="3" t="s">
        <v>1742</v>
      </c>
      <c r="K73" s="3" t="s">
        <v>357</v>
      </c>
      <c r="L73" s="30" t="s">
        <v>5024</v>
      </c>
      <c r="M73" s="30" t="s">
        <v>1743</v>
      </c>
      <c r="N73" s="30" t="s">
        <v>404</v>
      </c>
      <c r="O73" s="30" t="s">
        <v>1744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 x14ac:dyDescent="0.25">
      <c r="A74" s="30">
        <v>737</v>
      </c>
      <c r="B74" s="30" t="s">
        <v>146</v>
      </c>
      <c r="C74" s="3">
        <v>40857</v>
      </c>
      <c r="D74" s="3">
        <v>40918</v>
      </c>
      <c r="E74" s="30" t="s">
        <v>1543</v>
      </c>
      <c r="F74" s="30" t="s">
        <v>1544</v>
      </c>
      <c r="G74" s="30" t="s">
        <v>120</v>
      </c>
      <c r="H74" s="30" t="s">
        <v>473</v>
      </c>
      <c r="I74" s="30">
        <v>40917</v>
      </c>
      <c r="J74" s="3" t="s">
        <v>1745</v>
      </c>
      <c r="K74" s="3" t="s">
        <v>340</v>
      </c>
      <c r="L74" s="30" t="s">
        <v>5025</v>
      </c>
      <c r="M74" s="30" t="s">
        <v>1746</v>
      </c>
      <c r="N74" s="30" t="s">
        <v>257</v>
      </c>
      <c r="O74" s="30" t="s">
        <v>1747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 x14ac:dyDescent="0.25">
      <c r="A75" s="30">
        <v>738</v>
      </c>
      <c r="B75" s="30" t="s">
        <v>145</v>
      </c>
      <c r="C75" s="3">
        <v>40857</v>
      </c>
      <c r="D75" s="3">
        <v>40918</v>
      </c>
      <c r="E75" s="30" t="s">
        <v>1543</v>
      </c>
      <c r="F75" s="30" t="s">
        <v>1544</v>
      </c>
      <c r="G75" s="30" t="s">
        <v>119</v>
      </c>
      <c r="H75" s="30" t="s">
        <v>472</v>
      </c>
      <c r="I75" s="30">
        <v>40911</v>
      </c>
      <c r="J75" s="3" t="s">
        <v>1748</v>
      </c>
      <c r="K75" s="3" t="s">
        <v>279</v>
      </c>
      <c r="L75" s="30" t="s">
        <v>5026</v>
      </c>
      <c r="M75" s="30" t="s">
        <v>1749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 x14ac:dyDescent="0.25">
      <c r="A76" s="30">
        <v>753</v>
      </c>
      <c r="B76" s="30" t="s">
        <v>144</v>
      </c>
      <c r="C76" s="3">
        <v>40863</v>
      </c>
      <c r="D76" s="3">
        <v>40918</v>
      </c>
      <c r="E76" s="30" t="s">
        <v>1543</v>
      </c>
      <c r="F76" s="30" t="s">
        <v>1544</v>
      </c>
      <c r="G76" s="30" t="s">
        <v>118</v>
      </c>
      <c r="H76" s="30" t="s">
        <v>471</v>
      </c>
      <c r="I76" s="30">
        <v>40905</v>
      </c>
      <c r="J76" s="3" t="s">
        <v>1750</v>
      </c>
      <c r="K76" s="3" t="s">
        <v>291</v>
      </c>
      <c r="L76" s="30" t="s">
        <v>5027</v>
      </c>
      <c r="M76" s="30">
        <v>3136496866</v>
      </c>
      <c r="N76" s="30" t="s">
        <v>240</v>
      </c>
      <c r="O76" s="30" t="s">
        <v>1751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 x14ac:dyDescent="0.25">
      <c r="A77" s="30">
        <v>752</v>
      </c>
      <c r="B77" s="30" t="s">
        <v>143</v>
      </c>
      <c r="C77" s="3">
        <v>40863</v>
      </c>
      <c r="D77" s="3">
        <v>40918</v>
      </c>
      <c r="E77" s="30" t="s">
        <v>1543</v>
      </c>
      <c r="F77" s="30" t="s">
        <v>1544</v>
      </c>
      <c r="G77" s="30" t="s">
        <v>118</v>
      </c>
      <c r="H77" s="30" t="s">
        <v>470</v>
      </c>
      <c r="I77" s="30">
        <v>40897</v>
      </c>
      <c r="J77" s="3" t="s">
        <v>1752</v>
      </c>
      <c r="K77" s="3" t="s">
        <v>290</v>
      </c>
      <c r="L77" s="30" t="s">
        <v>5028</v>
      </c>
      <c r="M77" s="30" t="s">
        <v>1753</v>
      </c>
      <c r="N77" s="30" t="s">
        <v>253</v>
      </c>
      <c r="O77" s="30" t="s">
        <v>1605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 x14ac:dyDescent="0.25">
      <c r="A78" s="30">
        <v>751</v>
      </c>
      <c r="B78" s="30" t="s">
        <v>142</v>
      </c>
      <c r="C78" s="3">
        <v>40863</v>
      </c>
      <c r="D78" s="3">
        <v>40918</v>
      </c>
      <c r="E78" s="30" t="s">
        <v>1543</v>
      </c>
      <c r="F78" s="30" t="s">
        <v>1544</v>
      </c>
      <c r="G78" s="30" t="s">
        <v>118</v>
      </c>
      <c r="H78" s="30" t="s">
        <v>469</v>
      </c>
      <c r="I78" s="30">
        <v>40911</v>
      </c>
      <c r="J78" s="3" t="s">
        <v>1754</v>
      </c>
      <c r="K78" s="3" t="s">
        <v>1755</v>
      </c>
      <c r="L78" s="30" t="s">
        <v>5029</v>
      </c>
      <c r="M78" s="30" t="s">
        <v>1756</v>
      </c>
      <c r="N78" s="30" t="s">
        <v>1757</v>
      </c>
      <c r="O78" s="30" t="s">
        <v>1623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 x14ac:dyDescent="0.25">
      <c r="A79" s="30">
        <v>750</v>
      </c>
      <c r="B79" s="30" t="s">
        <v>141</v>
      </c>
      <c r="C79" s="3">
        <v>40863</v>
      </c>
      <c r="D79" s="3">
        <v>40918</v>
      </c>
      <c r="E79" s="30" t="s">
        <v>1543</v>
      </c>
      <c r="F79" s="30" t="s">
        <v>1544</v>
      </c>
      <c r="G79" s="30" t="s">
        <v>118</v>
      </c>
      <c r="H79" s="30" t="s">
        <v>468</v>
      </c>
      <c r="I79" s="30">
        <v>40911</v>
      </c>
      <c r="J79" s="3" t="s">
        <v>1754</v>
      </c>
      <c r="K79" s="3" t="s">
        <v>288</v>
      </c>
      <c r="L79" s="30" t="s">
        <v>5030</v>
      </c>
      <c r="M79" s="30" t="s">
        <v>1758</v>
      </c>
      <c r="N79" s="30" t="s">
        <v>263</v>
      </c>
      <c r="O79" s="30" t="s">
        <v>1647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 x14ac:dyDescent="0.25">
      <c r="A80" s="30">
        <v>749</v>
      </c>
      <c r="B80" s="30" t="s">
        <v>140</v>
      </c>
      <c r="C80" s="3">
        <v>40863</v>
      </c>
      <c r="D80" s="3">
        <v>40918</v>
      </c>
      <c r="E80" s="30" t="s">
        <v>1543</v>
      </c>
      <c r="F80" s="30" t="s">
        <v>1544</v>
      </c>
      <c r="G80" s="30" t="s">
        <v>118</v>
      </c>
      <c r="H80" s="30" t="s">
        <v>467</v>
      </c>
      <c r="I80" s="30">
        <v>40905</v>
      </c>
      <c r="J80" s="3" t="s">
        <v>1759</v>
      </c>
      <c r="K80" s="3" t="s">
        <v>287</v>
      </c>
      <c r="L80" s="30" t="s">
        <v>5031</v>
      </c>
      <c r="M80" s="30" t="s">
        <v>1760</v>
      </c>
      <c r="N80" s="30" t="s">
        <v>259</v>
      </c>
      <c r="O80" s="30" t="s">
        <v>1761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 x14ac:dyDescent="0.25">
      <c r="A81" s="30">
        <v>748</v>
      </c>
      <c r="B81" s="30" t="s">
        <v>139</v>
      </c>
      <c r="C81" s="3">
        <v>40863</v>
      </c>
      <c r="D81" s="3">
        <v>40918</v>
      </c>
      <c r="E81" s="30" t="s">
        <v>1543</v>
      </c>
      <c r="F81" s="30" t="s">
        <v>1544</v>
      </c>
      <c r="G81" s="30" t="s">
        <v>118</v>
      </c>
      <c r="H81" s="30" t="s">
        <v>466</v>
      </c>
      <c r="I81" s="30">
        <v>40906</v>
      </c>
      <c r="J81" s="3" t="s">
        <v>1762</v>
      </c>
      <c r="K81" s="3" t="s">
        <v>286</v>
      </c>
      <c r="L81" s="30" t="s">
        <v>5027</v>
      </c>
      <c r="M81" s="30" t="s">
        <v>1763</v>
      </c>
      <c r="N81" s="30" t="s">
        <v>227</v>
      </c>
      <c r="O81" s="30" t="s">
        <v>1703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 x14ac:dyDescent="0.25">
      <c r="A82" s="30">
        <v>747</v>
      </c>
      <c r="B82" s="30" t="s">
        <v>138</v>
      </c>
      <c r="C82" s="3">
        <v>40863</v>
      </c>
      <c r="D82" s="3">
        <v>40918</v>
      </c>
      <c r="E82" s="30" t="s">
        <v>1543</v>
      </c>
      <c r="F82" s="30" t="s">
        <v>1544</v>
      </c>
      <c r="G82" s="30" t="s">
        <v>118</v>
      </c>
      <c r="H82" s="30" t="s">
        <v>465</v>
      </c>
      <c r="I82" s="30">
        <v>40896</v>
      </c>
      <c r="J82" s="3" t="s">
        <v>1764</v>
      </c>
      <c r="K82" s="3" t="s">
        <v>285</v>
      </c>
      <c r="L82" s="30" t="s">
        <v>5027</v>
      </c>
      <c r="M82" s="30" t="s">
        <v>1763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 x14ac:dyDescent="0.25">
      <c r="A83" s="30">
        <v>746</v>
      </c>
      <c r="B83" s="30" t="s">
        <v>137</v>
      </c>
      <c r="C83" s="3">
        <v>40863</v>
      </c>
      <c r="D83" s="3">
        <v>40918</v>
      </c>
      <c r="E83" s="30" t="s">
        <v>1543</v>
      </c>
      <c r="F83" s="30" t="s">
        <v>1544</v>
      </c>
      <c r="G83" s="30" t="s">
        <v>118</v>
      </c>
      <c r="H83" s="30" t="s">
        <v>464</v>
      </c>
      <c r="I83" s="30">
        <v>40914</v>
      </c>
      <c r="J83" s="3" t="s">
        <v>1765</v>
      </c>
      <c r="K83" s="3" t="s">
        <v>284</v>
      </c>
      <c r="L83" s="30" t="s">
        <v>5027</v>
      </c>
      <c r="M83" s="30" t="s">
        <v>1766</v>
      </c>
      <c r="N83" s="30" t="s">
        <v>262</v>
      </c>
      <c r="O83" s="30" t="s">
        <v>1767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 x14ac:dyDescent="0.25">
      <c r="A84" s="30">
        <v>745</v>
      </c>
      <c r="B84" s="30" t="s">
        <v>136</v>
      </c>
      <c r="C84" s="3">
        <v>40863</v>
      </c>
      <c r="D84" s="3">
        <v>40918</v>
      </c>
      <c r="E84" s="30" t="s">
        <v>1543</v>
      </c>
      <c r="F84" s="30" t="s">
        <v>1544</v>
      </c>
      <c r="G84" s="30" t="s">
        <v>118</v>
      </c>
      <c r="H84" s="30" t="s">
        <v>463</v>
      </c>
      <c r="I84" s="30">
        <v>40917</v>
      </c>
      <c r="J84" s="3" t="s">
        <v>1768</v>
      </c>
      <c r="K84" s="3" t="s">
        <v>283</v>
      </c>
      <c r="L84" s="30" t="s">
        <v>5032</v>
      </c>
      <c r="M84" s="30" t="s">
        <v>1769</v>
      </c>
      <c r="N84" s="30" t="s">
        <v>267</v>
      </c>
      <c r="O84" s="30" t="s">
        <v>1574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 x14ac:dyDescent="0.25">
      <c r="A85" s="30">
        <v>744</v>
      </c>
      <c r="B85" s="30" t="s">
        <v>135</v>
      </c>
      <c r="C85" s="3">
        <v>40863</v>
      </c>
      <c r="D85" s="3">
        <v>40918</v>
      </c>
      <c r="E85" s="30" t="s">
        <v>1543</v>
      </c>
      <c r="F85" s="30" t="s">
        <v>1544</v>
      </c>
      <c r="G85" s="30" t="s">
        <v>118</v>
      </c>
      <c r="H85" s="30" t="s">
        <v>462</v>
      </c>
      <c r="I85" s="30">
        <v>40893</v>
      </c>
      <c r="J85" s="3" t="s">
        <v>1770</v>
      </c>
      <c r="K85" s="3" t="s">
        <v>282</v>
      </c>
      <c r="L85" s="30" t="s">
        <v>5033</v>
      </c>
      <c r="M85" s="30" t="s">
        <v>1771</v>
      </c>
      <c r="N85" s="30" t="s">
        <v>265</v>
      </c>
      <c r="O85" s="30" t="s">
        <v>1634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 x14ac:dyDescent="0.25">
      <c r="A86" s="30">
        <v>743</v>
      </c>
      <c r="B86" s="30" t="s">
        <v>134</v>
      </c>
      <c r="C86" s="3">
        <v>40863</v>
      </c>
      <c r="D86" s="3">
        <v>40918</v>
      </c>
      <c r="E86" s="30" t="s">
        <v>1543</v>
      </c>
      <c r="F86" s="30" t="s">
        <v>1544</v>
      </c>
      <c r="G86" s="30" t="s">
        <v>118</v>
      </c>
      <c r="H86" s="30" t="s">
        <v>461</v>
      </c>
      <c r="I86" s="30">
        <v>40893</v>
      </c>
      <c r="J86" s="3" t="s">
        <v>1770</v>
      </c>
      <c r="K86" s="3" t="s">
        <v>281</v>
      </c>
      <c r="L86" s="30" t="s">
        <v>5034</v>
      </c>
      <c r="M86" s="30" t="s">
        <v>1772</v>
      </c>
      <c r="N86" s="30" t="s">
        <v>266</v>
      </c>
      <c r="O86" s="30" t="s">
        <v>1737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 x14ac:dyDescent="0.25">
      <c r="A87" s="30">
        <v>754</v>
      </c>
      <c r="B87" s="30" t="s">
        <v>133</v>
      </c>
      <c r="C87" s="3">
        <v>40863</v>
      </c>
      <c r="D87" s="3">
        <v>40918</v>
      </c>
      <c r="E87" s="30" t="s">
        <v>1543</v>
      </c>
      <c r="F87" s="30" t="s">
        <v>1544</v>
      </c>
      <c r="G87" s="30" t="s">
        <v>118</v>
      </c>
      <c r="H87" s="30" t="s">
        <v>460</v>
      </c>
      <c r="I87" s="30">
        <v>40917</v>
      </c>
      <c r="J87" s="3" t="s">
        <v>1773</v>
      </c>
      <c r="K87" s="3" t="s">
        <v>292</v>
      </c>
      <c r="L87" s="30" t="s">
        <v>5035</v>
      </c>
      <c r="M87" s="30" t="s">
        <v>1774</v>
      </c>
      <c r="N87" s="30" t="s">
        <v>1775</v>
      </c>
      <c r="O87" s="30" t="s">
        <v>1574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 x14ac:dyDescent="0.25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1543</v>
      </c>
      <c r="F88" s="30" t="s">
        <v>1544</v>
      </c>
      <c r="G88" s="30" t="s">
        <v>1776</v>
      </c>
      <c r="H88" s="30" t="s">
        <v>1777</v>
      </c>
      <c r="I88" s="30">
        <v>41117</v>
      </c>
      <c r="J88" s="3" t="s">
        <v>684</v>
      </c>
      <c r="K88" s="3" t="s">
        <v>1778</v>
      </c>
      <c r="L88" s="30">
        <v>85937606</v>
      </c>
      <c r="M88" s="30">
        <v>32845241</v>
      </c>
      <c r="N88" s="30" t="s">
        <v>1779</v>
      </c>
      <c r="O88" s="30" t="s">
        <v>1780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 x14ac:dyDescent="0.25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1543</v>
      </c>
      <c r="F89" s="30" t="s">
        <v>1544</v>
      </c>
      <c r="G89" s="30" t="s">
        <v>1776</v>
      </c>
      <c r="H89" s="30" t="s">
        <v>1781</v>
      </c>
      <c r="I89" s="30">
        <v>40886</v>
      </c>
      <c r="J89" s="3" t="s">
        <v>684</v>
      </c>
      <c r="K89" s="3" t="s">
        <v>1782</v>
      </c>
      <c r="L89" s="30" t="s">
        <v>5036</v>
      </c>
      <c r="M89" s="30">
        <v>32845241</v>
      </c>
      <c r="N89" s="48" t="s">
        <v>1783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 x14ac:dyDescent="0.25">
      <c r="A90" s="30" t="s">
        <v>1784</v>
      </c>
      <c r="B90" s="30" t="s">
        <v>2846</v>
      </c>
      <c r="C90" s="3">
        <v>40912</v>
      </c>
      <c r="D90" s="3">
        <v>40957</v>
      </c>
      <c r="E90" s="30" t="s">
        <v>1543</v>
      </c>
      <c r="F90" s="30" t="s">
        <v>1544</v>
      </c>
      <c r="G90" s="30" t="s">
        <v>1776</v>
      </c>
      <c r="H90" s="30" t="s">
        <v>1785</v>
      </c>
      <c r="I90" s="30">
        <v>40912</v>
      </c>
      <c r="J90" s="3" t="s">
        <v>1786</v>
      </c>
      <c r="K90" s="3" t="s">
        <v>1787</v>
      </c>
      <c r="L90" s="30">
        <v>0</v>
      </c>
      <c r="M90" s="30">
        <v>0</v>
      </c>
      <c r="N90" s="48" t="s">
        <v>1788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 x14ac:dyDescent="0.25">
      <c r="A91" s="30" t="s">
        <v>6702</v>
      </c>
      <c r="B91" s="30" t="s">
        <v>1789</v>
      </c>
      <c r="C91" s="3">
        <v>40914</v>
      </c>
      <c r="D91" s="3">
        <v>40959</v>
      </c>
      <c r="E91" s="30" t="s">
        <v>1697</v>
      </c>
      <c r="F91" s="30" t="s">
        <v>1544</v>
      </c>
      <c r="G91" s="30" t="s">
        <v>1790</v>
      </c>
      <c r="H91" s="48" t="s">
        <v>501</v>
      </c>
      <c r="I91" s="48" t="s">
        <v>501</v>
      </c>
      <c r="J91" s="3" t="s">
        <v>1791</v>
      </c>
      <c r="K91" s="3" t="s">
        <v>1792</v>
      </c>
      <c r="L91" s="30">
        <v>31565040</v>
      </c>
      <c r="M91" s="48" t="s">
        <v>1793</v>
      </c>
      <c r="N91" s="48" t="s">
        <v>501</v>
      </c>
      <c r="O91" s="48" t="s">
        <v>501</v>
      </c>
      <c r="P91" s="3" t="s">
        <v>501</v>
      </c>
      <c r="Q91" s="48" t="s">
        <v>1794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 x14ac:dyDescent="0.25">
      <c r="A92" s="30">
        <v>774</v>
      </c>
      <c r="B92" s="30" t="s">
        <v>715</v>
      </c>
      <c r="C92" s="3">
        <v>40938</v>
      </c>
      <c r="D92" s="3">
        <v>40983</v>
      </c>
      <c r="E92" s="30" t="s">
        <v>1543</v>
      </c>
      <c r="F92" s="30" t="s">
        <v>1786</v>
      </c>
      <c r="G92" s="30" t="s">
        <v>1795</v>
      </c>
      <c r="H92" s="30" t="s">
        <v>1796</v>
      </c>
      <c r="I92" s="30">
        <v>40949</v>
      </c>
      <c r="J92" s="3" t="s">
        <v>1797</v>
      </c>
      <c r="K92" s="3" t="s">
        <v>1798</v>
      </c>
      <c r="L92" s="30" t="s">
        <v>5037</v>
      </c>
      <c r="M92" s="30" t="s">
        <v>1799</v>
      </c>
      <c r="N92" s="30" t="s">
        <v>1800</v>
      </c>
      <c r="O92" s="30" t="s">
        <v>1801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 x14ac:dyDescent="0.25">
      <c r="A93" s="30">
        <v>775</v>
      </c>
      <c r="B93" s="30" t="s">
        <v>693</v>
      </c>
      <c r="C93" s="3">
        <v>40938</v>
      </c>
      <c r="D93" s="3">
        <v>40983</v>
      </c>
      <c r="E93" s="30" t="s">
        <v>1543</v>
      </c>
      <c r="F93" s="30" t="s">
        <v>1544</v>
      </c>
      <c r="G93" s="30" t="s">
        <v>1802</v>
      </c>
      <c r="H93" s="30" t="s">
        <v>2335</v>
      </c>
      <c r="I93" s="30">
        <v>40990</v>
      </c>
      <c r="J93" s="3" t="s">
        <v>1803</v>
      </c>
      <c r="K93" s="3" t="s">
        <v>1804</v>
      </c>
      <c r="L93" s="30" t="s">
        <v>5038</v>
      </c>
      <c r="M93" s="30" t="s">
        <v>1805</v>
      </c>
      <c r="N93" s="30" t="s">
        <v>2439</v>
      </c>
      <c r="O93" s="30" t="s">
        <v>1634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 x14ac:dyDescent="0.25">
      <c r="A94" s="30">
        <v>776</v>
      </c>
      <c r="B94" s="30" t="s">
        <v>695</v>
      </c>
      <c r="C94" s="3">
        <v>40938</v>
      </c>
      <c r="D94" s="3">
        <v>40983</v>
      </c>
      <c r="E94" s="30" t="s">
        <v>1543</v>
      </c>
      <c r="F94" s="30" t="s">
        <v>1544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5039</v>
      </c>
      <c r="M94" s="30" t="s">
        <v>757</v>
      </c>
      <c r="N94" s="30" t="s">
        <v>1806</v>
      </c>
      <c r="O94" s="30" t="s">
        <v>1807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 x14ac:dyDescent="0.25">
      <c r="A95" s="30">
        <v>777</v>
      </c>
      <c r="B95" s="30" t="s">
        <v>697</v>
      </c>
      <c r="C95" s="3">
        <v>40938</v>
      </c>
      <c r="D95" s="3">
        <v>40983</v>
      </c>
      <c r="E95" s="30" t="s">
        <v>1543</v>
      </c>
      <c r="F95" s="30" t="s">
        <v>1544</v>
      </c>
      <c r="G95" s="30" t="s">
        <v>1808</v>
      </c>
      <c r="H95" s="30" t="s">
        <v>1058</v>
      </c>
      <c r="I95" s="30">
        <v>40948</v>
      </c>
      <c r="J95" s="3" t="s">
        <v>1809</v>
      </c>
      <c r="K95" s="3" t="s">
        <v>773</v>
      </c>
      <c r="L95" s="30" t="s">
        <v>5040</v>
      </c>
      <c r="M95" s="30" t="s">
        <v>1810</v>
      </c>
      <c r="N95" s="30" t="s">
        <v>1811</v>
      </c>
      <c r="O95" s="30" t="s">
        <v>1551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 x14ac:dyDescent="0.25">
      <c r="A96" s="30">
        <v>778</v>
      </c>
      <c r="B96" s="30" t="s">
        <v>699</v>
      </c>
      <c r="C96" s="3">
        <v>40938</v>
      </c>
      <c r="D96" s="3">
        <v>40983</v>
      </c>
      <c r="E96" s="30" t="s">
        <v>1543</v>
      </c>
      <c r="F96" s="30" t="s">
        <v>1786</v>
      </c>
      <c r="G96" s="30" t="s">
        <v>1812</v>
      </c>
      <c r="H96" s="30" t="s">
        <v>1541</v>
      </c>
      <c r="I96" s="30">
        <v>40980</v>
      </c>
      <c r="J96" s="3" t="s">
        <v>1813</v>
      </c>
      <c r="K96" s="3" t="s">
        <v>1814</v>
      </c>
      <c r="L96" s="30" t="s">
        <v>5041</v>
      </c>
      <c r="M96" s="30" t="s">
        <v>1542</v>
      </c>
      <c r="N96" s="30" t="s">
        <v>1815</v>
      </c>
      <c r="O96" s="30" t="s">
        <v>1816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 x14ac:dyDescent="0.25">
      <c r="A97" s="30">
        <v>779</v>
      </c>
      <c r="B97" s="30" t="s">
        <v>701</v>
      </c>
      <c r="C97" s="3">
        <v>40938</v>
      </c>
      <c r="D97" s="3">
        <v>40983</v>
      </c>
      <c r="E97" s="30" t="s">
        <v>1543</v>
      </c>
      <c r="F97" s="30" t="s">
        <v>1544</v>
      </c>
      <c r="G97" s="30" t="s">
        <v>774</v>
      </c>
      <c r="H97" s="30" t="s">
        <v>782</v>
      </c>
      <c r="I97" s="30">
        <v>40947</v>
      </c>
      <c r="J97" s="3" t="s">
        <v>1817</v>
      </c>
      <c r="K97" s="3" t="s">
        <v>775</v>
      </c>
      <c r="L97" s="30" t="s">
        <v>5042</v>
      </c>
      <c r="M97" s="30" t="s">
        <v>1818</v>
      </c>
      <c r="N97" s="30" t="s">
        <v>1819</v>
      </c>
      <c r="O97" s="30" t="s">
        <v>1551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 x14ac:dyDescent="0.25">
      <c r="A98" s="30">
        <v>780</v>
      </c>
      <c r="B98" s="30" t="s">
        <v>703</v>
      </c>
      <c r="C98" s="3">
        <v>40938</v>
      </c>
      <c r="D98" s="3">
        <v>40983</v>
      </c>
      <c r="E98" s="30" t="s">
        <v>1543</v>
      </c>
      <c r="F98" s="30" t="s">
        <v>1544</v>
      </c>
      <c r="G98" s="30" t="s">
        <v>1820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5043</v>
      </c>
      <c r="M98" s="30" t="s">
        <v>760</v>
      </c>
      <c r="N98" s="30" t="s">
        <v>1821</v>
      </c>
      <c r="O98" s="30" t="s">
        <v>1822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 x14ac:dyDescent="0.25">
      <c r="A99" s="30">
        <v>781</v>
      </c>
      <c r="B99" s="30" t="s">
        <v>705</v>
      </c>
      <c r="C99" s="3">
        <v>40938</v>
      </c>
      <c r="D99" s="3">
        <v>40983</v>
      </c>
      <c r="E99" s="30" t="s">
        <v>1543</v>
      </c>
      <c r="F99" s="30" t="s">
        <v>1544</v>
      </c>
      <c r="G99" s="30" t="s">
        <v>1823</v>
      </c>
      <c r="H99" s="30" t="s">
        <v>781</v>
      </c>
      <c r="I99" s="30">
        <v>40947</v>
      </c>
      <c r="J99" s="3" t="s">
        <v>1824</v>
      </c>
      <c r="K99" s="3" t="s">
        <v>1825</v>
      </c>
      <c r="L99" s="30" t="s">
        <v>5044</v>
      </c>
      <c r="M99" s="30" t="s">
        <v>1826</v>
      </c>
      <c r="N99" s="30" t="s">
        <v>1827</v>
      </c>
      <c r="O99" s="30" t="s">
        <v>1828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 x14ac:dyDescent="0.25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1543</v>
      </c>
      <c r="F100" s="30" t="s">
        <v>1553</v>
      </c>
      <c r="G100" s="30" t="s">
        <v>1829</v>
      </c>
      <c r="H100" s="30" t="s">
        <v>1830</v>
      </c>
      <c r="I100" s="30">
        <v>40994</v>
      </c>
      <c r="J100" s="3" t="s">
        <v>1831</v>
      </c>
      <c r="K100" s="3" t="s">
        <v>1832</v>
      </c>
      <c r="L100" s="30" t="s">
        <v>5045</v>
      </c>
      <c r="M100" s="30" t="s">
        <v>1833</v>
      </c>
      <c r="N100" s="30" t="s">
        <v>2668</v>
      </c>
      <c r="O100" s="30" t="s">
        <v>1707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 x14ac:dyDescent="0.25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1543</v>
      </c>
      <c r="F101" s="30" t="s">
        <v>1544</v>
      </c>
      <c r="G101" s="30" t="s">
        <v>1834</v>
      </c>
      <c r="H101" s="30" t="s">
        <v>2317</v>
      </c>
      <c r="I101" s="30">
        <v>40989</v>
      </c>
      <c r="J101" s="3" t="s">
        <v>1835</v>
      </c>
      <c r="K101" s="3" t="s">
        <v>1836</v>
      </c>
      <c r="L101" s="30" t="s">
        <v>5046</v>
      </c>
      <c r="M101" s="30" t="s">
        <v>1837</v>
      </c>
      <c r="N101" s="30" t="s">
        <v>2440</v>
      </c>
      <c r="O101" s="30" t="s">
        <v>1673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 x14ac:dyDescent="0.25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1543</v>
      </c>
      <c r="F102" s="30" t="s">
        <v>1544</v>
      </c>
      <c r="G102" s="30" t="s">
        <v>1838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5047</v>
      </c>
      <c r="M102" s="30" t="s">
        <v>763</v>
      </c>
      <c r="N102" s="30" t="s">
        <v>1839</v>
      </c>
      <c r="O102" s="30" t="s">
        <v>1574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 x14ac:dyDescent="0.25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1543</v>
      </c>
      <c r="F103" s="30" t="s">
        <v>1544</v>
      </c>
      <c r="G103" s="30" t="s">
        <v>1840</v>
      </c>
      <c r="H103" s="30" t="s">
        <v>1841</v>
      </c>
      <c r="I103" s="30">
        <v>40988</v>
      </c>
      <c r="J103" s="3" t="s">
        <v>1842</v>
      </c>
      <c r="K103" s="3" t="s">
        <v>1843</v>
      </c>
      <c r="L103" s="30" t="s">
        <v>5048</v>
      </c>
      <c r="M103" s="30" t="s">
        <v>1844</v>
      </c>
      <c r="N103" s="30" t="s">
        <v>2336</v>
      </c>
      <c r="O103" s="30" t="s">
        <v>1561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 x14ac:dyDescent="0.25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1543</v>
      </c>
      <c r="F104" s="30" t="s">
        <v>1544</v>
      </c>
      <c r="G104" s="30" t="s">
        <v>1845</v>
      </c>
      <c r="H104" s="30" t="s">
        <v>1525</v>
      </c>
      <c r="I104" s="30">
        <v>40956</v>
      </c>
      <c r="J104" s="3" t="s">
        <v>1846</v>
      </c>
      <c r="K104" s="3" t="s">
        <v>983</v>
      </c>
      <c r="L104" s="30" t="s">
        <v>5049</v>
      </c>
      <c r="M104" s="30" t="s">
        <v>1526</v>
      </c>
      <c r="N104" s="30" t="s">
        <v>1847</v>
      </c>
      <c r="O104" s="30" t="s">
        <v>1848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 x14ac:dyDescent="0.25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1543</v>
      </c>
      <c r="F105" s="30" t="s">
        <v>1544</v>
      </c>
      <c r="G105" s="30" t="s">
        <v>1849</v>
      </c>
      <c r="H105" s="30" t="s">
        <v>1508</v>
      </c>
      <c r="I105" s="30">
        <v>40975</v>
      </c>
      <c r="J105" s="3" t="s">
        <v>1850</v>
      </c>
      <c r="K105" s="3" t="s">
        <v>969</v>
      </c>
      <c r="L105" s="30" t="s">
        <v>5050</v>
      </c>
      <c r="M105" s="30" t="s">
        <v>1851</v>
      </c>
      <c r="N105" s="30" t="s">
        <v>1509</v>
      </c>
      <c r="O105" s="30" t="s">
        <v>1561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 x14ac:dyDescent="0.25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1608</v>
      </c>
      <c r="F106" s="30" t="s">
        <v>1544</v>
      </c>
      <c r="G106" s="30" t="s">
        <v>1852</v>
      </c>
      <c r="H106" s="48" t="s">
        <v>501</v>
      </c>
      <c r="I106" s="48">
        <v>41141</v>
      </c>
      <c r="J106" s="3" t="s">
        <v>1853</v>
      </c>
      <c r="K106" s="3" t="s">
        <v>1476</v>
      </c>
      <c r="L106" s="30" t="s">
        <v>5051</v>
      </c>
      <c r="M106" s="48" t="s">
        <v>1854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 x14ac:dyDescent="0.25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1552</v>
      </c>
      <c r="F107" s="30" t="s">
        <v>1544</v>
      </c>
      <c r="G107" s="30" t="s">
        <v>1855</v>
      </c>
      <c r="H107" s="48" t="s">
        <v>501</v>
      </c>
      <c r="I107" s="48" t="s">
        <v>501</v>
      </c>
      <c r="J107" s="3" t="s">
        <v>1856</v>
      </c>
      <c r="K107" s="3" t="s">
        <v>963</v>
      </c>
      <c r="L107" s="30" t="s">
        <v>5052</v>
      </c>
      <c r="M107" s="48" t="s">
        <v>1857</v>
      </c>
      <c r="N107" s="48" t="s">
        <v>501</v>
      </c>
      <c r="O107" s="48" t="s">
        <v>501</v>
      </c>
      <c r="P107" s="3" t="s">
        <v>501</v>
      </c>
      <c r="Q107" s="48" t="s">
        <v>6084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 x14ac:dyDescent="0.25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1608</v>
      </c>
      <c r="F108" s="30" t="s">
        <v>1544</v>
      </c>
      <c r="G108" s="30" t="s">
        <v>1858</v>
      </c>
      <c r="H108" s="48" t="s">
        <v>4817</v>
      </c>
      <c r="I108" s="48">
        <v>41089</v>
      </c>
      <c r="J108" s="3" t="s">
        <v>1859</v>
      </c>
      <c r="K108" s="3" t="s">
        <v>1449</v>
      </c>
      <c r="L108" s="30" t="s">
        <v>5053</v>
      </c>
      <c r="M108" s="48" t="s">
        <v>1860</v>
      </c>
      <c r="N108" s="48" t="s">
        <v>501</v>
      </c>
      <c r="O108" s="48" t="s">
        <v>501</v>
      </c>
      <c r="P108" s="3" t="s">
        <v>501</v>
      </c>
      <c r="Q108" s="48" t="s">
        <v>3572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 x14ac:dyDescent="0.25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1543</v>
      </c>
      <c r="F109" s="30" t="s">
        <v>1544</v>
      </c>
      <c r="G109" s="30" t="s">
        <v>1861</v>
      </c>
      <c r="H109" s="48" t="s">
        <v>5803</v>
      </c>
      <c r="I109" s="48">
        <v>41109</v>
      </c>
      <c r="J109" s="3" t="s">
        <v>1862</v>
      </c>
      <c r="K109" s="3" t="s">
        <v>5484</v>
      </c>
      <c r="L109" s="30" t="s">
        <v>5054</v>
      </c>
      <c r="M109" s="48" t="s">
        <v>4527</v>
      </c>
      <c r="N109" s="48" t="s">
        <v>5976</v>
      </c>
      <c r="O109" s="48" t="s">
        <v>5977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 x14ac:dyDescent="0.25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1543</v>
      </c>
      <c r="F110" s="30" t="s">
        <v>1544</v>
      </c>
      <c r="G110" s="30" t="s">
        <v>1863</v>
      </c>
      <c r="H110" s="48" t="s">
        <v>1398</v>
      </c>
      <c r="I110" s="48">
        <v>40963</v>
      </c>
      <c r="J110" s="3" t="s">
        <v>1864</v>
      </c>
      <c r="K110" s="3" t="s">
        <v>970</v>
      </c>
      <c r="L110" s="30" t="s">
        <v>5055</v>
      </c>
      <c r="M110" s="48" t="s">
        <v>1865</v>
      </c>
      <c r="N110" s="48" t="s">
        <v>1866</v>
      </c>
      <c r="O110" s="48" t="s">
        <v>1867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 x14ac:dyDescent="0.25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1543</v>
      </c>
      <c r="F111" s="30" t="s">
        <v>1544</v>
      </c>
      <c r="G111" s="30" t="s">
        <v>1868</v>
      </c>
      <c r="H111" s="48" t="s">
        <v>5908</v>
      </c>
      <c r="I111" s="48">
        <v>41110</v>
      </c>
      <c r="J111" s="3" t="s">
        <v>1869</v>
      </c>
      <c r="K111" s="3" t="s">
        <v>1870</v>
      </c>
      <c r="L111" s="30" t="s">
        <v>5056</v>
      </c>
      <c r="M111" s="48" t="s">
        <v>1871</v>
      </c>
      <c r="N111" s="48" t="s">
        <v>5978</v>
      </c>
      <c r="O111" s="48" t="s">
        <v>5979</v>
      </c>
      <c r="P111" s="3">
        <v>41110</v>
      </c>
      <c r="Q111" s="48" t="s">
        <v>4528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 x14ac:dyDescent="0.25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1543</v>
      </c>
      <c r="F112" s="30" t="s">
        <v>1544</v>
      </c>
      <c r="G112" s="30" t="s">
        <v>1872</v>
      </c>
      <c r="H112" s="30" t="s">
        <v>1401</v>
      </c>
      <c r="I112" s="30">
        <v>40966</v>
      </c>
      <c r="J112" s="3" t="s">
        <v>1873</v>
      </c>
      <c r="K112" s="3" t="s">
        <v>979</v>
      </c>
      <c r="L112" s="30" t="s">
        <v>5057</v>
      </c>
      <c r="M112" s="30" t="s">
        <v>1874</v>
      </c>
      <c r="N112" s="30" t="s">
        <v>1396</v>
      </c>
      <c r="O112" s="30" t="s">
        <v>1551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 x14ac:dyDescent="0.25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1543</v>
      </c>
      <c r="F113" s="30" t="s">
        <v>1544</v>
      </c>
      <c r="G113" s="30" t="s">
        <v>1875</v>
      </c>
      <c r="H113" s="30" t="s">
        <v>1876</v>
      </c>
      <c r="I113" s="30">
        <v>40963</v>
      </c>
      <c r="J113" s="3" t="s">
        <v>1877</v>
      </c>
      <c r="K113" s="3" t="s">
        <v>971</v>
      </c>
      <c r="L113" s="30" t="s">
        <v>5058</v>
      </c>
      <c r="M113" s="30" t="s">
        <v>1878</v>
      </c>
      <c r="N113" s="30" t="s">
        <v>1879</v>
      </c>
      <c r="O113" s="30" t="s">
        <v>1561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 x14ac:dyDescent="0.25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1543</v>
      </c>
      <c r="F114" s="30" t="s">
        <v>1544</v>
      </c>
      <c r="G114" s="30" t="s">
        <v>1880</v>
      </c>
      <c r="H114" s="30" t="s">
        <v>2283</v>
      </c>
      <c r="I114" s="30">
        <v>40988</v>
      </c>
      <c r="J114" s="3" t="s">
        <v>1881</v>
      </c>
      <c r="K114" s="3" t="s">
        <v>1882</v>
      </c>
      <c r="L114" s="30" t="s">
        <v>5059</v>
      </c>
      <c r="M114" s="30" t="s">
        <v>1883</v>
      </c>
      <c r="N114" s="30" t="s">
        <v>2337</v>
      </c>
      <c r="O114" s="30" t="s">
        <v>1673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 x14ac:dyDescent="0.25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1543</v>
      </c>
      <c r="F115" s="30" t="s">
        <v>1544</v>
      </c>
      <c r="G115" s="30" t="s">
        <v>1884</v>
      </c>
      <c r="H115" s="30" t="s">
        <v>1414</v>
      </c>
      <c r="I115" s="30">
        <v>40968</v>
      </c>
      <c r="J115" s="3" t="s">
        <v>1885</v>
      </c>
      <c r="K115" s="3" t="s">
        <v>1434</v>
      </c>
      <c r="L115" s="30" t="s">
        <v>5060</v>
      </c>
      <c r="M115" s="30" t="s">
        <v>1886</v>
      </c>
      <c r="N115" s="30" t="s">
        <v>1415</v>
      </c>
      <c r="O115" s="30" t="s">
        <v>1574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 x14ac:dyDescent="0.25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1543</v>
      </c>
      <c r="F116" s="30" t="s">
        <v>1544</v>
      </c>
      <c r="G116" s="30" t="s">
        <v>1887</v>
      </c>
      <c r="H116" s="48" t="s">
        <v>6890</v>
      </c>
      <c r="I116" s="48">
        <v>41131</v>
      </c>
      <c r="J116" s="3" t="s">
        <v>1888</v>
      </c>
      <c r="K116" s="3" t="s">
        <v>5061</v>
      </c>
      <c r="L116" s="30" t="s">
        <v>5062</v>
      </c>
      <c r="M116" s="48" t="s">
        <v>1889</v>
      </c>
      <c r="N116" s="48" t="s">
        <v>6891</v>
      </c>
      <c r="O116" s="48" t="s">
        <v>6892</v>
      </c>
      <c r="P116" s="3">
        <v>41131</v>
      </c>
      <c r="Q116" s="48" t="s">
        <v>5063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 x14ac:dyDescent="0.25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1543</v>
      </c>
      <c r="F117" s="30" t="s">
        <v>1544</v>
      </c>
      <c r="G117" s="30" t="s">
        <v>1890</v>
      </c>
      <c r="H117" s="48" t="s">
        <v>5909</v>
      </c>
      <c r="I117" s="48">
        <v>41108</v>
      </c>
      <c r="J117" s="3" t="s">
        <v>1891</v>
      </c>
      <c r="K117" s="3" t="s">
        <v>1471</v>
      </c>
      <c r="L117" s="30" t="s">
        <v>5064</v>
      </c>
      <c r="M117" s="48" t="s">
        <v>1892</v>
      </c>
      <c r="N117" s="48" t="s">
        <v>5910</v>
      </c>
      <c r="O117" s="48" t="s">
        <v>1574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 x14ac:dyDescent="0.25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1543</v>
      </c>
      <c r="F118" s="30" t="s">
        <v>1544</v>
      </c>
      <c r="G118" s="30" t="s">
        <v>1893</v>
      </c>
      <c r="H118" s="48" t="s">
        <v>6415</v>
      </c>
      <c r="I118" s="48">
        <v>41123</v>
      </c>
      <c r="J118" s="3" t="s">
        <v>1894</v>
      </c>
      <c r="K118" s="3" t="s">
        <v>5485</v>
      </c>
      <c r="L118" s="30" t="s">
        <v>5065</v>
      </c>
      <c r="M118" s="48" t="s">
        <v>4529</v>
      </c>
      <c r="N118" s="48" t="s">
        <v>6550</v>
      </c>
      <c r="O118" s="48" t="s">
        <v>2745</v>
      </c>
      <c r="P118" s="3">
        <v>41124</v>
      </c>
      <c r="Q118" s="48" t="s">
        <v>5066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 x14ac:dyDescent="0.25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1608</v>
      </c>
      <c r="F119" s="30" t="s">
        <v>1544</v>
      </c>
      <c r="G119" s="30" t="s">
        <v>1895</v>
      </c>
      <c r="H119" s="48" t="s">
        <v>501</v>
      </c>
      <c r="I119" s="48">
        <v>41135</v>
      </c>
      <c r="J119" s="3" t="s">
        <v>1896</v>
      </c>
      <c r="K119" s="3" t="s">
        <v>4530</v>
      </c>
      <c r="L119" s="30" t="s">
        <v>5067</v>
      </c>
      <c r="M119" s="48" t="s">
        <v>4531</v>
      </c>
      <c r="N119" s="48" t="s">
        <v>501</v>
      </c>
      <c r="O119" s="48" t="s">
        <v>501</v>
      </c>
      <c r="P119" s="3" t="s">
        <v>501</v>
      </c>
      <c r="Q119" s="48" t="s">
        <v>3573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 x14ac:dyDescent="0.25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1543</v>
      </c>
      <c r="F120" s="30" t="s">
        <v>1544</v>
      </c>
      <c r="G120" s="30" t="s">
        <v>1897</v>
      </c>
      <c r="H120" s="48" t="s">
        <v>2284</v>
      </c>
      <c r="I120" s="48">
        <v>40995</v>
      </c>
      <c r="J120" s="3" t="s">
        <v>1898</v>
      </c>
      <c r="K120" s="3" t="s">
        <v>1899</v>
      </c>
      <c r="L120" s="30" t="s">
        <v>5068</v>
      </c>
      <c r="M120" s="48" t="s">
        <v>1900</v>
      </c>
      <c r="N120" s="48" t="s">
        <v>2466</v>
      </c>
      <c r="O120" s="48" t="s">
        <v>1976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 x14ac:dyDescent="0.25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1543</v>
      </c>
      <c r="F121" s="30" t="s">
        <v>1544</v>
      </c>
      <c r="G121" s="30" t="s">
        <v>1901</v>
      </c>
      <c r="H121" s="48" t="s">
        <v>6893</v>
      </c>
      <c r="I121" s="48">
        <v>41135</v>
      </c>
      <c r="J121" s="3" t="s">
        <v>1902</v>
      </c>
      <c r="K121" s="3" t="s">
        <v>976</v>
      </c>
      <c r="L121" s="30" t="s">
        <v>5069</v>
      </c>
      <c r="M121" s="48" t="s">
        <v>1903</v>
      </c>
      <c r="N121" s="48" t="s">
        <v>6894</v>
      </c>
      <c r="O121" s="48" t="s">
        <v>7135</v>
      </c>
      <c r="P121" s="3">
        <v>41135</v>
      </c>
      <c r="Q121" s="48" t="s">
        <v>4528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 x14ac:dyDescent="0.25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1543</v>
      </c>
      <c r="F122" s="30" t="s">
        <v>1544</v>
      </c>
      <c r="G122" s="30" t="s">
        <v>1904</v>
      </c>
      <c r="H122" s="30" t="s">
        <v>1413</v>
      </c>
      <c r="I122" s="30">
        <v>40967</v>
      </c>
      <c r="J122" s="3" t="s">
        <v>1905</v>
      </c>
      <c r="K122" s="3" t="s">
        <v>967</v>
      </c>
      <c r="L122" s="30" t="s">
        <v>5070</v>
      </c>
      <c r="M122" s="30" t="s">
        <v>1906</v>
      </c>
      <c r="N122" s="30" t="s">
        <v>1402</v>
      </c>
      <c r="O122" s="30" t="s">
        <v>1574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 x14ac:dyDescent="0.25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1543</v>
      </c>
      <c r="F123" s="30" t="s">
        <v>1544</v>
      </c>
      <c r="G123" s="30" t="s">
        <v>1907</v>
      </c>
      <c r="H123" s="30" t="s">
        <v>1417</v>
      </c>
      <c r="I123" s="30">
        <v>40967</v>
      </c>
      <c r="J123" s="3" t="s">
        <v>1908</v>
      </c>
      <c r="K123" s="3" t="s">
        <v>1447</v>
      </c>
      <c r="L123" s="30" t="s">
        <v>5071</v>
      </c>
      <c r="M123" s="30" t="s">
        <v>1909</v>
      </c>
      <c r="N123" s="30" t="s">
        <v>1418</v>
      </c>
      <c r="O123" s="30" t="s">
        <v>1564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 x14ac:dyDescent="0.25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1543</v>
      </c>
      <c r="F124" s="30" t="s">
        <v>1544</v>
      </c>
      <c r="G124" s="30" t="s">
        <v>1910</v>
      </c>
      <c r="H124" s="30" t="s">
        <v>1911</v>
      </c>
      <c r="I124" s="30">
        <v>40953</v>
      </c>
      <c r="J124" s="3" t="s">
        <v>1912</v>
      </c>
      <c r="K124" s="3" t="s">
        <v>965</v>
      </c>
      <c r="L124" s="30" t="s">
        <v>5072</v>
      </c>
      <c r="M124" s="30" t="s">
        <v>1913</v>
      </c>
      <c r="N124" s="30" t="s">
        <v>1914</v>
      </c>
      <c r="O124" s="30" t="s">
        <v>1574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 x14ac:dyDescent="0.25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1543</v>
      </c>
      <c r="F125" s="30" t="s">
        <v>1544</v>
      </c>
      <c r="G125" s="30" t="s">
        <v>1915</v>
      </c>
      <c r="H125" s="30" t="s">
        <v>1400</v>
      </c>
      <c r="I125" s="30">
        <v>40966</v>
      </c>
      <c r="J125" s="3" t="s">
        <v>1916</v>
      </c>
      <c r="K125" s="3" t="s">
        <v>1446</v>
      </c>
      <c r="L125" s="30" t="s">
        <v>5073</v>
      </c>
      <c r="M125" s="30" t="s">
        <v>1917</v>
      </c>
      <c r="N125" s="30" t="s">
        <v>1397</v>
      </c>
      <c r="O125" s="30" t="s">
        <v>1564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 x14ac:dyDescent="0.25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1697</v>
      </c>
      <c r="F126" s="30" t="s">
        <v>1786</v>
      </c>
      <c r="G126" s="30" t="s">
        <v>1918</v>
      </c>
      <c r="H126" s="48" t="s">
        <v>501</v>
      </c>
      <c r="I126" s="48" t="s">
        <v>501</v>
      </c>
      <c r="J126" s="3" t="s">
        <v>1919</v>
      </c>
      <c r="K126" s="3" t="s">
        <v>977</v>
      </c>
      <c r="L126" s="30" t="s">
        <v>5074</v>
      </c>
      <c r="M126" s="48" t="s">
        <v>1920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 x14ac:dyDescent="0.25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1543</v>
      </c>
      <c r="F127" s="30" t="s">
        <v>1544</v>
      </c>
      <c r="G127" s="30" t="s">
        <v>1921</v>
      </c>
      <c r="H127" s="48" t="s">
        <v>6160</v>
      </c>
      <c r="I127" s="48">
        <v>41124</v>
      </c>
      <c r="J127" s="3" t="s">
        <v>4532</v>
      </c>
      <c r="K127" s="3" t="s">
        <v>1475</v>
      </c>
      <c r="L127" s="30" t="s">
        <v>5075</v>
      </c>
      <c r="M127" s="48" t="s">
        <v>1922</v>
      </c>
      <c r="N127" s="48" t="s">
        <v>6551</v>
      </c>
      <c r="O127" s="48" t="s">
        <v>6552</v>
      </c>
      <c r="P127" s="3">
        <v>41127</v>
      </c>
      <c r="Q127" s="48" t="s">
        <v>4528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 x14ac:dyDescent="0.25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1543</v>
      </c>
      <c r="F128" s="30" t="s">
        <v>1544</v>
      </c>
      <c r="G128" s="30" t="s">
        <v>1923</v>
      </c>
      <c r="H128" s="30" t="s">
        <v>1485</v>
      </c>
      <c r="I128" s="30">
        <v>40967</v>
      </c>
      <c r="J128" s="3" t="s">
        <v>1924</v>
      </c>
      <c r="K128" s="3" t="s">
        <v>981</v>
      </c>
      <c r="L128" s="30" t="s">
        <v>5076</v>
      </c>
      <c r="M128" s="30" t="s">
        <v>1925</v>
      </c>
      <c r="N128" s="30" t="s">
        <v>1416</v>
      </c>
      <c r="O128" s="30" t="s">
        <v>1926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 x14ac:dyDescent="0.25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1543</v>
      </c>
      <c r="F129" s="30" t="s">
        <v>1544</v>
      </c>
      <c r="G129" s="30" t="s">
        <v>1927</v>
      </c>
      <c r="H129" s="30" t="s">
        <v>1484</v>
      </c>
      <c r="I129" s="30">
        <v>40968</v>
      </c>
      <c r="J129" s="3" t="s">
        <v>1928</v>
      </c>
      <c r="K129" s="3" t="s">
        <v>1929</v>
      </c>
      <c r="L129" s="30" t="s">
        <v>5077</v>
      </c>
      <c r="M129" s="30" t="s">
        <v>1930</v>
      </c>
      <c r="N129" s="30" t="s">
        <v>1931</v>
      </c>
      <c r="O129" s="30" t="s">
        <v>1822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 x14ac:dyDescent="0.25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1543</v>
      </c>
      <c r="F130" s="30" t="s">
        <v>1544</v>
      </c>
      <c r="G130" s="30" t="s">
        <v>1932</v>
      </c>
      <c r="H130" s="30" t="s">
        <v>1486</v>
      </c>
      <c r="I130" s="30">
        <v>40969</v>
      </c>
      <c r="J130" s="3" t="s">
        <v>1933</v>
      </c>
      <c r="K130" s="3" t="s">
        <v>1440</v>
      </c>
      <c r="L130" s="30" t="s">
        <v>5078</v>
      </c>
      <c r="M130" s="30" t="s">
        <v>1934</v>
      </c>
      <c r="N130" s="30" t="s">
        <v>4782</v>
      </c>
      <c r="O130" s="30" t="s">
        <v>1673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 x14ac:dyDescent="0.25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1543</v>
      </c>
      <c r="F131" s="30" t="s">
        <v>1544</v>
      </c>
      <c r="G131" s="30" t="s">
        <v>1935</v>
      </c>
      <c r="H131" s="30" t="s">
        <v>1936</v>
      </c>
      <c r="I131" s="30">
        <v>40982</v>
      </c>
      <c r="J131" s="3" t="s">
        <v>1937</v>
      </c>
      <c r="K131" s="3" t="s">
        <v>1445</v>
      </c>
      <c r="L131" s="30" t="s">
        <v>5079</v>
      </c>
      <c r="M131" s="30" t="s">
        <v>1523</v>
      </c>
      <c r="N131" s="30" t="s">
        <v>2234</v>
      </c>
      <c r="O131" s="30" t="s">
        <v>1551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 x14ac:dyDescent="0.25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1543</v>
      </c>
      <c r="F132" s="30" t="s">
        <v>1544</v>
      </c>
      <c r="G132" s="30" t="s">
        <v>1938</v>
      </c>
      <c r="H132" s="48" t="s">
        <v>6553</v>
      </c>
      <c r="I132" s="48">
        <v>41122</v>
      </c>
      <c r="J132" s="3" t="s">
        <v>1939</v>
      </c>
      <c r="K132" s="3" t="s">
        <v>4533</v>
      </c>
      <c r="L132" s="30" t="s">
        <v>5080</v>
      </c>
      <c r="M132" s="48" t="s">
        <v>4534</v>
      </c>
      <c r="N132" s="48" t="s">
        <v>6554</v>
      </c>
      <c r="O132" s="48" t="s">
        <v>6094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 x14ac:dyDescent="0.25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1543</v>
      </c>
      <c r="F133" s="30" t="s">
        <v>1544</v>
      </c>
      <c r="G133" s="30" t="s">
        <v>1056</v>
      </c>
      <c r="H133" s="30" t="s">
        <v>1940</v>
      </c>
      <c r="I133" s="30">
        <v>40956</v>
      </c>
      <c r="J133" s="3" t="s">
        <v>1941</v>
      </c>
      <c r="K133" s="3" t="s">
        <v>1057</v>
      </c>
      <c r="L133" s="30" t="s">
        <v>5081</v>
      </c>
      <c r="M133" s="30" t="s">
        <v>1942</v>
      </c>
      <c r="N133" s="30" t="s">
        <v>1943</v>
      </c>
      <c r="O133" s="30" t="s">
        <v>1634</v>
      </c>
      <c r="P133" s="3">
        <v>40956</v>
      </c>
      <c r="Q133" s="48" t="s">
        <v>1944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 x14ac:dyDescent="0.25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1543</v>
      </c>
      <c r="F134" s="30" t="s">
        <v>1544</v>
      </c>
      <c r="G134" s="30" t="s">
        <v>1945</v>
      </c>
      <c r="H134" s="48" t="s">
        <v>5980</v>
      </c>
      <c r="I134" s="48">
        <v>41109</v>
      </c>
      <c r="J134" s="3" t="s">
        <v>1946</v>
      </c>
      <c r="K134" s="3" t="s">
        <v>5486</v>
      </c>
      <c r="L134" s="30" t="s">
        <v>5082</v>
      </c>
      <c r="M134" s="48" t="s">
        <v>4535</v>
      </c>
      <c r="N134" s="48" t="s">
        <v>5981</v>
      </c>
      <c r="O134" s="48" t="s">
        <v>5979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 x14ac:dyDescent="0.25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1543</v>
      </c>
      <c r="F135" s="30" t="s">
        <v>1544</v>
      </c>
      <c r="G135" s="30" t="s">
        <v>1947</v>
      </c>
      <c r="H135" s="30" t="s">
        <v>2285</v>
      </c>
      <c r="I135" s="30">
        <v>40988</v>
      </c>
      <c r="J135" s="3" t="s">
        <v>1948</v>
      </c>
      <c r="K135" s="3" t="s">
        <v>1451</v>
      </c>
      <c r="L135" s="30" t="s">
        <v>5083</v>
      </c>
      <c r="M135" s="30" t="s">
        <v>1949</v>
      </c>
      <c r="N135" s="30" t="s">
        <v>5736</v>
      </c>
      <c r="O135" s="30" t="s">
        <v>1976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 x14ac:dyDescent="0.25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1608</v>
      </c>
      <c r="F136" s="30" t="s">
        <v>1544</v>
      </c>
      <c r="G136" s="30" t="s">
        <v>1950</v>
      </c>
      <c r="H136" s="48" t="s">
        <v>5982</v>
      </c>
      <c r="I136" s="48">
        <v>41148</v>
      </c>
      <c r="J136" s="3" t="s">
        <v>1951</v>
      </c>
      <c r="K136" s="3" t="s">
        <v>1464</v>
      </c>
      <c r="L136" s="30" t="s">
        <v>5084</v>
      </c>
      <c r="M136" s="48" t="s">
        <v>1952</v>
      </c>
      <c r="N136" s="48" t="s">
        <v>501</v>
      </c>
      <c r="O136" s="48" t="s">
        <v>501</v>
      </c>
      <c r="P136" s="3" t="s">
        <v>501</v>
      </c>
      <c r="Q136" s="48" t="s">
        <v>4528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 x14ac:dyDescent="0.25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1552</v>
      </c>
      <c r="F137" s="30" t="s">
        <v>1544</v>
      </c>
      <c r="G137" s="30" t="s">
        <v>1953</v>
      </c>
      <c r="H137" s="48" t="s">
        <v>501</v>
      </c>
      <c r="I137" s="48" t="s">
        <v>501</v>
      </c>
      <c r="J137" s="3" t="s">
        <v>1954</v>
      </c>
      <c r="K137" s="3" t="s">
        <v>1474</v>
      </c>
      <c r="L137" s="30" t="s">
        <v>5085</v>
      </c>
      <c r="M137" s="48" t="s">
        <v>1955</v>
      </c>
      <c r="N137" s="48" t="s">
        <v>501</v>
      </c>
      <c r="O137" s="48" t="s">
        <v>501</v>
      </c>
      <c r="P137" s="3" t="s">
        <v>501</v>
      </c>
      <c r="Q137" s="48" t="s">
        <v>3573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 x14ac:dyDescent="0.25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1543</v>
      </c>
      <c r="F138" s="30" t="s">
        <v>1544</v>
      </c>
      <c r="G138" s="30" t="s">
        <v>1956</v>
      </c>
      <c r="H138" s="30" t="s">
        <v>1506</v>
      </c>
      <c r="I138" s="30">
        <v>40974</v>
      </c>
      <c r="J138" s="3" t="s">
        <v>1957</v>
      </c>
      <c r="K138" s="3" t="s">
        <v>1435</v>
      </c>
      <c r="L138" s="30" t="s">
        <v>5086</v>
      </c>
      <c r="M138" s="30" t="s">
        <v>1958</v>
      </c>
      <c r="N138" s="30" t="s">
        <v>1959</v>
      </c>
      <c r="O138" s="30" t="s">
        <v>1960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 x14ac:dyDescent="0.25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1543</v>
      </c>
      <c r="F139" s="30" t="s">
        <v>1544</v>
      </c>
      <c r="G139" s="30" t="s">
        <v>1961</v>
      </c>
      <c r="H139" s="48" t="s">
        <v>1962</v>
      </c>
      <c r="I139" s="30">
        <v>40968</v>
      </c>
      <c r="J139" s="3" t="s">
        <v>1963</v>
      </c>
      <c r="K139" s="3" t="s">
        <v>1443</v>
      </c>
      <c r="L139" s="30" t="s">
        <v>5087</v>
      </c>
      <c r="M139" s="48" t="s">
        <v>1964</v>
      </c>
      <c r="N139" s="48" t="s">
        <v>1965</v>
      </c>
      <c r="O139" s="30" t="s">
        <v>1966</v>
      </c>
      <c r="P139" s="3">
        <v>40969</v>
      </c>
      <c r="Q139" s="48" t="s">
        <v>1967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 x14ac:dyDescent="0.25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1608</v>
      </c>
      <c r="F140" s="30" t="s">
        <v>1544</v>
      </c>
      <c r="G140" s="30" t="s">
        <v>1968</v>
      </c>
      <c r="H140" s="48" t="s">
        <v>7139</v>
      </c>
      <c r="I140" s="48">
        <v>41135</v>
      </c>
      <c r="J140" s="3" t="s">
        <v>1969</v>
      </c>
      <c r="K140" s="3" t="s">
        <v>1469</v>
      </c>
      <c r="L140" s="30" t="s">
        <v>5088</v>
      </c>
      <c r="M140" s="48" t="s">
        <v>5704</v>
      </c>
      <c r="N140" s="48" t="s">
        <v>7140</v>
      </c>
      <c r="O140" s="48" t="s">
        <v>7138</v>
      </c>
      <c r="P140" s="48" t="s">
        <v>501</v>
      </c>
      <c r="Q140" s="48" t="s">
        <v>3576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 x14ac:dyDescent="0.25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1697</v>
      </c>
      <c r="F141" s="30" t="s">
        <v>1544</v>
      </c>
      <c r="G141" s="30" t="s">
        <v>1970</v>
      </c>
      <c r="H141" s="48" t="s">
        <v>501</v>
      </c>
      <c r="I141" s="48" t="s">
        <v>501</v>
      </c>
      <c r="J141" s="3" t="s">
        <v>1971</v>
      </c>
      <c r="K141" s="3" t="s">
        <v>1465</v>
      </c>
      <c r="L141" s="30" t="s">
        <v>5089</v>
      </c>
      <c r="M141" s="48" t="s">
        <v>1972</v>
      </c>
      <c r="N141" s="48" t="s">
        <v>501</v>
      </c>
      <c r="O141" s="48" t="s">
        <v>501</v>
      </c>
      <c r="P141" s="3" t="s">
        <v>501</v>
      </c>
      <c r="Q141" s="48" t="s">
        <v>3577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 x14ac:dyDescent="0.25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1543</v>
      </c>
      <c r="F142" s="30" t="s">
        <v>1544</v>
      </c>
      <c r="G142" s="30" t="s">
        <v>1973</v>
      </c>
      <c r="H142" s="48" t="s">
        <v>1492</v>
      </c>
      <c r="I142" s="30">
        <v>40970</v>
      </c>
      <c r="J142" s="3" t="s">
        <v>1974</v>
      </c>
      <c r="K142" s="3" t="s">
        <v>1436</v>
      </c>
      <c r="L142" s="30" t="s">
        <v>5090</v>
      </c>
      <c r="M142" s="48" t="s">
        <v>1975</v>
      </c>
      <c r="N142" s="48" t="s">
        <v>1493</v>
      </c>
      <c r="O142" s="30" t="s">
        <v>1976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 x14ac:dyDescent="0.25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1543</v>
      </c>
      <c r="F143" s="30" t="s">
        <v>1544</v>
      </c>
      <c r="G143" s="30" t="s">
        <v>1977</v>
      </c>
      <c r="H143" s="48" t="s">
        <v>5804</v>
      </c>
      <c r="I143" s="48">
        <v>41109</v>
      </c>
      <c r="J143" s="3" t="s">
        <v>1978</v>
      </c>
      <c r="K143" s="3" t="s">
        <v>1452</v>
      </c>
      <c r="L143" s="30" t="s">
        <v>5091</v>
      </c>
      <c r="M143" s="48" t="s">
        <v>4536</v>
      </c>
      <c r="N143" s="48" t="s">
        <v>5983</v>
      </c>
      <c r="O143" s="48" t="s">
        <v>5734</v>
      </c>
      <c r="P143" s="3">
        <v>41110</v>
      </c>
      <c r="Q143" s="48" t="s">
        <v>4528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 x14ac:dyDescent="0.25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1697</v>
      </c>
      <c r="F144" s="30" t="s">
        <v>1544</v>
      </c>
      <c r="G144" s="30" t="s">
        <v>1979</v>
      </c>
      <c r="H144" s="48" t="s">
        <v>501</v>
      </c>
      <c r="I144" s="48" t="s">
        <v>501</v>
      </c>
      <c r="J144" s="3" t="s">
        <v>1980</v>
      </c>
      <c r="K144" s="3" t="s">
        <v>5487</v>
      </c>
      <c r="L144" s="30" t="s">
        <v>5092</v>
      </c>
      <c r="M144" s="48" t="s">
        <v>4537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 x14ac:dyDescent="0.25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1543</v>
      </c>
      <c r="F145" s="30" t="s">
        <v>1544</v>
      </c>
      <c r="G145" s="30" t="s">
        <v>1981</v>
      </c>
      <c r="H145" s="48" t="s">
        <v>5805</v>
      </c>
      <c r="I145" s="48">
        <v>41107</v>
      </c>
      <c r="J145" s="3" t="s">
        <v>1982</v>
      </c>
      <c r="K145" s="3" t="s">
        <v>1454</v>
      </c>
      <c r="L145" s="30" t="s">
        <v>5093</v>
      </c>
      <c r="M145" s="48" t="s">
        <v>1983</v>
      </c>
      <c r="N145" s="48" t="s">
        <v>5911</v>
      </c>
      <c r="O145" s="48" t="s">
        <v>1634</v>
      </c>
      <c r="P145" s="3">
        <v>41107</v>
      </c>
      <c r="Q145" s="48" t="s">
        <v>4528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 x14ac:dyDescent="0.25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1543</v>
      </c>
      <c r="F146" s="30" t="s">
        <v>1544</v>
      </c>
      <c r="G146" s="30" t="s">
        <v>1984</v>
      </c>
      <c r="H146" s="48" t="s">
        <v>5094</v>
      </c>
      <c r="I146" s="48">
        <v>41094</v>
      </c>
      <c r="J146" s="3" t="s">
        <v>1985</v>
      </c>
      <c r="K146" s="3" t="s">
        <v>1455</v>
      </c>
      <c r="L146" s="30" t="s">
        <v>5095</v>
      </c>
      <c r="M146" s="48" t="s">
        <v>1986</v>
      </c>
      <c r="N146" s="48" t="s">
        <v>5096</v>
      </c>
      <c r="O146" s="48" t="s">
        <v>1966</v>
      </c>
      <c r="P146" s="3">
        <v>41094</v>
      </c>
      <c r="Q146" s="48" t="s">
        <v>3965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 x14ac:dyDescent="0.25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1608</v>
      </c>
      <c r="F147" s="30" t="s">
        <v>1544</v>
      </c>
      <c r="G147" s="30" t="s">
        <v>1987</v>
      </c>
      <c r="H147" s="48" t="s">
        <v>5984</v>
      </c>
      <c r="I147" s="48">
        <v>41152</v>
      </c>
      <c r="J147" s="3" t="s">
        <v>1988</v>
      </c>
      <c r="K147" s="3" t="s">
        <v>5488</v>
      </c>
      <c r="L147" s="30" t="s">
        <v>5097</v>
      </c>
      <c r="M147" s="48" t="s">
        <v>1989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 x14ac:dyDescent="0.25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1543</v>
      </c>
      <c r="F148" s="30" t="s">
        <v>1544</v>
      </c>
      <c r="G148" s="30" t="s">
        <v>1990</v>
      </c>
      <c r="H148" s="30" t="s">
        <v>1399</v>
      </c>
      <c r="I148" s="30">
        <v>40966</v>
      </c>
      <c r="J148" s="3" t="s">
        <v>1991</v>
      </c>
      <c r="K148" s="3" t="s">
        <v>1394</v>
      </c>
      <c r="L148" s="30" t="s">
        <v>5098</v>
      </c>
      <c r="M148" s="30" t="s">
        <v>1992</v>
      </c>
      <c r="N148" s="30" t="s">
        <v>1395</v>
      </c>
      <c r="O148" s="30" t="s">
        <v>1605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 x14ac:dyDescent="0.25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1543</v>
      </c>
      <c r="F149" s="30" t="s">
        <v>1544</v>
      </c>
      <c r="G149" s="30" t="s">
        <v>1016</v>
      </c>
      <c r="H149" s="48" t="s">
        <v>2338</v>
      </c>
      <c r="I149" s="48">
        <v>40996</v>
      </c>
      <c r="J149" s="3" t="s">
        <v>1993</v>
      </c>
      <c r="K149" s="3" t="s">
        <v>1460</v>
      </c>
      <c r="L149" s="30" t="s">
        <v>5099</v>
      </c>
      <c r="M149" s="48" t="s">
        <v>1994</v>
      </c>
      <c r="N149" s="48" t="s">
        <v>2476</v>
      </c>
      <c r="O149" s="48" t="s">
        <v>2477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 x14ac:dyDescent="0.25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1543</v>
      </c>
      <c r="F150" s="30" t="s">
        <v>1544</v>
      </c>
      <c r="G150" s="30" t="s">
        <v>1021</v>
      </c>
      <c r="H150" s="48" t="s">
        <v>6085</v>
      </c>
      <c r="I150" s="48">
        <v>41130</v>
      </c>
      <c r="J150" s="3" t="s">
        <v>1995</v>
      </c>
      <c r="K150" s="3" t="s">
        <v>1470</v>
      </c>
      <c r="L150" s="30" t="s">
        <v>5100</v>
      </c>
      <c r="M150" s="48" t="s">
        <v>1996</v>
      </c>
      <c r="N150" s="48" t="s">
        <v>6895</v>
      </c>
      <c r="O150" s="48" t="s">
        <v>6705</v>
      </c>
      <c r="P150" s="3">
        <v>41131</v>
      </c>
      <c r="Q150" s="48" t="s">
        <v>4528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 x14ac:dyDescent="0.25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1543</v>
      </c>
      <c r="F151" s="30" t="s">
        <v>1544</v>
      </c>
      <c r="G151" s="30" t="s">
        <v>1009</v>
      </c>
      <c r="H151" s="48" t="s">
        <v>6703</v>
      </c>
      <c r="I151" s="48">
        <v>41152</v>
      </c>
      <c r="J151" s="3" t="s">
        <v>1997</v>
      </c>
      <c r="K151" s="3" t="s">
        <v>1467</v>
      </c>
      <c r="L151" s="30" t="s">
        <v>5101</v>
      </c>
      <c r="M151" s="48" t="s">
        <v>1998</v>
      </c>
      <c r="N151" s="48" t="s">
        <v>6704</v>
      </c>
      <c r="O151" s="48" t="s">
        <v>6705</v>
      </c>
      <c r="P151" s="3">
        <v>41134</v>
      </c>
      <c r="Q151" s="48" t="s">
        <v>4528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 x14ac:dyDescent="0.25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1543</v>
      </c>
      <c r="F152" s="30" t="s">
        <v>1544</v>
      </c>
      <c r="G152" s="30" t="s">
        <v>1013</v>
      </c>
      <c r="H152" s="48" t="s">
        <v>1507</v>
      </c>
      <c r="I152" s="30">
        <v>40974</v>
      </c>
      <c r="J152" s="3" t="s">
        <v>1999</v>
      </c>
      <c r="K152" s="3" t="s">
        <v>1441</v>
      </c>
      <c r="L152" s="30" t="s">
        <v>5102</v>
      </c>
      <c r="M152" s="48" t="s">
        <v>2000</v>
      </c>
      <c r="N152" s="48" t="s">
        <v>2001</v>
      </c>
      <c r="O152" s="30" t="s">
        <v>2002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 x14ac:dyDescent="0.25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1543</v>
      </c>
      <c r="F153" s="30" t="s">
        <v>1544</v>
      </c>
      <c r="G153" s="30" t="s">
        <v>1018</v>
      </c>
      <c r="H153" s="48" t="s">
        <v>5985</v>
      </c>
      <c r="I153" s="48">
        <v>41115</v>
      </c>
      <c r="J153" s="3" t="s">
        <v>2003</v>
      </c>
      <c r="K153" s="3" t="s">
        <v>4538</v>
      </c>
      <c r="L153" s="30" t="s">
        <v>5103</v>
      </c>
      <c r="M153" s="48" t="s">
        <v>4539</v>
      </c>
      <c r="N153" s="48" t="s">
        <v>6086</v>
      </c>
      <c r="O153" s="48" t="s">
        <v>5734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 x14ac:dyDescent="0.25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1543</v>
      </c>
      <c r="F154" s="30" t="s">
        <v>1544</v>
      </c>
      <c r="G154" s="30" t="s">
        <v>1005</v>
      </c>
      <c r="H154" s="48" t="s">
        <v>6222</v>
      </c>
      <c r="I154" s="48">
        <v>41117</v>
      </c>
      <c r="J154" s="3" t="s">
        <v>2004</v>
      </c>
      <c r="K154" s="3" t="s">
        <v>4540</v>
      </c>
      <c r="L154" s="30" t="s">
        <v>5104</v>
      </c>
      <c r="M154" s="48" t="s">
        <v>4541</v>
      </c>
      <c r="N154" s="48" t="s">
        <v>6223</v>
      </c>
      <c r="O154" s="48" t="s">
        <v>6094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 x14ac:dyDescent="0.25">
      <c r="A155" s="30" t="s">
        <v>5539</v>
      </c>
      <c r="B155" s="30" t="s">
        <v>991</v>
      </c>
      <c r="C155" s="3">
        <v>40952</v>
      </c>
      <c r="D155" s="3">
        <v>40997</v>
      </c>
      <c r="E155" s="30" t="s">
        <v>1552</v>
      </c>
      <c r="F155" s="30" t="s">
        <v>1544</v>
      </c>
      <c r="G155" s="30" t="s">
        <v>169</v>
      </c>
      <c r="H155" s="48" t="s">
        <v>2005</v>
      </c>
      <c r="I155" s="48">
        <v>40995</v>
      </c>
      <c r="J155" s="3" t="s">
        <v>2006</v>
      </c>
      <c r="K155" s="3" t="s">
        <v>2007</v>
      </c>
      <c r="L155" s="30" t="s">
        <v>5105</v>
      </c>
      <c r="M155" s="48" t="s">
        <v>2008</v>
      </c>
      <c r="N155" s="48" t="s">
        <v>501</v>
      </c>
      <c r="O155" s="48" t="s">
        <v>501</v>
      </c>
      <c r="P155" s="3" t="s">
        <v>501</v>
      </c>
      <c r="Q155" s="48" t="s">
        <v>5540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 x14ac:dyDescent="0.25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1608</v>
      </c>
      <c r="F156" s="30" t="s">
        <v>1544</v>
      </c>
      <c r="G156" s="30" t="s">
        <v>1014</v>
      </c>
      <c r="H156" s="48" t="s">
        <v>6161</v>
      </c>
      <c r="I156" s="48">
        <v>41116</v>
      </c>
      <c r="J156" s="3" t="s">
        <v>2009</v>
      </c>
      <c r="K156" s="3" t="s">
        <v>5489</v>
      </c>
      <c r="L156" s="30" t="s">
        <v>5106</v>
      </c>
      <c r="M156" s="48" t="s">
        <v>2010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 x14ac:dyDescent="0.25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1543</v>
      </c>
      <c r="F157" s="30" t="s">
        <v>1544</v>
      </c>
      <c r="G157" s="30" t="s">
        <v>1019</v>
      </c>
      <c r="H157" s="30" t="s">
        <v>1505</v>
      </c>
      <c r="I157" s="30">
        <v>40974</v>
      </c>
      <c r="J157" s="3" t="s">
        <v>2011</v>
      </c>
      <c r="K157" s="3" t="s">
        <v>1442</v>
      </c>
      <c r="L157" s="30" t="s">
        <v>5107</v>
      </c>
      <c r="M157" s="30" t="s">
        <v>2012</v>
      </c>
      <c r="N157" s="30" t="s">
        <v>1504</v>
      </c>
      <c r="O157" s="30" t="s">
        <v>1574</v>
      </c>
      <c r="P157" s="3">
        <v>40974</v>
      </c>
      <c r="Q157" s="48" t="s">
        <v>2013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 x14ac:dyDescent="0.25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1543</v>
      </c>
      <c r="F158" s="30" t="s">
        <v>1544</v>
      </c>
      <c r="G158" s="30" t="s">
        <v>1006</v>
      </c>
      <c r="H158" s="30" t="s">
        <v>1490</v>
      </c>
      <c r="I158" s="30">
        <v>40969</v>
      </c>
      <c r="J158" s="3" t="s">
        <v>2014</v>
      </c>
      <c r="K158" s="3" t="s">
        <v>1437</v>
      </c>
      <c r="L158" s="30" t="s">
        <v>5108</v>
      </c>
      <c r="M158" s="30" t="s">
        <v>2015</v>
      </c>
      <c r="N158" s="30" t="s">
        <v>1491</v>
      </c>
      <c r="O158" s="30" t="s">
        <v>1561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 x14ac:dyDescent="0.25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1543</v>
      </c>
      <c r="F159" s="30" t="s">
        <v>1544</v>
      </c>
      <c r="G159" s="30" t="s">
        <v>1010</v>
      </c>
      <c r="H159" s="30" t="s">
        <v>2016</v>
      </c>
      <c r="I159" s="30">
        <v>40955</v>
      </c>
      <c r="J159" s="3" t="s">
        <v>2017</v>
      </c>
      <c r="K159" s="3" t="s">
        <v>1372</v>
      </c>
      <c r="L159" s="30" t="s">
        <v>5109</v>
      </c>
      <c r="M159" s="30" t="s">
        <v>2018</v>
      </c>
      <c r="N159" s="30" t="s">
        <v>2019</v>
      </c>
      <c r="O159" s="30" t="s">
        <v>1605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 x14ac:dyDescent="0.25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1543</v>
      </c>
      <c r="F160" s="30" t="s">
        <v>1544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4950</v>
      </c>
      <c r="M160" s="30" t="s">
        <v>1061</v>
      </c>
      <c r="N160" s="30" t="s">
        <v>1393</v>
      </c>
      <c r="O160" s="30" t="s">
        <v>1574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 x14ac:dyDescent="0.25">
      <c r="A161" s="30" t="s">
        <v>2286</v>
      </c>
      <c r="B161" s="30" t="s">
        <v>988</v>
      </c>
      <c r="C161" s="3">
        <v>40952</v>
      </c>
      <c r="D161" s="3">
        <v>40997</v>
      </c>
      <c r="E161" s="30" t="s">
        <v>1608</v>
      </c>
      <c r="F161" s="30" t="s">
        <v>1544</v>
      </c>
      <c r="G161" s="30" t="s">
        <v>1007</v>
      </c>
      <c r="H161" s="30" t="s">
        <v>2467</v>
      </c>
      <c r="I161" s="30">
        <v>40974</v>
      </c>
      <c r="J161" s="3" t="s">
        <v>2021</v>
      </c>
      <c r="K161" s="3" t="s">
        <v>1438</v>
      </c>
      <c r="L161" s="30" t="s">
        <v>5110</v>
      </c>
      <c r="M161" s="48" t="s">
        <v>2022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 x14ac:dyDescent="0.25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1543</v>
      </c>
      <c r="F162" s="30" t="s">
        <v>1544</v>
      </c>
      <c r="G162" s="30" t="s">
        <v>1011</v>
      </c>
      <c r="H162" s="48" t="s">
        <v>6121</v>
      </c>
      <c r="I162" s="48">
        <v>41116</v>
      </c>
      <c r="J162" s="3" t="s">
        <v>2023</v>
      </c>
      <c r="K162" s="3" t="s">
        <v>1458</v>
      </c>
      <c r="L162" s="30" t="s">
        <v>5111</v>
      </c>
      <c r="M162" s="48" t="s">
        <v>4542</v>
      </c>
      <c r="N162" s="48" t="s">
        <v>6162</v>
      </c>
      <c r="O162" s="48" t="s">
        <v>6094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 x14ac:dyDescent="0.25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1543</v>
      </c>
      <c r="F163" s="30" t="s">
        <v>1544</v>
      </c>
      <c r="G163" s="30" t="s">
        <v>1015</v>
      </c>
      <c r="H163" s="30" t="s">
        <v>1489</v>
      </c>
      <c r="I163" s="30">
        <v>40969</v>
      </c>
      <c r="J163" s="3" t="s">
        <v>2024</v>
      </c>
      <c r="K163" s="3" t="s">
        <v>1370</v>
      </c>
      <c r="L163" s="30" t="s">
        <v>5112</v>
      </c>
      <c r="M163" s="30" t="s">
        <v>2025</v>
      </c>
      <c r="N163" s="30" t="s">
        <v>1392</v>
      </c>
      <c r="O163" s="30" t="s">
        <v>1574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 x14ac:dyDescent="0.25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1543</v>
      </c>
      <c r="F164" s="30" t="s">
        <v>1544</v>
      </c>
      <c r="G164" s="30" t="s">
        <v>1020</v>
      </c>
      <c r="H164" s="48" t="s">
        <v>4185</v>
      </c>
      <c r="I164" s="48">
        <v>41079</v>
      </c>
      <c r="J164" s="3" t="s">
        <v>2026</v>
      </c>
      <c r="K164" s="3" t="s">
        <v>1462</v>
      </c>
      <c r="L164" s="30" t="s">
        <v>5113</v>
      </c>
      <c r="M164" s="48" t="s">
        <v>2027</v>
      </c>
      <c r="N164" s="48" t="s">
        <v>4404</v>
      </c>
      <c r="O164" s="48" t="s">
        <v>2724</v>
      </c>
      <c r="P164" s="3">
        <v>41079</v>
      </c>
      <c r="Q164" s="48" t="s">
        <v>3966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 x14ac:dyDescent="0.25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1543</v>
      </c>
      <c r="F165" s="30" t="s">
        <v>1544</v>
      </c>
      <c r="G165" s="30" t="s">
        <v>1008</v>
      </c>
      <c r="H165" s="48" t="s">
        <v>6087</v>
      </c>
      <c r="I165" s="48">
        <v>41116</v>
      </c>
      <c r="J165" s="3" t="s">
        <v>2028</v>
      </c>
      <c r="K165" s="3" t="s">
        <v>1457</v>
      </c>
      <c r="L165" s="30" t="s">
        <v>5114</v>
      </c>
      <c r="M165" s="48" t="s">
        <v>2029</v>
      </c>
      <c r="N165" s="48" t="s">
        <v>6122</v>
      </c>
      <c r="O165" s="48" t="s">
        <v>5359</v>
      </c>
      <c r="P165" s="3">
        <v>41116</v>
      </c>
      <c r="Q165" s="48" t="s">
        <v>4051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 x14ac:dyDescent="0.25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1543</v>
      </c>
      <c r="F166" s="30" t="s">
        <v>1544</v>
      </c>
      <c r="G166" s="30" t="s">
        <v>1012</v>
      </c>
      <c r="H166" s="48" t="s">
        <v>5912</v>
      </c>
      <c r="I166" s="48">
        <v>41108</v>
      </c>
      <c r="J166" s="3" t="s">
        <v>2030</v>
      </c>
      <c r="K166" s="3" t="s">
        <v>4543</v>
      </c>
      <c r="L166" s="30" t="s">
        <v>5115</v>
      </c>
      <c r="M166" s="48" t="s">
        <v>4544</v>
      </c>
      <c r="N166" s="48" t="s">
        <v>5913</v>
      </c>
      <c r="O166" s="48" t="s">
        <v>1976</v>
      </c>
      <c r="P166" s="3">
        <v>41108</v>
      </c>
      <c r="Q166" s="48" t="s">
        <v>4528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 x14ac:dyDescent="0.25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1543</v>
      </c>
      <c r="F167" s="30" t="s">
        <v>1544</v>
      </c>
      <c r="G167" s="30" t="s">
        <v>1017</v>
      </c>
      <c r="H167" s="30" t="s">
        <v>1419</v>
      </c>
      <c r="I167" s="30">
        <v>40968</v>
      </c>
      <c r="J167" s="3" t="s">
        <v>2031</v>
      </c>
      <c r="K167" s="3" t="s">
        <v>1439</v>
      </c>
      <c r="L167" s="30" t="s">
        <v>5116</v>
      </c>
      <c r="M167" s="30" t="s">
        <v>2032</v>
      </c>
      <c r="N167" s="30" t="s">
        <v>1404</v>
      </c>
      <c r="O167" s="30" t="s">
        <v>2033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 x14ac:dyDescent="0.25">
      <c r="A168" s="30">
        <v>870</v>
      </c>
      <c r="B168" s="30" t="s">
        <v>1527</v>
      </c>
      <c r="C168" s="3">
        <v>40954</v>
      </c>
      <c r="D168" s="3">
        <v>40999</v>
      </c>
      <c r="E168" s="30" t="s">
        <v>1543</v>
      </c>
      <c r="F168" s="30" t="s">
        <v>1786</v>
      </c>
      <c r="G168" s="30" t="s">
        <v>2034</v>
      </c>
      <c r="H168" s="48" t="s">
        <v>2035</v>
      </c>
      <c r="I168" s="30">
        <v>40989</v>
      </c>
      <c r="J168" s="3" t="s">
        <v>2036</v>
      </c>
      <c r="K168" s="3" t="s">
        <v>2037</v>
      </c>
      <c r="L168" s="30" t="s">
        <v>5117</v>
      </c>
      <c r="M168" s="48" t="s">
        <v>2038</v>
      </c>
      <c r="N168" s="48" t="s">
        <v>2368</v>
      </c>
      <c r="O168" s="48" t="s">
        <v>1816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 x14ac:dyDescent="0.25">
      <c r="A169" s="30" t="s">
        <v>2039</v>
      </c>
      <c r="B169" s="30" t="s">
        <v>1529</v>
      </c>
      <c r="C169" s="3">
        <v>40954</v>
      </c>
      <c r="D169" s="3">
        <v>40999</v>
      </c>
      <c r="E169" s="30" t="s">
        <v>1697</v>
      </c>
      <c r="F169" s="30" t="s">
        <v>1786</v>
      </c>
      <c r="G169" s="30" t="s">
        <v>2040</v>
      </c>
      <c r="H169" s="48" t="s">
        <v>501</v>
      </c>
      <c r="I169" s="48" t="s">
        <v>501</v>
      </c>
      <c r="J169" s="3" t="s">
        <v>2041</v>
      </c>
      <c r="K169" s="3" t="s">
        <v>2042</v>
      </c>
      <c r="L169" s="30" t="s">
        <v>5118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2043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 x14ac:dyDescent="0.25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1697</v>
      </c>
      <c r="F170" s="30" t="s">
        <v>1544</v>
      </c>
      <c r="G170" s="30" t="s">
        <v>2044</v>
      </c>
      <c r="H170" s="48" t="s">
        <v>501</v>
      </c>
      <c r="I170" s="48" t="s">
        <v>501</v>
      </c>
      <c r="J170" s="3" t="s">
        <v>2045</v>
      </c>
      <c r="K170" s="3" t="s">
        <v>1480</v>
      </c>
      <c r="L170" s="30" t="s">
        <v>5119</v>
      </c>
      <c r="M170" s="48" t="s">
        <v>2046</v>
      </c>
      <c r="N170" s="48" t="s">
        <v>501</v>
      </c>
      <c r="O170" s="48" t="s">
        <v>501</v>
      </c>
      <c r="P170" s="3" t="s">
        <v>501</v>
      </c>
      <c r="Q170" s="48" t="s">
        <v>3578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 x14ac:dyDescent="0.25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1543</v>
      </c>
      <c r="F171" s="30" t="s">
        <v>1544</v>
      </c>
      <c r="G171" s="30" t="s">
        <v>1382</v>
      </c>
      <c r="H171" s="30" t="s">
        <v>2726</v>
      </c>
      <c r="I171" s="30">
        <v>41012</v>
      </c>
      <c r="J171" s="3" t="s">
        <v>2047</v>
      </c>
      <c r="K171" s="3" t="s">
        <v>1444</v>
      </c>
      <c r="L171" s="30" t="s">
        <v>5120</v>
      </c>
      <c r="M171" s="30" t="s">
        <v>2048</v>
      </c>
      <c r="N171" s="30" t="s">
        <v>2804</v>
      </c>
      <c r="O171" s="30" t="s">
        <v>2727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 x14ac:dyDescent="0.25">
      <c r="A172" s="30">
        <v>846</v>
      </c>
      <c r="B172" s="30" t="s">
        <v>1528</v>
      </c>
      <c r="C172" s="3">
        <v>40954</v>
      </c>
      <c r="D172" s="3">
        <v>40999</v>
      </c>
      <c r="E172" s="30" t="s">
        <v>1543</v>
      </c>
      <c r="F172" s="30" t="s">
        <v>1786</v>
      </c>
      <c r="G172" s="30" t="s">
        <v>2049</v>
      </c>
      <c r="H172" s="30" t="s">
        <v>1500</v>
      </c>
      <c r="I172" s="30">
        <v>40973</v>
      </c>
      <c r="J172" s="3" t="s">
        <v>2050</v>
      </c>
      <c r="K172" s="3" t="s">
        <v>2051</v>
      </c>
      <c r="L172" s="30" t="s">
        <v>5121</v>
      </c>
      <c r="M172" s="30" t="s">
        <v>2052</v>
      </c>
      <c r="N172" s="30" t="s">
        <v>2053</v>
      </c>
      <c r="O172" s="30" t="s">
        <v>1816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 x14ac:dyDescent="0.25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1543</v>
      </c>
      <c r="F173" s="30" t="s">
        <v>1544</v>
      </c>
      <c r="G173" s="30" t="s">
        <v>2054</v>
      </c>
      <c r="H173" s="48" t="s">
        <v>1412</v>
      </c>
      <c r="I173" s="30">
        <v>40967</v>
      </c>
      <c r="J173" s="3" t="s">
        <v>2055</v>
      </c>
      <c r="K173" s="3" t="s">
        <v>1410</v>
      </c>
      <c r="L173" s="30" t="s">
        <v>5122</v>
      </c>
      <c r="M173" s="48" t="s">
        <v>2056</v>
      </c>
      <c r="N173" s="48" t="s">
        <v>1411</v>
      </c>
      <c r="O173" s="30" t="s">
        <v>1568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 x14ac:dyDescent="0.25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1697</v>
      </c>
      <c r="F174" s="30" t="s">
        <v>1544</v>
      </c>
      <c r="G174" s="30" t="s">
        <v>2057</v>
      </c>
      <c r="H174" s="48" t="s">
        <v>501</v>
      </c>
      <c r="I174" s="48" t="s">
        <v>501</v>
      </c>
      <c r="J174" s="3" t="s">
        <v>2058</v>
      </c>
      <c r="K174" s="3" t="s">
        <v>1479</v>
      </c>
      <c r="L174" s="30" t="s">
        <v>5123</v>
      </c>
      <c r="M174" s="48" t="s">
        <v>2059</v>
      </c>
      <c r="N174" s="48" t="s">
        <v>501</v>
      </c>
      <c r="O174" s="48" t="s">
        <v>501</v>
      </c>
      <c r="P174" s="3" t="s">
        <v>501</v>
      </c>
      <c r="Q174" s="48" t="s">
        <v>4528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 x14ac:dyDescent="0.25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1543</v>
      </c>
      <c r="F175" s="30" t="s">
        <v>1544</v>
      </c>
      <c r="G175" s="30" t="s">
        <v>2060</v>
      </c>
      <c r="H175" s="48" t="s">
        <v>4908</v>
      </c>
      <c r="I175" s="48">
        <v>41094</v>
      </c>
      <c r="J175" s="3" t="s">
        <v>1149</v>
      </c>
      <c r="K175" s="3" t="s">
        <v>1150</v>
      </c>
      <c r="L175" s="30" t="s">
        <v>5124</v>
      </c>
      <c r="M175" s="48" t="s">
        <v>1151</v>
      </c>
      <c r="N175" s="48" t="s">
        <v>5125</v>
      </c>
      <c r="O175" s="48" t="s">
        <v>2102</v>
      </c>
      <c r="P175" s="3">
        <v>41094</v>
      </c>
      <c r="Q175" s="48" t="s">
        <v>3967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 x14ac:dyDescent="0.25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1543</v>
      </c>
      <c r="F176" s="30" t="s">
        <v>1544</v>
      </c>
      <c r="G176" s="30" t="s">
        <v>2061</v>
      </c>
      <c r="H176" s="48" t="s">
        <v>5986</v>
      </c>
      <c r="I176" s="48">
        <v>41114</v>
      </c>
      <c r="J176" s="3" t="s">
        <v>1086</v>
      </c>
      <c r="K176" s="3" t="s">
        <v>5126</v>
      </c>
      <c r="L176" s="30" t="s">
        <v>5127</v>
      </c>
      <c r="M176" s="48" t="s">
        <v>1087</v>
      </c>
      <c r="N176" s="48" t="s">
        <v>6088</v>
      </c>
      <c r="O176" s="48" t="s">
        <v>2271</v>
      </c>
      <c r="P176" s="3">
        <v>41114</v>
      </c>
      <c r="Q176" s="48" t="s">
        <v>5128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 x14ac:dyDescent="0.25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1552</v>
      </c>
      <c r="F177" s="30" t="s">
        <v>1786</v>
      </c>
      <c r="G177" s="30" t="s">
        <v>2062</v>
      </c>
      <c r="H177" s="48" t="s">
        <v>2063</v>
      </c>
      <c r="I177" s="48">
        <v>40975</v>
      </c>
      <c r="J177" s="3" t="s">
        <v>1090</v>
      </c>
      <c r="K177" s="3" t="s">
        <v>1091</v>
      </c>
      <c r="L177" s="30" t="s">
        <v>5129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3580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 x14ac:dyDescent="0.25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1697</v>
      </c>
      <c r="F178" s="30" t="s">
        <v>1544</v>
      </c>
      <c r="G178" s="30" t="s">
        <v>2064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5130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4528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 x14ac:dyDescent="0.25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1543</v>
      </c>
      <c r="F179" s="30" t="s">
        <v>1544</v>
      </c>
      <c r="G179" s="30" t="s">
        <v>2065</v>
      </c>
      <c r="H179" s="30" t="s">
        <v>2066</v>
      </c>
      <c r="I179" s="30">
        <v>41010</v>
      </c>
      <c r="J179" s="3" t="s">
        <v>1100</v>
      </c>
      <c r="K179" s="3" t="s">
        <v>1101</v>
      </c>
      <c r="L179" s="30" t="s">
        <v>5131</v>
      </c>
      <c r="M179" s="48" t="s">
        <v>1102</v>
      </c>
      <c r="N179" s="48" t="s">
        <v>2720</v>
      </c>
      <c r="O179" s="48" t="s">
        <v>1634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 x14ac:dyDescent="0.25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1543</v>
      </c>
      <c r="F180" s="30" t="s">
        <v>1544</v>
      </c>
      <c r="G180" s="30" t="s">
        <v>2067</v>
      </c>
      <c r="H180" s="48" t="s">
        <v>2318</v>
      </c>
      <c r="I180" s="30">
        <v>41110</v>
      </c>
      <c r="J180" s="3" t="s">
        <v>1105</v>
      </c>
      <c r="K180" s="3" t="s">
        <v>1106</v>
      </c>
      <c r="L180" s="30" t="s">
        <v>5132</v>
      </c>
      <c r="M180" s="48" t="s">
        <v>1107</v>
      </c>
      <c r="N180" s="48" t="s">
        <v>5987</v>
      </c>
      <c r="O180" s="48" t="s">
        <v>5702</v>
      </c>
      <c r="P180" s="3">
        <v>41110</v>
      </c>
      <c r="Q180" s="48" t="s">
        <v>2321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 x14ac:dyDescent="0.25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1608</v>
      </c>
      <c r="F181" s="30" t="s">
        <v>1544</v>
      </c>
      <c r="G181" s="30" t="s">
        <v>2068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5133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4528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 x14ac:dyDescent="0.25">
      <c r="A182" s="30" t="s">
        <v>2287</v>
      </c>
      <c r="B182" s="30" t="s">
        <v>1113</v>
      </c>
      <c r="C182" s="3">
        <v>40953</v>
      </c>
      <c r="D182" s="3">
        <v>40998</v>
      </c>
      <c r="E182" s="30" t="s">
        <v>1697</v>
      </c>
      <c r="F182" s="30" t="s">
        <v>1544</v>
      </c>
      <c r="G182" s="30" t="s">
        <v>2069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5134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 x14ac:dyDescent="0.25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1697</v>
      </c>
      <c r="F183" s="30" t="s">
        <v>1544</v>
      </c>
      <c r="G183" s="30" t="s">
        <v>2070</v>
      </c>
      <c r="H183" s="48" t="s">
        <v>501</v>
      </c>
      <c r="I183" s="48" t="s">
        <v>501</v>
      </c>
      <c r="J183" s="3" t="s">
        <v>1120</v>
      </c>
      <c r="K183" s="3" t="s">
        <v>5135</v>
      </c>
      <c r="L183" s="30" t="s">
        <v>5136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5137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 x14ac:dyDescent="0.25">
      <c r="A184" s="30" t="s">
        <v>2288</v>
      </c>
      <c r="B184" s="30" t="s">
        <v>1122</v>
      </c>
      <c r="C184" s="3">
        <v>40953</v>
      </c>
      <c r="D184" s="3">
        <v>40998</v>
      </c>
      <c r="E184" s="30" t="s">
        <v>1697</v>
      </c>
      <c r="F184" s="30" t="s">
        <v>1544</v>
      </c>
      <c r="G184" s="30" t="s">
        <v>2071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5138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 x14ac:dyDescent="0.25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1543</v>
      </c>
      <c r="F185" s="30" t="s">
        <v>1544</v>
      </c>
      <c r="G185" s="30" t="s">
        <v>2072</v>
      </c>
      <c r="H185" s="48" t="s">
        <v>6163</v>
      </c>
      <c r="I185" s="48">
        <v>41117</v>
      </c>
      <c r="J185" s="3" t="s">
        <v>1129</v>
      </c>
      <c r="K185" s="3" t="s">
        <v>1130</v>
      </c>
      <c r="L185" s="30" t="s">
        <v>5139</v>
      </c>
      <c r="M185" s="48" t="s">
        <v>1131</v>
      </c>
      <c r="N185" s="48" t="s">
        <v>6224</v>
      </c>
      <c r="O185" s="48" t="s">
        <v>6221</v>
      </c>
      <c r="P185" s="3">
        <v>41117</v>
      </c>
      <c r="Q185" s="48" t="s">
        <v>4528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 x14ac:dyDescent="0.25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1543</v>
      </c>
      <c r="F186" s="30" t="s">
        <v>1786</v>
      </c>
      <c r="G186" s="30" t="s">
        <v>2073</v>
      </c>
      <c r="H186" s="48" t="s">
        <v>2451</v>
      </c>
      <c r="I186" s="48">
        <v>40995</v>
      </c>
      <c r="J186" s="3" t="s">
        <v>1134</v>
      </c>
      <c r="K186" s="3" t="s">
        <v>1135</v>
      </c>
      <c r="L186" s="30" t="s">
        <v>5140</v>
      </c>
      <c r="M186" s="48" t="s">
        <v>1136</v>
      </c>
      <c r="N186" s="48" t="s">
        <v>2452</v>
      </c>
      <c r="O186" s="48" t="s">
        <v>2453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 x14ac:dyDescent="0.25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1543</v>
      </c>
      <c r="F187" s="30" t="s">
        <v>1544</v>
      </c>
      <c r="G187" s="30" t="s">
        <v>2074</v>
      </c>
      <c r="H187" s="48" t="s">
        <v>6416</v>
      </c>
      <c r="I187" s="48">
        <v>41121</v>
      </c>
      <c r="J187" s="3" t="s">
        <v>1139</v>
      </c>
      <c r="K187" s="3" t="s">
        <v>1140</v>
      </c>
      <c r="L187" s="30" t="s">
        <v>5141</v>
      </c>
      <c r="M187" s="48" t="s">
        <v>1141</v>
      </c>
      <c r="N187" s="48" t="s">
        <v>6417</v>
      </c>
      <c r="O187" s="48" t="s">
        <v>6167</v>
      </c>
      <c r="P187" s="3">
        <v>41121</v>
      </c>
      <c r="Q187" s="48" t="s">
        <v>4528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 x14ac:dyDescent="0.25">
      <c r="A188" s="30" t="s">
        <v>2289</v>
      </c>
      <c r="B188" s="30" t="s">
        <v>1142</v>
      </c>
      <c r="C188" s="3">
        <v>40953</v>
      </c>
      <c r="D188" s="3">
        <v>40998</v>
      </c>
      <c r="E188" s="30" t="s">
        <v>1697</v>
      </c>
      <c r="F188" s="30" t="s">
        <v>1544</v>
      </c>
      <c r="G188" s="30" t="s">
        <v>2075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5142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 x14ac:dyDescent="0.25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1543</v>
      </c>
      <c r="F189" s="30" t="s">
        <v>1544</v>
      </c>
      <c r="G189" s="30" t="s">
        <v>1510</v>
      </c>
      <c r="H189" s="48" t="s">
        <v>2267</v>
      </c>
      <c r="I189" s="48">
        <v>40982</v>
      </c>
      <c r="J189" s="3" t="s">
        <v>2076</v>
      </c>
      <c r="K189" s="3" t="s">
        <v>2077</v>
      </c>
      <c r="L189" s="30" t="s">
        <v>5143</v>
      </c>
      <c r="M189" s="48" t="s">
        <v>2078</v>
      </c>
      <c r="N189" s="48" t="s">
        <v>2268</v>
      </c>
      <c r="O189" s="48" t="s">
        <v>1561</v>
      </c>
      <c r="P189" s="3">
        <v>40983</v>
      </c>
      <c r="Q189" s="48" t="s">
        <v>2079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 x14ac:dyDescent="0.25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1543</v>
      </c>
      <c r="F190" s="30" t="s">
        <v>1544</v>
      </c>
      <c r="G190" s="30" t="s">
        <v>2080</v>
      </c>
      <c r="H190" s="48" t="s">
        <v>7141</v>
      </c>
      <c r="I190" s="48">
        <v>41135</v>
      </c>
      <c r="J190" s="3" t="s">
        <v>2081</v>
      </c>
      <c r="K190" s="3" t="s">
        <v>4545</v>
      </c>
      <c r="L190" s="30" t="s">
        <v>5144</v>
      </c>
      <c r="M190" s="48" t="s">
        <v>4546</v>
      </c>
      <c r="N190" s="48" t="s">
        <v>7142</v>
      </c>
      <c r="O190" s="48" t="s">
        <v>2724</v>
      </c>
      <c r="P190" s="3">
        <v>41135</v>
      </c>
      <c r="Q190" s="48" t="s">
        <v>4528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 x14ac:dyDescent="0.25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1543</v>
      </c>
      <c r="F191" s="30" t="s">
        <v>1544</v>
      </c>
      <c r="G191" s="30" t="s">
        <v>2082</v>
      </c>
      <c r="H191" s="48" t="s">
        <v>5988</v>
      </c>
      <c r="I191" s="48">
        <v>41115</v>
      </c>
      <c r="J191" s="3" t="s">
        <v>2083</v>
      </c>
      <c r="K191" s="3" t="s">
        <v>2084</v>
      </c>
      <c r="L191" s="30" t="s">
        <v>5145</v>
      </c>
      <c r="M191" s="48" t="s">
        <v>2085</v>
      </c>
      <c r="N191" s="48" t="s">
        <v>6123</v>
      </c>
      <c r="O191" s="48" t="s">
        <v>1634</v>
      </c>
      <c r="P191" s="3">
        <v>41116</v>
      </c>
      <c r="Q191" s="48" t="s">
        <v>4528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 x14ac:dyDescent="0.25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1697</v>
      </c>
      <c r="F192" s="30" t="s">
        <v>1544</v>
      </c>
      <c r="G192" s="30" t="s">
        <v>2086</v>
      </c>
      <c r="H192" s="48" t="s">
        <v>501</v>
      </c>
      <c r="I192" s="48" t="s">
        <v>501</v>
      </c>
      <c r="J192" s="3" t="s">
        <v>2087</v>
      </c>
      <c r="K192" s="3" t="s">
        <v>5490</v>
      </c>
      <c r="L192" s="30" t="s">
        <v>5146</v>
      </c>
      <c r="M192" s="48" t="s">
        <v>2088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 x14ac:dyDescent="0.25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1543</v>
      </c>
      <c r="F193" s="30" t="s">
        <v>1786</v>
      </c>
      <c r="G193" s="30" t="s">
        <v>2089</v>
      </c>
      <c r="H193" s="48" t="s">
        <v>1533</v>
      </c>
      <c r="I193" s="48">
        <v>40977</v>
      </c>
      <c r="J193" s="3" t="s">
        <v>2090</v>
      </c>
      <c r="K193" s="3" t="s">
        <v>2091</v>
      </c>
      <c r="L193" s="30" t="s">
        <v>5147</v>
      </c>
      <c r="M193" s="48" t="s">
        <v>2092</v>
      </c>
      <c r="N193" s="48" t="s">
        <v>2093</v>
      </c>
      <c r="O193" s="48" t="s">
        <v>2094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 x14ac:dyDescent="0.25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1697</v>
      </c>
      <c r="F194" s="30" t="s">
        <v>1544</v>
      </c>
      <c r="G194" s="30" t="s">
        <v>2095</v>
      </c>
      <c r="H194" s="48" t="s">
        <v>501</v>
      </c>
      <c r="I194" s="48" t="s">
        <v>501</v>
      </c>
      <c r="J194" s="3" t="s">
        <v>2096</v>
      </c>
      <c r="K194" s="3" t="s">
        <v>4547</v>
      </c>
      <c r="L194" s="30" t="s">
        <v>5148</v>
      </c>
      <c r="M194" s="48" t="s">
        <v>4548</v>
      </c>
      <c r="N194" s="48" t="s">
        <v>501</v>
      </c>
      <c r="O194" s="48" t="s">
        <v>501</v>
      </c>
      <c r="P194" s="3" t="s">
        <v>501</v>
      </c>
      <c r="Q194" s="48" t="s">
        <v>5914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 x14ac:dyDescent="0.25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1543</v>
      </c>
      <c r="F195" s="30" t="s">
        <v>1544</v>
      </c>
      <c r="G195" s="30" t="s">
        <v>2097</v>
      </c>
      <c r="H195" s="48" t="s">
        <v>6555</v>
      </c>
      <c r="I195" s="48">
        <v>41122</v>
      </c>
      <c r="J195" s="3" t="s">
        <v>2098</v>
      </c>
      <c r="K195" s="3" t="s">
        <v>4549</v>
      </c>
      <c r="L195" s="30" t="s">
        <v>5149</v>
      </c>
      <c r="M195" s="48" t="s">
        <v>4550</v>
      </c>
      <c r="N195" s="48" t="s">
        <v>6556</v>
      </c>
      <c r="O195" s="48" t="s">
        <v>6535</v>
      </c>
      <c r="P195" s="3">
        <v>41122</v>
      </c>
      <c r="Q195" s="48" t="s">
        <v>4528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 x14ac:dyDescent="0.25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1543</v>
      </c>
      <c r="F196" s="30" t="s">
        <v>1544</v>
      </c>
      <c r="G196" s="30" t="s">
        <v>172</v>
      </c>
      <c r="H196" s="48" t="s">
        <v>1503</v>
      </c>
      <c r="I196" s="48">
        <v>40973</v>
      </c>
      <c r="J196" s="3" t="s">
        <v>2099</v>
      </c>
      <c r="K196" s="3" t="s">
        <v>1431</v>
      </c>
      <c r="L196" s="30" t="s">
        <v>4957</v>
      </c>
      <c r="M196" s="48" t="s">
        <v>2100</v>
      </c>
      <c r="N196" s="48" t="s">
        <v>2101</v>
      </c>
      <c r="O196" s="48" t="s">
        <v>2102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 x14ac:dyDescent="0.25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1543</v>
      </c>
      <c r="F197" s="30" t="s">
        <v>1544</v>
      </c>
      <c r="G197" s="30" t="s">
        <v>2103</v>
      </c>
      <c r="H197" s="48" t="s">
        <v>6225</v>
      </c>
      <c r="I197" s="48">
        <v>41120</v>
      </c>
      <c r="J197" s="3" t="s">
        <v>2104</v>
      </c>
      <c r="K197" s="3" t="s">
        <v>4551</v>
      </c>
      <c r="L197" s="30" t="s">
        <v>5150</v>
      </c>
      <c r="M197" s="48" t="s">
        <v>4552</v>
      </c>
      <c r="N197" s="48" t="s">
        <v>6418</v>
      </c>
      <c r="O197" s="48" t="s">
        <v>6094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 x14ac:dyDescent="0.25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1543</v>
      </c>
      <c r="F198" s="30" t="s">
        <v>1544</v>
      </c>
      <c r="G198" s="30" t="s">
        <v>2105</v>
      </c>
      <c r="H198" s="48" t="s">
        <v>6557</v>
      </c>
      <c r="I198" s="48">
        <v>41128</v>
      </c>
      <c r="J198" s="3" t="s">
        <v>2106</v>
      </c>
      <c r="K198" s="3" t="s">
        <v>4553</v>
      </c>
      <c r="L198" s="30" t="s">
        <v>5151</v>
      </c>
      <c r="M198" s="48" t="s">
        <v>4554</v>
      </c>
      <c r="N198" s="48" t="s">
        <v>6706</v>
      </c>
      <c r="O198" s="48" t="s">
        <v>6535</v>
      </c>
      <c r="P198" s="3">
        <v>41128</v>
      </c>
      <c r="Q198" s="48" t="s">
        <v>4528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 x14ac:dyDescent="0.25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1543</v>
      </c>
      <c r="F199" s="30" t="s">
        <v>1544</v>
      </c>
      <c r="G199" s="30" t="s">
        <v>2107</v>
      </c>
      <c r="H199" s="48" t="s">
        <v>6164</v>
      </c>
      <c r="I199" s="48">
        <v>41117</v>
      </c>
      <c r="J199" s="3" t="s">
        <v>2108</v>
      </c>
      <c r="K199" s="3" t="s">
        <v>4555</v>
      </c>
      <c r="L199" s="30" t="s">
        <v>5152</v>
      </c>
      <c r="M199" s="48" t="s">
        <v>4556</v>
      </c>
      <c r="N199" s="48" t="s">
        <v>6226</v>
      </c>
      <c r="O199" s="48" t="s">
        <v>5359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 x14ac:dyDescent="0.25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1552</v>
      </c>
      <c r="F200" s="30" t="s">
        <v>1544</v>
      </c>
      <c r="G200" s="30" t="s">
        <v>2109</v>
      </c>
      <c r="H200" s="48" t="s">
        <v>5989</v>
      </c>
      <c r="I200" s="48">
        <v>41115</v>
      </c>
      <c r="J200" s="3" t="s">
        <v>2110</v>
      </c>
      <c r="K200" s="3" t="s">
        <v>4557</v>
      </c>
      <c r="L200" s="30" t="s">
        <v>5153</v>
      </c>
      <c r="M200" s="48" t="s">
        <v>4558</v>
      </c>
      <c r="N200" s="48" t="s">
        <v>501</v>
      </c>
      <c r="O200" s="48" t="s">
        <v>501</v>
      </c>
      <c r="P200" s="3" t="s">
        <v>501</v>
      </c>
      <c r="Q200" s="48" t="s">
        <v>4528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 x14ac:dyDescent="0.25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1543</v>
      </c>
      <c r="F201" s="30" t="s">
        <v>1544</v>
      </c>
      <c r="G201" s="30" t="s">
        <v>2111</v>
      </c>
      <c r="H201" s="48" t="s">
        <v>6089</v>
      </c>
      <c r="I201" s="48">
        <v>41123</v>
      </c>
      <c r="J201" s="3" t="s">
        <v>2112</v>
      </c>
      <c r="K201" s="3" t="s">
        <v>4559</v>
      </c>
      <c r="L201" s="30" t="s">
        <v>5154</v>
      </c>
      <c r="M201" s="48" t="s">
        <v>4560</v>
      </c>
      <c r="N201" s="48" t="s">
        <v>6558</v>
      </c>
      <c r="O201" s="48" t="s">
        <v>6535</v>
      </c>
      <c r="P201" s="3">
        <v>41124</v>
      </c>
      <c r="Q201" s="48" t="s">
        <v>5155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 x14ac:dyDescent="0.25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1697</v>
      </c>
      <c r="F202" s="30" t="s">
        <v>1544</v>
      </c>
      <c r="G202" s="30" t="s">
        <v>2113</v>
      </c>
      <c r="H202" s="48" t="s">
        <v>501</v>
      </c>
      <c r="I202" s="48" t="s">
        <v>501</v>
      </c>
      <c r="J202" s="3" t="s">
        <v>2114</v>
      </c>
      <c r="K202" s="3" t="s">
        <v>2115</v>
      </c>
      <c r="L202" s="30" t="s">
        <v>5156</v>
      </c>
      <c r="M202" s="48" t="s">
        <v>2116</v>
      </c>
      <c r="N202" s="48" t="s">
        <v>501</v>
      </c>
      <c r="O202" s="48" t="s">
        <v>501</v>
      </c>
      <c r="P202" s="3" t="s">
        <v>501</v>
      </c>
      <c r="Q202" s="48" t="s">
        <v>3581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 x14ac:dyDescent="0.25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1608</v>
      </c>
      <c r="F203" s="30" t="s">
        <v>1544</v>
      </c>
      <c r="G203" s="30" t="s">
        <v>2117</v>
      </c>
      <c r="H203" s="48" t="s">
        <v>501</v>
      </c>
      <c r="I203" s="48">
        <v>41135</v>
      </c>
      <c r="J203" s="3" t="s">
        <v>2118</v>
      </c>
      <c r="K203" s="3" t="s">
        <v>5491</v>
      </c>
      <c r="L203" s="30" t="s">
        <v>5157</v>
      </c>
      <c r="M203" s="48" t="s">
        <v>2119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 x14ac:dyDescent="0.25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1543</v>
      </c>
      <c r="F204" s="30" t="s">
        <v>1544</v>
      </c>
      <c r="G204" s="30" t="s">
        <v>2120</v>
      </c>
      <c r="H204" s="48" t="s">
        <v>2269</v>
      </c>
      <c r="I204" s="48">
        <v>40982</v>
      </c>
      <c r="J204" s="3" t="s">
        <v>1516</v>
      </c>
      <c r="K204" s="3" t="s">
        <v>2121</v>
      </c>
      <c r="L204" s="30" t="s">
        <v>5158</v>
      </c>
      <c r="M204" s="48" t="s">
        <v>1517</v>
      </c>
      <c r="N204" s="48" t="s">
        <v>2270</v>
      </c>
      <c r="O204" s="48" t="s">
        <v>2271</v>
      </c>
      <c r="P204" s="3">
        <v>40983</v>
      </c>
      <c r="Q204" s="48" t="s">
        <v>2122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 x14ac:dyDescent="0.25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1697</v>
      </c>
      <c r="F205" s="30" t="s">
        <v>1544</v>
      </c>
      <c r="G205" s="30" t="s">
        <v>2123</v>
      </c>
      <c r="H205" s="48" t="s">
        <v>501</v>
      </c>
      <c r="I205" s="48" t="s">
        <v>501</v>
      </c>
      <c r="J205" s="3" t="s">
        <v>2124</v>
      </c>
      <c r="K205" s="3" t="s">
        <v>2125</v>
      </c>
      <c r="L205" s="30" t="s">
        <v>5159</v>
      </c>
      <c r="M205" s="48" t="s">
        <v>2126</v>
      </c>
      <c r="N205" s="48" t="s">
        <v>501</v>
      </c>
      <c r="O205" s="48" t="s">
        <v>501</v>
      </c>
      <c r="P205" s="3" t="s">
        <v>501</v>
      </c>
      <c r="Q205" s="48" t="s">
        <v>3582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 x14ac:dyDescent="0.25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1697</v>
      </c>
      <c r="F206" s="30" t="s">
        <v>1544</v>
      </c>
      <c r="G206" s="30" t="s">
        <v>2127</v>
      </c>
      <c r="H206" s="48" t="s">
        <v>501</v>
      </c>
      <c r="I206" s="48" t="s">
        <v>501</v>
      </c>
      <c r="J206" s="3" t="s">
        <v>2128</v>
      </c>
      <c r="K206" s="3" t="s">
        <v>2129</v>
      </c>
      <c r="L206" s="30" t="s">
        <v>5160</v>
      </c>
      <c r="M206" s="48" t="s">
        <v>2130</v>
      </c>
      <c r="N206" s="48" t="s">
        <v>501</v>
      </c>
      <c r="O206" s="48" t="s">
        <v>501</v>
      </c>
      <c r="P206" s="3" t="s">
        <v>501</v>
      </c>
      <c r="Q206" s="48" t="s">
        <v>3574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 x14ac:dyDescent="0.25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1697</v>
      </c>
      <c r="F207" s="30" t="s">
        <v>1544</v>
      </c>
      <c r="G207" s="30" t="s">
        <v>2131</v>
      </c>
      <c r="H207" s="48" t="s">
        <v>501</v>
      </c>
      <c r="I207" s="48" t="s">
        <v>501</v>
      </c>
      <c r="J207" s="3" t="s">
        <v>2132</v>
      </c>
      <c r="K207" s="3" t="s">
        <v>2133</v>
      </c>
      <c r="L207" s="30" t="s">
        <v>5161</v>
      </c>
      <c r="M207" s="48" t="s">
        <v>2134</v>
      </c>
      <c r="N207" s="48" t="s">
        <v>501</v>
      </c>
      <c r="O207" s="48" t="s">
        <v>501</v>
      </c>
      <c r="P207" s="3" t="s">
        <v>501</v>
      </c>
      <c r="Q207" s="48" t="s">
        <v>3579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 x14ac:dyDescent="0.25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1697</v>
      </c>
      <c r="F208" s="30" t="s">
        <v>1544</v>
      </c>
      <c r="G208" s="30" t="s">
        <v>2135</v>
      </c>
      <c r="H208" s="48" t="s">
        <v>501</v>
      </c>
      <c r="I208" s="48" t="s">
        <v>501</v>
      </c>
      <c r="J208" s="3" t="s">
        <v>2136</v>
      </c>
      <c r="K208" s="3" t="s">
        <v>5492</v>
      </c>
      <c r="L208" s="30" t="s">
        <v>5162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2446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 x14ac:dyDescent="0.25">
      <c r="A209" s="30">
        <v>894</v>
      </c>
      <c r="B209" s="30" t="s">
        <v>1530</v>
      </c>
      <c r="C209" s="3">
        <v>40956</v>
      </c>
      <c r="D209" s="3">
        <v>41001</v>
      </c>
      <c r="E209" s="30" t="s">
        <v>1543</v>
      </c>
      <c r="F209" s="30" t="s">
        <v>1786</v>
      </c>
      <c r="G209" s="30" t="s">
        <v>2137</v>
      </c>
      <c r="H209" s="30" t="s">
        <v>1487</v>
      </c>
      <c r="I209" s="30">
        <v>40969</v>
      </c>
      <c r="J209" s="3" t="s">
        <v>2138</v>
      </c>
      <c r="K209" s="3" t="s">
        <v>1488</v>
      </c>
      <c r="L209" s="30" t="s">
        <v>5163</v>
      </c>
      <c r="M209" s="30" t="s">
        <v>2139</v>
      </c>
      <c r="N209" s="30" t="s">
        <v>2140</v>
      </c>
      <c r="O209" s="30" t="s">
        <v>2141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 x14ac:dyDescent="0.25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1543</v>
      </c>
      <c r="F210" s="30" t="s">
        <v>1544</v>
      </c>
      <c r="G210" s="30" t="s">
        <v>2142</v>
      </c>
      <c r="H210" s="48" t="s">
        <v>1494</v>
      </c>
      <c r="I210" s="48">
        <v>40970</v>
      </c>
      <c r="J210" s="3" t="s">
        <v>2143</v>
      </c>
      <c r="K210" s="3" t="s">
        <v>1495</v>
      </c>
      <c r="L210" s="30" t="s">
        <v>5164</v>
      </c>
      <c r="M210" s="48" t="s">
        <v>2144</v>
      </c>
      <c r="N210" s="48" t="s">
        <v>397</v>
      </c>
      <c r="O210" s="48" t="s">
        <v>1564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 x14ac:dyDescent="0.25">
      <c r="A211" s="30" t="s">
        <v>2290</v>
      </c>
      <c r="B211" s="30" t="s">
        <v>1336</v>
      </c>
      <c r="C211" s="3">
        <v>40956</v>
      </c>
      <c r="D211" s="3">
        <v>41001</v>
      </c>
      <c r="E211" s="30" t="s">
        <v>1697</v>
      </c>
      <c r="F211" s="30" t="s">
        <v>1544</v>
      </c>
      <c r="G211" s="30" t="s">
        <v>2145</v>
      </c>
      <c r="H211" s="48" t="s">
        <v>501</v>
      </c>
      <c r="I211" s="48" t="s">
        <v>501</v>
      </c>
      <c r="J211" s="3" t="s">
        <v>2146</v>
      </c>
      <c r="K211" s="3" t="s">
        <v>1429</v>
      </c>
      <c r="L211" s="30" t="s">
        <v>5165</v>
      </c>
      <c r="M211" s="48" t="s">
        <v>2147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 x14ac:dyDescent="0.25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1608</v>
      </c>
      <c r="F212" s="30" t="s">
        <v>1544</v>
      </c>
      <c r="G212" s="30" t="s">
        <v>2148</v>
      </c>
      <c r="H212" s="48" t="s">
        <v>6707</v>
      </c>
      <c r="I212" s="48">
        <v>41129</v>
      </c>
      <c r="J212" s="3" t="s">
        <v>2149</v>
      </c>
      <c r="K212" s="3" t="s">
        <v>4561</v>
      </c>
      <c r="L212" s="30" t="s">
        <v>5166</v>
      </c>
      <c r="M212" s="48" t="s">
        <v>4562</v>
      </c>
      <c r="N212" s="48" t="s">
        <v>501</v>
      </c>
      <c r="O212" s="48" t="s">
        <v>501</v>
      </c>
      <c r="P212" s="3" t="s">
        <v>501</v>
      </c>
      <c r="Q212" s="48" t="s">
        <v>4528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 x14ac:dyDescent="0.25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1608</v>
      </c>
      <c r="F213" s="30" t="s">
        <v>1544</v>
      </c>
      <c r="G213" s="30" t="s">
        <v>2151</v>
      </c>
      <c r="H213" s="48" t="s">
        <v>501</v>
      </c>
      <c r="I213" s="48">
        <v>41152</v>
      </c>
      <c r="J213" s="3" t="s">
        <v>2152</v>
      </c>
      <c r="K213" s="3" t="s">
        <v>5493</v>
      </c>
      <c r="L213" s="30" t="s">
        <v>5167</v>
      </c>
      <c r="M213" s="48" t="s">
        <v>4563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 x14ac:dyDescent="0.25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1543</v>
      </c>
      <c r="F214" s="30" t="s">
        <v>1544</v>
      </c>
      <c r="G214" s="30" t="s">
        <v>2154</v>
      </c>
      <c r="H214" s="30" t="s">
        <v>2155</v>
      </c>
      <c r="I214" s="30">
        <v>40982</v>
      </c>
      <c r="J214" s="3" t="s">
        <v>2156</v>
      </c>
      <c r="K214" s="3" t="s">
        <v>1428</v>
      </c>
      <c r="L214" s="30" t="s">
        <v>5168</v>
      </c>
      <c r="M214" s="30" t="s">
        <v>2157</v>
      </c>
      <c r="N214" s="30" t="s">
        <v>2272</v>
      </c>
      <c r="O214" s="30" t="s">
        <v>1574</v>
      </c>
      <c r="P214" s="3">
        <v>40982</v>
      </c>
      <c r="Q214" s="48" t="s">
        <v>2235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 x14ac:dyDescent="0.25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1543</v>
      </c>
      <c r="F215" s="30" t="s">
        <v>1544</v>
      </c>
      <c r="G215" s="30" t="s">
        <v>2158</v>
      </c>
      <c r="H215" s="48" t="s">
        <v>2547</v>
      </c>
      <c r="I215" s="48">
        <v>41002</v>
      </c>
      <c r="J215" s="3" t="s">
        <v>2159</v>
      </c>
      <c r="K215" s="3" t="s">
        <v>2160</v>
      </c>
      <c r="L215" s="30" t="s">
        <v>5169</v>
      </c>
      <c r="M215" s="48" t="s">
        <v>2161</v>
      </c>
      <c r="N215" s="48" t="s">
        <v>2553</v>
      </c>
      <c r="O215" s="48" t="s">
        <v>1673</v>
      </c>
      <c r="P215" s="3">
        <v>41002</v>
      </c>
      <c r="Q215" s="48" t="s">
        <v>3575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 x14ac:dyDescent="0.25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1543</v>
      </c>
      <c r="F216" s="30" t="s">
        <v>1544</v>
      </c>
      <c r="G216" s="30" t="s">
        <v>2162</v>
      </c>
      <c r="H216" s="48" t="s">
        <v>6165</v>
      </c>
      <c r="I216" s="48">
        <v>41117</v>
      </c>
      <c r="J216" s="3" t="s">
        <v>2163</v>
      </c>
      <c r="K216" s="3" t="s">
        <v>4564</v>
      </c>
      <c r="L216" s="30" t="s">
        <v>5170</v>
      </c>
      <c r="M216" s="48" t="s">
        <v>4565</v>
      </c>
      <c r="N216" s="48" t="s">
        <v>6227</v>
      </c>
      <c r="O216" s="48" t="s">
        <v>2745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 x14ac:dyDescent="0.25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1608</v>
      </c>
      <c r="F217" s="30" t="s">
        <v>1544</v>
      </c>
      <c r="G217" s="30" t="s">
        <v>2164</v>
      </c>
      <c r="H217" s="48" t="s">
        <v>501</v>
      </c>
      <c r="I217" s="48">
        <v>41148</v>
      </c>
      <c r="J217" s="3" t="s">
        <v>2165</v>
      </c>
      <c r="K217" s="3" t="s">
        <v>4566</v>
      </c>
      <c r="L217" s="30" t="s">
        <v>5171</v>
      </c>
      <c r="M217" s="48" t="s">
        <v>4567</v>
      </c>
      <c r="N217" s="48" t="s">
        <v>501</v>
      </c>
      <c r="O217" s="48" t="s">
        <v>501</v>
      </c>
      <c r="P217" s="3" t="s">
        <v>501</v>
      </c>
      <c r="Q217" s="48" t="s">
        <v>4528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 x14ac:dyDescent="0.25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1608</v>
      </c>
      <c r="F218" s="30" t="s">
        <v>1544</v>
      </c>
      <c r="G218" s="30" t="s">
        <v>2166</v>
      </c>
      <c r="H218" s="48" t="s">
        <v>5990</v>
      </c>
      <c r="I218" s="48">
        <v>41143</v>
      </c>
      <c r="J218" s="3" t="s">
        <v>2167</v>
      </c>
      <c r="K218" s="3" t="s">
        <v>2168</v>
      </c>
      <c r="L218" s="30" t="s">
        <v>5172</v>
      </c>
      <c r="M218" s="48" t="s">
        <v>2169</v>
      </c>
      <c r="N218" s="48" t="s">
        <v>501</v>
      </c>
      <c r="O218" s="48" t="s">
        <v>501</v>
      </c>
      <c r="P218" s="3" t="s">
        <v>501</v>
      </c>
      <c r="Q218" s="48" t="s">
        <v>4528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 x14ac:dyDescent="0.25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1543</v>
      </c>
      <c r="F219" s="30" t="s">
        <v>1544</v>
      </c>
      <c r="G219" s="30" t="s">
        <v>2170</v>
      </c>
      <c r="H219" s="48" t="s">
        <v>5991</v>
      </c>
      <c r="I219" s="48">
        <v>41109</v>
      </c>
      <c r="J219" s="3" t="s">
        <v>2171</v>
      </c>
      <c r="K219" s="3" t="s">
        <v>4568</v>
      </c>
      <c r="L219" s="30" t="s">
        <v>5173</v>
      </c>
      <c r="M219" s="48" t="s">
        <v>4569</v>
      </c>
      <c r="N219" s="48" t="s">
        <v>5992</v>
      </c>
      <c r="O219" s="48" t="s">
        <v>4610</v>
      </c>
      <c r="P219" s="3">
        <v>41110</v>
      </c>
      <c r="Q219" s="48" t="s">
        <v>4528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 x14ac:dyDescent="0.25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1608</v>
      </c>
      <c r="F220" s="30" t="s">
        <v>1544</v>
      </c>
      <c r="G220" s="30" t="s">
        <v>2173</v>
      </c>
      <c r="H220" s="48" t="s">
        <v>5993</v>
      </c>
      <c r="I220" s="48">
        <v>41152</v>
      </c>
      <c r="J220" s="3" t="s">
        <v>2174</v>
      </c>
      <c r="K220" s="3" t="s">
        <v>4570</v>
      </c>
      <c r="L220" s="30" t="s">
        <v>5174</v>
      </c>
      <c r="M220" s="48" t="s">
        <v>2175</v>
      </c>
      <c r="N220" s="48" t="s">
        <v>501</v>
      </c>
      <c r="O220" s="48" t="s">
        <v>501</v>
      </c>
      <c r="P220" s="3" t="s">
        <v>501</v>
      </c>
      <c r="Q220" s="48" t="s">
        <v>4528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 x14ac:dyDescent="0.25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1543</v>
      </c>
      <c r="F221" s="30" t="s">
        <v>1544</v>
      </c>
      <c r="G221" s="30" t="s">
        <v>2176</v>
      </c>
      <c r="H221" s="48" t="s">
        <v>6090</v>
      </c>
      <c r="I221" s="48">
        <v>41143</v>
      </c>
      <c r="J221" s="3" t="s">
        <v>2177</v>
      </c>
      <c r="K221" s="3" t="s">
        <v>4571</v>
      </c>
      <c r="L221" s="30" t="s">
        <v>5175</v>
      </c>
      <c r="M221" s="48" t="s">
        <v>4572</v>
      </c>
      <c r="N221" s="48" t="s">
        <v>7143</v>
      </c>
      <c r="O221" s="48" t="s">
        <v>7105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 x14ac:dyDescent="0.25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1543</v>
      </c>
      <c r="F222" s="30" t="s">
        <v>1544</v>
      </c>
      <c r="G222" s="30" t="s">
        <v>2178</v>
      </c>
      <c r="H222" s="48" t="s">
        <v>6419</v>
      </c>
      <c r="I222" s="48">
        <v>41120</v>
      </c>
      <c r="J222" s="3" t="s">
        <v>2179</v>
      </c>
      <c r="K222" s="3" t="s">
        <v>4573</v>
      </c>
      <c r="L222" s="30" t="s">
        <v>5176</v>
      </c>
      <c r="M222" s="48" t="s">
        <v>4574</v>
      </c>
      <c r="N222" s="48" t="s">
        <v>6420</v>
      </c>
      <c r="O222" s="48" t="s">
        <v>6094</v>
      </c>
      <c r="P222" s="3">
        <v>41121</v>
      </c>
      <c r="Q222" s="48" t="s">
        <v>4528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 x14ac:dyDescent="0.25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1543</v>
      </c>
      <c r="F223" s="30" t="s">
        <v>1544</v>
      </c>
      <c r="G223" s="30" t="s">
        <v>2181</v>
      </c>
      <c r="H223" s="30" t="s">
        <v>2339</v>
      </c>
      <c r="I223" s="30">
        <v>40989</v>
      </c>
      <c r="J223" s="3" t="s">
        <v>2182</v>
      </c>
      <c r="K223" s="3" t="s">
        <v>2183</v>
      </c>
      <c r="L223" s="30" t="s">
        <v>5177</v>
      </c>
      <c r="M223" s="30" t="s">
        <v>3061</v>
      </c>
      <c r="N223" s="30" t="s">
        <v>2441</v>
      </c>
      <c r="O223" s="30" t="s">
        <v>2274</v>
      </c>
      <c r="P223" s="3">
        <v>40991</v>
      </c>
      <c r="Q223" s="48" t="s">
        <v>3583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 x14ac:dyDescent="0.25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1543</v>
      </c>
      <c r="F224" s="30" t="s">
        <v>1544</v>
      </c>
      <c r="G224" s="30" t="s">
        <v>2184</v>
      </c>
      <c r="H224" s="48" t="s">
        <v>1497</v>
      </c>
      <c r="I224" s="48">
        <v>40970</v>
      </c>
      <c r="J224" s="3" t="s">
        <v>2185</v>
      </c>
      <c r="K224" s="3" t="s">
        <v>1498</v>
      </c>
      <c r="L224" s="30" t="s">
        <v>5178</v>
      </c>
      <c r="M224" s="48" t="s">
        <v>2186</v>
      </c>
      <c r="N224" s="48" t="s">
        <v>2187</v>
      </c>
      <c r="O224" s="48" t="s">
        <v>1551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 x14ac:dyDescent="0.25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1543</v>
      </c>
      <c r="F225" s="30" t="s">
        <v>1544</v>
      </c>
      <c r="G225" s="30" t="s">
        <v>2188</v>
      </c>
      <c r="H225" s="48" t="s">
        <v>7144</v>
      </c>
      <c r="I225" s="48">
        <v>41135</v>
      </c>
      <c r="J225" s="3" t="s">
        <v>2189</v>
      </c>
      <c r="K225" s="3" t="s">
        <v>5494</v>
      </c>
      <c r="L225" s="30" t="s">
        <v>5179</v>
      </c>
      <c r="M225" s="48" t="s">
        <v>2190</v>
      </c>
      <c r="N225" s="48" t="s">
        <v>7145</v>
      </c>
      <c r="O225" s="48" t="s">
        <v>7102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 x14ac:dyDescent="0.25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1608</v>
      </c>
      <c r="F226" s="30" t="s">
        <v>1544</v>
      </c>
      <c r="G226" s="30" t="s">
        <v>2191</v>
      </c>
      <c r="H226" s="48" t="s">
        <v>6091</v>
      </c>
      <c r="I226" s="48">
        <v>41146</v>
      </c>
      <c r="J226" s="3" t="s">
        <v>2192</v>
      </c>
      <c r="K226" s="3" t="s">
        <v>2193</v>
      </c>
      <c r="L226" s="30" t="s">
        <v>5180</v>
      </c>
      <c r="M226" s="48" t="s">
        <v>2194</v>
      </c>
      <c r="N226" s="48" t="s">
        <v>501</v>
      </c>
      <c r="O226" s="48" t="s">
        <v>501</v>
      </c>
      <c r="P226" s="3" t="s">
        <v>501</v>
      </c>
      <c r="Q226" s="48" t="s">
        <v>4528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 x14ac:dyDescent="0.25">
      <c r="A227" s="30" t="s">
        <v>2291</v>
      </c>
      <c r="B227" s="30" t="s">
        <v>1359</v>
      </c>
      <c r="C227" s="3">
        <v>40956</v>
      </c>
      <c r="D227" s="3">
        <v>41001</v>
      </c>
      <c r="E227" s="30" t="s">
        <v>1697</v>
      </c>
      <c r="F227" s="30" t="s">
        <v>1544</v>
      </c>
      <c r="G227" s="30" t="s">
        <v>2195</v>
      </c>
      <c r="H227" s="48" t="s">
        <v>501</v>
      </c>
      <c r="I227" s="48" t="s">
        <v>501</v>
      </c>
      <c r="J227" s="3" t="s">
        <v>2196</v>
      </c>
      <c r="K227" s="3" t="s">
        <v>2197</v>
      </c>
      <c r="L227" s="30" t="s">
        <v>5181</v>
      </c>
      <c r="M227" s="48" t="s">
        <v>2198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 x14ac:dyDescent="0.25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1543</v>
      </c>
      <c r="F228" s="30" t="s">
        <v>1544</v>
      </c>
      <c r="G228" s="30" t="s">
        <v>2199</v>
      </c>
      <c r="H228" s="48" t="s">
        <v>6559</v>
      </c>
      <c r="I228" s="48">
        <v>41122</v>
      </c>
      <c r="J228" s="3" t="s">
        <v>2200</v>
      </c>
      <c r="K228" s="3" t="s">
        <v>4575</v>
      </c>
      <c r="L228" s="30" t="s">
        <v>5182</v>
      </c>
      <c r="M228" s="48" t="s">
        <v>4576</v>
      </c>
      <c r="N228" s="48" t="s">
        <v>6560</v>
      </c>
      <c r="O228" s="48" t="s">
        <v>6534</v>
      </c>
      <c r="P228" s="3">
        <v>41122</v>
      </c>
      <c r="Q228" s="48" t="s">
        <v>3574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 x14ac:dyDescent="0.25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1543</v>
      </c>
      <c r="F229" s="30" t="s">
        <v>1544</v>
      </c>
      <c r="G229" s="30" t="s">
        <v>2201</v>
      </c>
      <c r="H229" s="48" t="s">
        <v>5183</v>
      </c>
      <c r="I229" s="48">
        <v>41096</v>
      </c>
      <c r="J229" s="3" t="s">
        <v>2202</v>
      </c>
      <c r="K229" s="3" t="s">
        <v>5184</v>
      </c>
      <c r="L229" s="30" t="s">
        <v>5185</v>
      </c>
      <c r="M229" s="48" t="s">
        <v>5186</v>
      </c>
      <c r="N229" s="48" t="s">
        <v>5541</v>
      </c>
      <c r="O229" s="48" t="s">
        <v>1581</v>
      </c>
      <c r="P229" s="3">
        <v>41096</v>
      </c>
      <c r="Q229" s="48" t="s">
        <v>4760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 x14ac:dyDescent="0.25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1543</v>
      </c>
      <c r="F230" s="30" t="s">
        <v>1544</v>
      </c>
      <c r="G230" s="30" t="s">
        <v>1302</v>
      </c>
      <c r="H230" s="48" t="s">
        <v>2499</v>
      </c>
      <c r="I230" s="48">
        <v>41002</v>
      </c>
      <c r="J230" s="3" t="s">
        <v>2204</v>
      </c>
      <c r="K230" s="3" t="s">
        <v>2205</v>
      </c>
      <c r="L230" s="30" t="s">
        <v>5187</v>
      </c>
      <c r="M230" s="48" t="s">
        <v>3190</v>
      </c>
      <c r="N230" s="48" t="s">
        <v>2554</v>
      </c>
      <c r="O230" s="48" t="s">
        <v>2271</v>
      </c>
      <c r="P230" s="3">
        <v>41002</v>
      </c>
      <c r="Q230" s="48" t="s">
        <v>3581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 x14ac:dyDescent="0.25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1608</v>
      </c>
      <c r="F231" s="30" t="s">
        <v>1544</v>
      </c>
      <c r="G231" s="30" t="s">
        <v>1304</v>
      </c>
      <c r="H231" s="48" t="s">
        <v>7146</v>
      </c>
      <c r="I231" s="48">
        <v>41152</v>
      </c>
      <c r="J231" s="3" t="s">
        <v>2206</v>
      </c>
      <c r="K231" s="3" t="s">
        <v>4577</v>
      </c>
      <c r="L231" s="30" t="s">
        <v>5188</v>
      </c>
      <c r="M231" s="48" t="s">
        <v>2208</v>
      </c>
      <c r="N231" s="48" t="s">
        <v>501</v>
      </c>
      <c r="O231" s="48" t="s">
        <v>501</v>
      </c>
      <c r="P231" s="3" t="s">
        <v>501</v>
      </c>
      <c r="Q231" s="48" t="s">
        <v>5542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 x14ac:dyDescent="0.25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1543</v>
      </c>
      <c r="F232" s="30" t="s">
        <v>1544</v>
      </c>
      <c r="G232" s="30" t="s">
        <v>1306</v>
      </c>
      <c r="H232" s="48" t="s">
        <v>2209</v>
      </c>
      <c r="I232" s="48">
        <v>40981</v>
      </c>
      <c r="J232" s="3" t="s">
        <v>2210</v>
      </c>
      <c r="K232" s="3" t="s">
        <v>1423</v>
      </c>
      <c r="L232" s="30" t="s">
        <v>5189</v>
      </c>
      <c r="M232" s="48" t="s">
        <v>2211</v>
      </c>
      <c r="N232" s="48" t="s">
        <v>2236</v>
      </c>
      <c r="O232" s="48" t="s">
        <v>1976</v>
      </c>
      <c r="P232" s="3">
        <v>40981</v>
      </c>
      <c r="Q232" s="48" t="s">
        <v>2212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 x14ac:dyDescent="0.25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1608</v>
      </c>
      <c r="F233" s="30" t="s">
        <v>1544</v>
      </c>
      <c r="G233" s="30" t="s">
        <v>1308</v>
      </c>
      <c r="H233" s="48" t="s">
        <v>501</v>
      </c>
      <c r="I233" s="48">
        <v>41152</v>
      </c>
      <c r="J233" s="3" t="s">
        <v>2213</v>
      </c>
      <c r="K233" s="3" t="s">
        <v>5543</v>
      </c>
      <c r="L233" s="30" t="s">
        <v>5190</v>
      </c>
      <c r="M233" s="48" t="s">
        <v>5544</v>
      </c>
      <c r="N233" s="48" t="s">
        <v>501</v>
      </c>
      <c r="O233" s="48" t="s">
        <v>501</v>
      </c>
      <c r="P233" s="3" t="s">
        <v>501</v>
      </c>
      <c r="Q233" s="48" t="s">
        <v>5495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 x14ac:dyDescent="0.25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1543</v>
      </c>
      <c r="F234" s="30" t="s">
        <v>1544</v>
      </c>
      <c r="G234" s="30" t="s">
        <v>1310</v>
      </c>
      <c r="H234" s="48" t="s">
        <v>6561</v>
      </c>
      <c r="I234" s="48">
        <v>41122</v>
      </c>
      <c r="J234" s="3" t="s">
        <v>2214</v>
      </c>
      <c r="K234" s="3" t="s">
        <v>2215</v>
      </c>
      <c r="L234" s="30" t="s">
        <v>5191</v>
      </c>
      <c r="M234" s="48" t="s">
        <v>4578</v>
      </c>
      <c r="N234" s="48" t="s">
        <v>6562</v>
      </c>
      <c r="O234" s="48" t="s">
        <v>6130</v>
      </c>
      <c r="P234" s="3">
        <v>41122</v>
      </c>
      <c r="Q234" s="48" t="s">
        <v>3584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 x14ac:dyDescent="0.25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1552</v>
      </c>
      <c r="F235" s="30" t="s">
        <v>1544</v>
      </c>
      <c r="G235" s="30" t="s">
        <v>1312</v>
      </c>
      <c r="H235" s="48" t="s">
        <v>501</v>
      </c>
      <c r="I235" s="48">
        <v>40974</v>
      </c>
      <c r="J235" s="3" t="s">
        <v>2216</v>
      </c>
      <c r="K235" s="3" t="s">
        <v>2217</v>
      </c>
      <c r="L235" s="30" t="s">
        <v>5192</v>
      </c>
      <c r="M235" s="48" t="s">
        <v>2218</v>
      </c>
      <c r="N235" s="48" t="s">
        <v>501</v>
      </c>
      <c r="O235" s="48" t="s">
        <v>501</v>
      </c>
      <c r="P235" s="3" t="s">
        <v>501</v>
      </c>
      <c r="Q235" s="48" t="s">
        <v>3585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 x14ac:dyDescent="0.25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1608</v>
      </c>
      <c r="F236" s="30" t="s">
        <v>1544</v>
      </c>
      <c r="G236" s="30" t="s">
        <v>1314</v>
      </c>
      <c r="H236" s="48" t="s">
        <v>501</v>
      </c>
      <c r="I236" s="48">
        <v>41152</v>
      </c>
      <c r="J236" s="3" t="s">
        <v>2219</v>
      </c>
      <c r="K236" s="3" t="s">
        <v>2220</v>
      </c>
      <c r="L236" s="30" t="s">
        <v>5193</v>
      </c>
      <c r="M236" s="48" t="s">
        <v>2221</v>
      </c>
      <c r="N236" s="48" t="s">
        <v>501</v>
      </c>
      <c r="O236" s="48" t="s">
        <v>501</v>
      </c>
      <c r="P236" s="3" t="s">
        <v>501</v>
      </c>
      <c r="Q236" s="48" t="s">
        <v>4757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 x14ac:dyDescent="0.25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1543</v>
      </c>
      <c r="F237" s="30" t="s">
        <v>1544</v>
      </c>
      <c r="G237" s="30" t="s">
        <v>5496</v>
      </c>
      <c r="H237" s="48" t="s">
        <v>6896</v>
      </c>
      <c r="I237" s="48">
        <v>41131</v>
      </c>
      <c r="J237" s="3" t="s">
        <v>2222</v>
      </c>
      <c r="K237" s="3" t="s">
        <v>2223</v>
      </c>
      <c r="L237" s="30" t="s">
        <v>5194</v>
      </c>
      <c r="M237" s="48" t="s">
        <v>2224</v>
      </c>
      <c r="N237" s="48" t="s">
        <v>6897</v>
      </c>
      <c r="O237" s="48" t="s">
        <v>2745</v>
      </c>
      <c r="P237" s="3">
        <v>41135</v>
      </c>
      <c r="Q237" s="48" t="s">
        <v>4579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 x14ac:dyDescent="0.25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1697</v>
      </c>
      <c r="F238" s="30" t="s">
        <v>1544</v>
      </c>
      <c r="G238" s="30" t="s">
        <v>1376</v>
      </c>
      <c r="H238" s="48" t="s">
        <v>501</v>
      </c>
      <c r="I238" s="48" t="s">
        <v>501</v>
      </c>
      <c r="J238" s="3" t="s">
        <v>2225</v>
      </c>
      <c r="K238" s="3" t="s">
        <v>2226</v>
      </c>
      <c r="L238" s="30" t="s">
        <v>5195</v>
      </c>
      <c r="M238" s="48" t="s">
        <v>4580</v>
      </c>
      <c r="N238" s="48" t="s">
        <v>501</v>
      </c>
      <c r="O238" s="48" t="s">
        <v>501</v>
      </c>
      <c r="P238" s="3" t="s">
        <v>501</v>
      </c>
      <c r="Q238" s="48" t="s">
        <v>3574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 x14ac:dyDescent="0.25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1543</v>
      </c>
      <c r="F239" s="30" t="s">
        <v>1544</v>
      </c>
      <c r="G239" s="30" t="s">
        <v>1405</v>
      </c>
      <c r="H239" s="30" t="s">
        <v>2227</v>
      </c>
      <c r="I239" s="30">
        <v>40982</v>
      </c>
      <c r="J239" s="3" t="s">
        <v>2228</v>
      </c>
      <c r="K239" s="3" t="s">
        <v>2229</v>
      </c>
      <c r="L239" s="30" t="s">
        <v>5196</v>
      </c>
      <c r="M239" s="30" t="s">
        <v>2230</v>
      </c>
      <c r="N239" s="30" t="s">
        <v>2273</v>
      </c>
      <c r="O239" s="30" t="s">
        <v>2274</v>
      </c>
      <c r="P239" s="3">
        <v>40982</v>
      </c>
      <c r="Q239" s="48" t="s">
        <v>2231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 x14ac:dyDescent="0.25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1543</v>
      </c>
      <c r="F240" s="30" t="s">
        <v>1786</v>
      </c>
      <c r="G240" s="30" t="s">
        <v>2040</v>
      </c>
      <c r="H240" s="30" t="s">
        <v>2555</v>
      </c>
      <c r="I240" s="30">
        <v>41026</v>
      </c>
      <c r="J240" s="3" t="s">
        <v>1520</v>
      </c>
      <c r="K240" s="3" t="s">
        <v>1522</v>
      </c>
      <c r="L240" s="30" t="s">
        <v>5197</v>
      </c>
      <c r="M240" s="30" t="s">
        <v>3987</v>
      </c>
      <c r="N240" s="30" t="s">
        <v>3160</v>
      </c>
      <c r="O240" s="30" t="s">
        <v>3161</v>
      </c>
      <c r="P240" s="3">
        <v>41031</v>
      </c>
      <c r="Q240" s="48" t="s">
        <v>2232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 x14ac:dyDescent="0.25">
      <c r="A241" s="30">
        <v>930</v>
      </c>
      <c r="B241" s="30" t="s">
        <v>1534</v>
      </c>
      <c r="C241" s="3">
        <v>40977</v>
      </c>
      <c r="D241" s="3">
        <v>41022</v>
      </c>
      <c r="E241" s="30" t="s">
        <v>1543</v>
      </c>
      <c r="F241" s="30" t="s">
        <v>1544</v>
      </c>
      <c r="G241" s="30" t="s">
        <v>1535</v>
      </c>
      <c r="H241" s="30" t="s">
        <v>2233</v>
      </c>
      <c r="I241" s="30">
        <v>40987</v>
      </c>
      <c r="J241" s="3" t="s">
        <v>1538</v>
      </c>
      <c r="K241" s="3" t="s">
        <v>1539</v>
      </c>
      <c r="L241" s="30" t="s">
        <v>5198</v>
      </c>
      <c r="M241" s="30" t="s">
        <v>1540</v>
      </c>
      <c r="N241" s="30" t="s">
        <v>2312</v>
      </c>
      <c r="O241" s="30" t="s">
        <v>2313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 x14ac:dyDescent="0.25">
      <c r="A242" s="30">
        <v>913</v>
      </c>
      <c r="B242" s="30" t="s">
        <v>2277</v>
      </c>
      <c r="C242" s="3">
        <v>40984</v>
      </c>
      <c r="D242" s="3">
        <v>41029</v>
      </c>
      <c r="E242" s="30" t="s">
        <v>1543</v>
      </c>
      <c r="F242" s="30" t="s">
        <v>1544</v>
      </c>
      <c r="G242" s="30" t="s">
        <v>2195</v>
      </c>
      <c r="H242" s="30" t="s">
        <v>2319</v>
      </c>
      <c r="I242" s="30">
        <v>40989</v>
      </c>
      <c r="J242" s="3" t="s">
        <v>2196</v>
      </c>
      <c r="K242" s="3" t="s">
        <v>2292</v>
      </c>
      <c r="L242" s="30" t="s">
        <v>5181</v>
      </c>
      <c r="M242" s="30" t="s">
        <v>2198</v>
      </c>
      <c r="N242" s="30" t="s">
        <v>2468</v>
      </c>
      <c r="O242" s="30" t="s">
        <v>2313</v>
      </c>
      <c r="P242" s="3">
        <v>40991</v>
      </c>
      <c r="Q242" s="48" t="s">
        <v>2293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 x14ac:dyDescent="0.25">
      <c r="A243" s="30">
        <v>850</v>
      </c>
      <c r="B243" s="30" t="s">
        <v>2275</v>
      </c>
      <c r="C243" s="3">
        <v>40984</v>
      </c>
      <c r="D243" s="30">
        <v>41029</v>
      </c>
      <c r="E243" s="30" t="s">
        <v>1543</v>
      </c>
      <c r="F243" s="30" t="s">
        <v>1544</v>
      </c>
      <c r="G243" s="30" t="s">
        <v>2069</v>
      </c>
      <c r="H243" s="30" t="s">
        <v>2320</v>
      </c>
      <c r="I243" s="30">
        <v>40996</v>
      </c>
      <c r="J243" s="3" t="s">
        <v>2294</v>
      </c>
      <c r="K243" s="3" t="s">
        <v>2295</v>
      </c>
      <c r="L243" s="30" t="s">
        <v>5134</v>
      </c>
      <c r="M243" s="48" t="s">
        <v>1117</v>
      </c>
      <c r="N243" s="30" t="s">
        <v>501</v>
      </c>
      <c r="O243" s="30" t="s">
        <v>1561</v>
      </c>
      <c r="P243" s="3">
        <v>40996</v>
      </c>
      <c r="Q243" s="48" t="s">
        <v>2296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 x14ac:dyDescent="0.25">
      <c r="A244" s="30">
        <v>854</v>
      </c>
      <c r="B244" s="30" t="s">
        <v>2276</v>
      </c>
      <c r="C244" s="3">
        <v>40984</v>
      </c>
      <c r="D244" s="30">
        <v>41029</v>
      </c>
      <c r="E244" s="30" t="s">
        <v>1543</v>
      </c>
      <c r="F244" s="30" t="s">
        <v>1544</v>
      </c>
      <c r="G244" s="30" t="s">
        <v>2071</v>
      </c>
      <c r="H244" s="30" t="s">
        <v>2454</v>
      </c>
      <c r="I244" s="30">
        <v>40996</v>
      </c>
      <c r="J244" s="3" t="s">
        <v>2297</v>
      </c>
      <c r="K244" s="3" t="s">
        <v>2298</v>
      </c>
      <c r="L244" s="30" t="s">
        <v>5138</v>
      </c>
      <c r="M244" s="30" t="s">
        <v>1126</v>
      </c>
      <c r="N244" s="30" t="s">
        <v>2478</v>
      </c>
      <c r="O244" s="30" t="s">
        <v>2271</v>
      </c>
      <c r="P244" s="3">
        <v>40996</v>
      </c>
      <c r="Q244" s="48" t="s">
        <v>2299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 x14ac:dyDescent="0.25">
      <c r="A245" s="30">
        <v>896</v>
      </c>
      <c r="B245" s="30" t="s">
        <v>2300</v>
      </c>
      <c r="C245" s="3">
        <v>40984</v>
      </c>
      <c r="D245" s="30">
        <v>41029</v>
      </c>
      <c r="E245" s="30" t="s">
        <v>1543</v>
      </c>
      <c r="F245" s="30" t="s">
        <v>1544</v>
      </c>
      <c r="G245" s="30" t="s">
        <v>2145</v>
      </c>
      <c r="H245" s="30" t="s">
        <v>2340</v>
      </c>
      <c r="I245" s="30">
        <v>40991</v>
      </c>
      <c r="J245" s="3" t="s">
        <v>2146</v>
      </c>
      <c r="K245" s="3" t="s">
        <v>2301</v>
      </c>
      <c r="L245" s="30" t="s">
        <v>5165</v>
      </c>
      <c r="M245" s="30" t="s">
        <v>2147</v>
      </c>
      <c r="N245" s="30" t="s">
        <v>2455</v>
      </c>
      <c r="O245" s="30" t="s">
        <v>1966</v>
      </c>
      <c r="P245" s="3">
        <v>40994</v>
      </c>
      <c r="Q245" s="48" t="s">
        <v>2456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 x14ac:dyDescent="0.25">
      <c r="A246" s="30">
        <v>862</v>
      </c>
      <c r="B246" s="30" t="s">
        <v>2279</v>
      </c>
      <c r="C246" s="3">
        <v>40984</v>
      </c>
      <c r="D246" s="30">
        <v>41029</v>
      </c>
      <c r="E246" s="30" t="s">
        <v>1543</v>
      </c>
      <c r="F246" s="30" t="s">
        <v>1544</v>
      </c>
      <c r="G246" s="30" t="s">
        <v>2075</v>
      </c>
      <c r="H246" s="30" t="s">
        <v>2341</v>
      </c>
      <c r="I246" s="30">
        <v>40994</v>
      </c>
      <c r="J246" s="3" t="s">
        <v>2302</v>
      </c>
      <c r="K246" s="3" t="s">
        <v>2303</v>
      </c>
      <c r="L246" s="30" t="s">
        <v>5142</v>
      </c>
      <c r="M246" s="30" t="s">
        <v>1146</v>
      </c>
      <c r="N246" s="30" t="s">
        <v>2457</v>
      </c>
      <c r="O246" s="30" t="s">
        <v>1574</v>
      </c>
      <c r="P246" s="3">
        <v>40996</v>
      </c>
      <c r="Q246" s="48" t="s">
        <v>2304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 x14ac:dyDescent="0.25">
      <c r="A247" s="30">
        <v>855</v>
      </c>
      <c r="B247" s="30" t="s">
        <v>2281</v>
      </c>
      <c r="C247" s="3">
        <v>40984</v>
      </c>
      <c r="D247" s="30">
        <v>40984</v>
      </c>
      <c r="E247" s="30" t="s">
        <v>1543</v>
      </c>
      <c r="F247" s="30" t="s">
        <v>1544</v>
      </c>
      <c r="G247" s="30" t="s">
        <v>1007</v>
      </c>
      <c r="H247" s="30" t="s">
        <v>2020</v>
      </c>
      <c r="I247" s="30">
        <v>40995</v>
      </c>
      <c r="J247" s="3" t="s">
        <v>2305</v>
      </c>
      <c r="K247" s="3" t="s">
        <v>2306</v>
      </c>
      <c r="L247" s="30" t="s">
        <v>5110</v>
      </c>
      <c r="M247" s="30" t="s">
        <v>2022</v>
      </c>
      <c r="N247" s="30" t="s">
        <v>2469</v>
      </c>
      <c r="O247" s="30" t="s">
        <v>1634</v>
      </c>
      <c r="P247" s="3">
        <v>40996</v>
      </c>
      <c r="Q247" s="48" t="s">
        <v>2307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 x14ac:dyDescent="0.25">
      <c r="A248" s="30" t="s">
        <v>2310</v>
      </c>
      <c r="B248" s="30" t="s">
        <v>2309</v>
      </c>
      <c r="C248" s="3">
        <v>40987</v>
      </c>
      <c r="D248" s="30">
        <v>41087</v>
      </c>
      <c r="E248" s="30" t="s">
        <v>1697</v>
      </c>
      <c r="F248" s="30" t="s">
        <v>1544</v>
      </c>
      <c r="G248" s="30" t="s">
        <v>172</v>
      </c>
      <c r="H248" s="48" t="s">
        <v>501</v>
      </c>
      <c r="I248" s="48" t="s">
        <v>501</v>
      </c>
      <c r="J248" s="3" t="s">
        <v>2314</v>
      </c>
      <c r="K248" s="3" t="s">
        <v>2315</v>
      </c>
      <c r="L248" s="30" t="s">
        <v>4957</v>
      </c>
      <c r="M248" s="48" t="s">
        <v>2316</v>
      </c>
      <c r="N248" s="48" t="s">
        <v>501</v>
      </c>
      <c r="O248" s="48" t="s">
        <v>501</v>
      </c>
      <c r="P248" s="3" t="s">
        <v>501</v>
      </c>
      <c r="Q248" s="48" t="s">
        <v>3586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 x14ac:dyDescent="0.25">
      <c r="A249" s="30">
        <v>948</v>
      </c>
      <c r="B249" s="30" t="s">
        <v>2343</v>
      </c>
      <c r="C249" s="3">
        <v>40989</v>
      </c>
      <c r="D249" s="30">
        <v>41089</v>
      </c>
      <c r="E249" s="30" t="s">
        <v>1543</v>
      </c>
      <c r="F249" s="30" t="s">
        <v>1544</v>
      </c>
      <c r="G249" s="30" t="s">
        <v>2357</v>
      </c>
      <c r="H249" s="48" t="s">
        <v>5199</v>
      </c>
      <c r="I249" s="48">
        <v>41103</v>
      </c>
      <c r="J249" s="3" t="s">
        <v>2369</v>
      </c>
      <c r="K249" s="3" t="s">
        <v>4581</v>
      </c>
      <c r="L249" s="30" t="s">
        <v>5200</v>
      </c>
      <c r="M249" s="48" t="s">
        <v>2370</v>
      </c>
      <c r="N249" s="48" t="s">
        <v>5737</v>
      </c>
      <c r="O249" s="48" t="s">
        <v>501</v>
      </c>
      <c r="P249" s="3">
        <v>41106</v>
      </c>
      <c r="Q249" s="48" t="s">
        <v>4528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 x14ac:dyDescent="0.25">
      <c r="A250" s="30">
        <v>938</v>
      </c>
      <c r="B250" s="30" t="s">
        <v>2344</v>
      </c>
      <c r="C250" s="3">
        <v>40989</v>
      </c>
      <c r="D250" s="30">
        <v>41034</v>
      </c>
      <c r="E250" s="30" t="s">
        <v>1543</v>
      </c>
      <c r="F250" s="30" t="s">
        <v>1544</v>
      </c>
      <c r="G250" s="30" t="s">
        <v>2358</v>
      </c>
      <c r="H250" s="30" t="s">
        <v>2458</v>
      </c>
      <c r="I250" s="30">
        <v>40994</v>
      </c>
      <c r="J250" s="3" t="s">
        <v>2371</v>
      </c>
      <c r="K250" s="3" t="s">
        <v>2372</v>
      </c>
      <c r="L250" s="30" t="s">
        <v>5201</v>
      </c>
      <c r="M250" s="30" t="s">
        <v>2373</v>
      </c>
      <c r="N250" s="30" t="s">
        <v>2459</v>
      </c>
      <c r="O250" s="30" t="s">
        <v>1568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 x14ac:dyDescent="0.25">
      <c r="A251" s="30">
        <v>939</v>
      </c>
      <c r="B251" s="30" t="s">
        <v>2345</v>
      </c>
      <c r="C251" s="3">
        <v>40989</v>
      </c>
      <c r="D251" s="30">
        <v>41096</v>
      </c>
      <c r="E251" s="30" t="s">
        <v>1608</v>
      </c>
      <c r="F251" s="30" t="s">
        <v>1544</v>
      </c>
      <c r="G251" s="30" t="s">
        <v>2359</v>
      </c>
      <c r="H251" s="48" t="s">
        <v>5994</v>
      </c>
      <c r="I251" s="48">
        <v>41151</v>
      </c>
      <c r="J251" s="30" t="s">
        <v>2374</v>
      </c>
      <c r="K251" s="30" t="s">
        <v>2375</v>
      </c>
      <c r="L251" s="30" t="s">
        <v>5202</v>
      </c>
      <c r="M251" s="48" t="s">
        <v>2376</v>
      </c>
      <c r="N251" s="48" t="s">
        <v>501</v>
      </c>
      <c r="O251" s="48" t="s">
        <v>501</v>
      </c>
      <c r="P251" s="3" t="s">
        <v>501</v>
      </c>
      <c r="Q251" s="48" t="s">
        <v>2657</v>
      </c>
      <c r="R251" s="30"/>
      <c r="S251" s="30"/>
      <c r="T251" s="30"/>
      <c r="U251" s="30"/>
      <c r="V251" s="30"/>
    </row>
    <row r="252" spans="1:25" ht="18" customHeight="1" x14ac:dyDescent="0.25">
      <c r="A252" s="30">
        <v>940</v>
      </c>
      <c r="B252" s="30" t="s">
        <v>2346</v>
      </c>
      <c r="C252" s="3">
        <v>40989</v>
      </c>
      <c r="D252" s="30">
        <v>41034</v>
      </c>
      <c r="E252" s="30" t="s">
        <v>1543</v>
      </c>
      <c r="F252" s="30" t="s">
        <v>1544</v>
      </c>
      <c r="G252" s="30" t="s">
        <v>2442</v>
      </c>
      <c r="H252" s="30" t="s">
        <v>2447</v>
      </c>
      <c r="I252" s="30">
        <v>40994</v>
      </c>
      <c r="J252" s="30" t="s">
        <v>2377</v>
      </c>
      <c r="K252" s="30" t="s">
        <v>2378</v>
      </c>
      <c r="L252" s="30" t="s">
        <v>5203</v>
      </c>
      <c r="M252" s="30" t="s">
        <v>2379</v>
      </c>
      <c r="N252" s="30" t="s">
        <v>2460</v>
      </c>
      <c r="O252" s="30" t="s">
        <v>2313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 x14ac:dyDescent="0.25">
      <c r="A253" s="30">
        <v>942</v>
      </c>
      <c r="B253" s="30" t="s">
        <v>2347</v>
      </c>
      <c r="C253" s="3">
        <v>40989</v>
      </c>
      <c r="D253" s="30">
        <v>41034</v>
      </c>
      <c r="E253" s="30" t="s">
        <v>1543</v>
      </c>
      <c r="F253" s="30" t="s">
        <v>1544</v>
      </c>
      <c r="G253" s="30" t="s">
        <v>2360</v>
      </c>
      <c r="H253" s="48" t="s">
        <v>2461</v>
      </c>
      <c r="I253" s="30">
        <v>40996</v>
      </c>
      <c r="J253" s="30" t="s">
        <v>2380</v>
      </c>
      <c r="K253" s="30" t="s">
        <v>2381</v>
      </c>
      <c r="L253" s="30" t="s">
        <v>5204</v>
      </c>
      <c r="M253" s="48" t="s">
        <v>2382</v>
      </c>
      <c r="N253" s="48" t="s">
        <v>2479</v>
      </c>
      <c r="O253" s="30" t="s">
        <v>2313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 x14ac:dyDescent="0.25">
      <c r="A254" s="30">
        <v>943</v>
      </c>
      <c r="B254" s="30" t="s">
        <v>2348</v>
      </c>
      <c r="C254" s="3">
        <v>40989</v>
      </c>
      <c r="D254" s="30">
        <v>41089</v>
      </c>
      <c r="E254" s="30" t="s">
        <v>1543</v>
      </c>
      <c r="F254" s="30" t="s">
        <v>1544</v>
      </c>
      <c r="G254" s="30" t="s">
        <v>2361</v>
      </c>
      <c r="H254" s="48" t="s">
        <v>6563</v>
      </c>
      <c r="I254" s="48">
        <v>41122</v>
      </c>
      <c r="J254" s="30" t="s">
        <v>2383</v>
      </c>
      <c r="K254" s="30" t="s">
        <v>4582</v>
      </c>
      <c r="L254" s="30" t="s">
        <v>5205</v>
      </c>
      <c r="M254" s="48" t="s">
        <v>4583</v>
      </c>
      <c r="N254" s="48" t="s">
        <v>6564</v>
      </c>
      <c r="O254" s="48" t="s">
        <v>6167</v>
      </c>
      <c r="P254" s="3">
        <v>41122</v>
      </c>
      <c r="Q254" s="48" t="s">
        <v>4528</v>
      </c>
      <c r="R254" s="30"/>
      <c r="S254" s="30"/>
      <c r="T254" s="30"/>
      <c r="U254" s="30"/>
      <c r="V254" s="30"/>
    </row>
    <row r="255" spans="1:25" ht="18" customHeight="1" x14ac:dyDescent="0.25">
      <c r="A255" s="30">
        <v>944</v>
      </c>
      <c r="B255" s="30" t="s">
        <v>2349</v>
      </c>
      <c r="C255" s="3">
        <v>40989</v>
      </c>
      <c r="D255" s="30">
        <v>41034</v>
      </c>
      <c r="E255" s="30" t="s">
        <v>1543</v>
      </c>
      <c r="F255" s="30" t="s">
        <v>1544</v>
      </c>
      <c r="G255" s="30" t="s">
        <v>2362</v>
      </c>
      <c r="H255" s="48" t="s">
        <v>3122</v>
      </c>
      <c r="I255" s="30">
        <v>41031</v>
      </c>
      <c r="J255" s="30" t="s">
        <v>2384</v>
      </c>
      <c r="K255" s="30" t="s">
        <v>2385</v>
      </c>
      <c r="L255" s="30" t="s">
        <v>5206</v>
      </c>
      <c r="M255" s="48" t="s">
        <v>2386</v>
      </c>
      <c r="N255" s="48" t="s">
        <v>3162</v>
      </c>
      <c r="O255" s="30" t="s">
        <v>1822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 x14ac:dyDescent="0.25">
      <c r="A256" s="30">
        <v>945</v>
      </c>
      <c r="B256" s="30" t="s">
        <v>2350</v>
      </c>
      <c r="C256" s="3">
        <v>40989</v>
      </c>
      <c r="D256" s="30">
        <v>41034</v>
      </c>
      <c r="E256" s="30" t="s">
        <v>1552</v>
      </c>
      <c r="F256" s="30" t="s">
        <v>1544</v>
      </c>
      <c r="G256" s="30" t="s">
        <v>2363</v>
      </c>
      <c r="H256" s="48" t="s">
        <v>501</v>
      </c>
      <c r="I256" s="48" t="s">
        <v>501</v>
      </c>
      <c r="J256" s="30" t="s">
        <v>2387</v>
      </c>
      <c r="K256" s="30" t="s">
        <v>2388</v>
      </c>
      <c r="L256" s="30" t="s">
        <v>5207</v>
      </c>
      <c r="M256" s="48" t="s">
        <v>2389</v>
      </c>
      <c r="N256" s="48" t="s">
        <v>501</v>
      </c>
      <c r="O256" s="48" t="s">
        <v>501</v>
      </c>
      <c r="P256" s="3" t="s">
        <v>501</v>
      </c>
      <c r="Q256" s="48" t="s">
        <v>3054</v>
      </c>
      <c r="R256" s="30"/>
      <c r="S256" s="30"/>
      <c r="T256" s="30"/>
      <c r="U256" s="30"/>
      <c r="V256" s="30"/>
    </row>
    <row r="257" spans="1:22" ht="18" customHeight="1" x14ac:dyDescent="0.25">
      <c r="A257" s="30">
        <v>946</v>
      </c>
      <c r="B257" s="30" t="s">
        <v>2351</v>
      </c>
      <c r="C257" s="3">
        <v>40989</v>
      </c>
      <c r="D257" s="30">
        <v>41034</v>
      </c>
      <c r="E257" s="30" t="s">
        <v>1552</v>
      </c>
      <c r="F257" s="30" t="s">
        <v>1544</v>
      </c>
      <c r="G257" s="30" t="s">
        <v>2364</v>
      </c>
      <c r="H257" s="48" t="s">
        <v>501</v>
      </c>
      <c r="I257" s="48" t="s">
        <v>501</v>
      </c>
      <c r="J257" s="30" t="s">
        <v>2390</v>
      </c>
      <c r="K257" s="30" t="s">
        <v>2391</v>
      </c>
      <c r="L257" s="30" t="s">
        <v>5208</v>
      </c>
      <c r="M257" s="48" t="s">
        <v>2392</v>
      </c>
      <c r="N257" s="48" t="s">
        <v>501</v>
      </c>
      <c r="O257" s="48" t="s">
        <v>501</v>
      </c>
      <c r="P257" s="3" t="s">
        <v>501</v>
      </c>
      <c r="Q257" s="48" t="s">
        <v>3587</v>
      </c>
      <c r="R257" s="30"/>
      <c r="S257" s="30"/>
      <c r="T257" s="30"/>
      <c r="U257" s="30"/>
      <c r="V257" s="30"/>
    </row>
    <row r="258" spans="1:22" ht="18" customHeight="1" x14ac:dyDescent="0.25">
      <c r="A258" s="30">
        <v>947</v>
      </c>
      <c r="B258" s="30" t="s">
        <v>2352</v>
      </c>
      <c r="C258" s="3">
        <v>40989</v>
      </c>
      <c r="D258" s="30">
        <v>41034</v>
      </c>
      <c r="E258" s="30" t="s">
        <v>1543</v>
      </c>
      <c r="F258" s="30" t="s">
        <v>1544</v>
      </c>
      <c r="G258" s="30" t="s">
        <v>2365</v>
      </c>
      <c r="H258" s="30" t="s">
        <v>2713</v>
      </c>
      <c r="I258" s="30">
        <v>41009</v>
      </c>
      <c r="J258" s="30" t="s">
        <v>2393</v>
      </c>
      <c r="K258" s="30" t="s">
        <v>2394</v>
      </c>
      <c r="L258" s="30" t="s">
        <v>5209</v>
      </c>
      <c r="M258" s="30" t="s">
        <v>2395</v>
      </c>
      <c r="N258" s="30" t="s">
        <v>2714</v>
      </c>
      <c r="O258" s="30" t="s">
        <v>2271</v>
      </c>
      <c r="P258" s="3">
        <v>41010</v>
      </c>
      <c r="Q258" s="48" t="s">
        <v>2805</v>
      </c>
      <c r="R258" s="30"/>
      <c r="S258" s="30"/>
      <c r="T258" s="30"/>
      <c r="U258" s="30"/>
      <c r="V258" s="30"/>
    </row>
    <row r="259" spans="1:22" ht="18" customHeight="1" x14ac:dyDescent="0.25">
      <c r="A259" s="30">
        <v>937</v>
      </c>
      <c r="B259" s="30" t="s">
        <v>2353</v>
      </c>
      <c r="C259" s="3">
        <v>40989</v>
      </c>
      <c r="D259" s="30">
        <v>41034</v>
      </c>
      <c r="E259" s="30" t="s">
        <v>1543</v>
      </c>
      <c r="F259" s="30" t="s">
        <v>1544</v>
      </c>
      <c r="G259" s="30" t="s">
        <v>2427</v>
      </c>
      <c r="H259" s="48" t="s">
        <v>2480</v>
      </c>
      <c r="I259" s="30">
        <v>40997</v>
      </c>
      <c r="J259" s="30" t="s">
        <v>2396</v>
      </c>
      <c r="K259" s="30" t="s">
        <v>2397</v>
      </c>
      <c r="L259" s="30" t="s">
        <v>5210</v>
      </c>
      <c r="M259" s="48" t="s">
        <v>2398</v>
      </c>
      <c r="N259" s="48" t="s">
        <v>2481</v>
      </c>
      <c r="O259" s="30" t="s">
        <v>1673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 x14ac:dyDescent="0.25">
      <c r="A260" s="30">
        <v>936</v>
      </c>
      <c r="B260" s="30" t="s">
        <v>2354</v>
      </c>
      <c r="C260" s="3">
        <v>40989</v>
      </c>
      <c r="D260" s="30">
        <v>41123</v>
      </c>
      <c r="E260" s="30" t="s">
        <v>1697</v>
      </c>
      <c r="F260" s="30" t="s">
        <v>1544</v>
      </c>
      <c r="G260" s="30" t="s">
        <v>2366</v>
      </c>
      <c r="H260" s="48" t="s">
        <v>501</v>
      </c>
      <c r="I260" s="48" t="s">
        <v>501</v>
      </c>
      <c r="J260" s="30" t="s">
        <v>2399</v>
      </c>
      <c r="K260" s="30" t="s">
        <v>4584</v>
      </c>
      <c r="L260" s="30" t="s">
        <v>5211</v>
      </c>
      <c r="M260" s="48" t="s">
        <v>2400</v>
      </c>
      <c r="N260" s="48" t="s">
        <v>501</v>
      </c>
      <c r="O260" s="48" t="s">
        <v>501</v>
      </c>
      <c r="P260" s="3" t="s">
        <v>501</v>
      </c>
      <c r="Q260" s="48" t="s">
        <v>5497</v>
      </c>
      <c r="R260" s="30"/>
      <c r="S260" s="30"/>
      <c r="T260" s="30"/>
      <c r="U260" s="30"/>
      <c r="V260" s="30"/>
    </row>
    <row r="261" spans="1:22" ht="18" customHeight="1" x14ac:dyDescent="0.25">
      <c r="A261" s="30">
        <v>935</v>
      </c>
      <c r="B261" s="30" t="s">
        <v>2355</v>
      </c>
      <c r="C261" s="3">
        <v>40989</v>
      </c>
      <c r="D261" s="30">
        <v>41034</v>
      </c>
      <c r="E261" s="30" t="s">
        <v>1543</v>
      </c>
      <c r="F261" s="30" t="s">
        <v>1544</v>
      </c>
      <c r="G261" s="30" t="s">
        <v>2367</v>
      </c>
      <c r="H261" s="30" t="s">
        <v>2500</v>
      </c>
      <c r="I261" s="30">
        <v>40998</v>
      </c>
      <c r="J261" s="30" t="s">
        <v>2401</v>
      </c>
      <c r="K261" s="30" t="s">
        <v>2402</v>
      </c>
      <c r="L261" s="30" t="s">
        <v>5212</v>
      </c>
      <c r="M261" s="30" t="s">
        <v>2403</v>
      </c>
      <c r="N261" s="30" t="s">
        <v>2548</v>
      </c>
      <c r="O261" s="30" t="s">
        <v>1673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 x14ac:dyDescent="0.25">
      <c r="A262" s="30">
        <v>934</v>
      </c>
      <c r="B262" s="30" t="s">
        <v>2356</v>
      </c>
      <c r="C262" s="3">
        <v>40989</v>
      </c>
      <c r="D262" s="30">
        <v>41034</v>
      </c>
      <c r="E262" s="30" t="s">
        <v>1543</v>
      </c>
      <c r="F262" s="30" t="s">
        <v>1544</v>
      </c>
      <c r="G262" s="30" t="s">
        <v>2443</v>
      </c>
      <c r="H262" s="30" t="s">
        <v>2734</v>
      </c>
      <c r="I262" s="30">
        <v>41016</v>
      </c>
      <c r="J262" s="30" t="s">
        <v>2404</v>
      </c>
      <c r="K262" s="30" t="s">
        <v>2405</v>
      </c>
      <c r="L262" s="30" t="s">
        <v>5213</v>
      </c>
      <c r="M262" s="30" t="s">
        <v>2406</v>
      </c>
      <c r="N262" s="30" t="s">
        <v>2743</v>
      </c>
      <c r="O262" s="30" t="s">
        <v>2271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 x14ac:dyDescent="0.25">
      <c r="A263" s="30" t="s">
        <v>6708</v>
      </c>
      <c r="B263" s="30">
        <v>9999</v>
      </c>
      <c r="C263" s="3">
        <v>40995</v>
      </c>
      <c r="D263" s="30">
        <v>41040</v>
      </c>
      <c r="E263" s="30" t="s">
        <v>1608</v>
      </c>
      <c r="F263" s="30" t="s">
        <v>1786</v>
      </c>
      <c r="G263" s="30" t="s">
        <v>2462</v>
      </c>
      <c r="H263" s="30" t="s">
        <v>6709</v>
      </c>
      <c r="I263" s="30">
        <v>41121</v>
      </c>
      <c r="J263" s="30" t="s">
        <v>2463</v>
      </c>
      <c r="K263" s="30" t="s">
        <v>2464</v>
      </c>
      <c r="L263" s="30" t="s">
        <v>5214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1944</v>
      </c>
      <c r="R263" s="30"/>
      <c r="S263" s="30"/>
      <c r="T263" s="30"/>
      <c r="U263" s="30"/>
      <c r="V263" s="30"/>
    </row>
    <row r="264" spans="1:22" ht="18" customHeight="1" x14ac:dyDescent="0.25">
      <c r="A264" s="30">
        <v>955</v>
      </c>
      <c r="B264" s="30" t="s">
        <v>2470</v>
      </c>
      <c r="C264" s="3">
        <v>40997</v>
      </c>
      <c r="D264" s="30">
        <v>41105</v>
      </c>
      <c r="E264" s="30" t="s">
        <v>1543</v>
      </c>
      <c r="F264" s="30" t="s">
        <v>1544</v>
      </c>
      <c r="G264" s="30" t="s">
        <v>2471</v>
      </c>
      <c r="H264" s="48" t="s">
        <v>6092</v>
      </c>
      <c r="I264" s="48">
        <v>41115</v>
      </c>
      <c r="J264" s="30" t="s">
        <v>2482</v>
      </c>
      <c r="K264" s="30" t="s">
        <v>4585</v>
      </c>
      <c r="L264" s="30" t="s">
        <v>5215</v>
      </c>
      <c r="M264" s="48" t="s">
        <v>2484</v>
      </c>
      <c r="N264" s="48" t="s">
        <v>6093</v>
      </c>
      <c r="O264" s="48" t="s">
        <v>6094</v>
      </c>
      <c r="P264" s="3">
        <v>41120</v>
      </c>
      <c r="Q264" s="48" t="s">
        <v>3588</v>
      </c>
      <c r="R264" s="30"/>
      <c r="S264" s="30"/>
      <c r="T264" s="30"/>
      <c r="U264" s="30"/>
      <c r="V264" s="30"/>
    </row>
    <row r="265" spans="1:22" ht="18" customHeight="1" x14ac:dyDescent="0.25">
      <c r="A265" s="30">
        <v>951</v>
      </c>
      <c r="B265" s="30" t="s">
        <v>2501</v>
      </c>
      <c r="C265" s="3">
        <v>40997</v>
      </c>
      <c r="D265" s="30">
        <v>41042</v>
      </c>
      <c r="E265" s="30" t="s">
        <v>1543</v>
      </c>
      <c r="F265" s="30" t="s">
        <v>1544</v>
      </c>
      <c r="G265" s="30" t="s">
        <v>2502</v>
      </c>
      <c r="H265" s="30" t="s">
        <v>2556</v>
      </c>
      <c r="I265" s="30">
        <v>41003</v>
      </c>
      <c r="J265" s="30" t="s">
        <v>2503</v>
      </c>
      <c r="K265" s="30" t="s">
        <v>2504</v>
      </c>
      <c r="L265" s="30" t="s">
        <v>5216</v>
      </c>
      <c r="M265" s="30" t="s">
        <v>2505</v>
      </c>
      <c r="N265" s="30" t="s">
        <v>2669</v>
      </c>
      <c r="O265" s="30" t="s">
        <v>1634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 x14ac:dyDescent="0.25">
      <c r="A266" s="30">
        <v>949</v>
      </c>
      <c r="B266" s="30" t="s">
        <v>2506</v>
      </c>
      <c r="C266" s="3">
        <v>40997</v>
      </c>
      <c r="D266" s="30">
        <v>41118</v>
      </c>
      <c r="E266" s="30" t="s">
        <v>1608</v>
      </c>
      <c r="F266" s="30" t="s">
        <v>1786</v>
      </c>
      <c r="G266" s="30" t="s">
        <v>2507</v>
      </c>
      <c r="H266" s="48" t="s">
        <v>5995</v>
      </c>
      <c r="I266" s="48">
        <v>41131</v>
      </c>
      <c r="J266" s="30" t="s">
        <v>2508</v>
      </c>
      <c r="K266" s="30" t="s">
        <v>2509</v>
      </c>
      <c r="L266" s="30" t="s">
        <v>5217</v>
      </c>
      <c r="M266" s="48" t="s">
        <v>2510</v>
      </c>
      <c r="N266" s="48" t="s">
        <v>501</v>
      </c>
      <c r="O266" s="48" t="s">
        <v>501</v>
      </c>
      <c r="P266" s="3" t="s">
        <v>501</v>
      </c>
      <c r="Q266" s="48" t="s">
        <v>4586</v>
      </c>
      <c r="R266" s="30"/>
      <c r="S266" s="30"/>
      <c r="T266" s="30"/>
      <c r="U266" s="30"/>
      <c r="V266" s="30"/>
    </row>
    <row r="267" spans="1:22" ht="18" customHeight="1" x14ac:dyDescent="0.25">
      <c r="A267" s="30">
        <v>950</v>
      </c>
      <c r="B267" s="30" t="s">
        <v>2511</v>
      </c>
      <c r="C267" s="3">
        <v>40997</v>
      </c>
      <c r="D267" s="30">
        <v>41118</v>
      </c>
      <c r="E267" s="30" t="s">
        <v>1543</v>
      </c>
      <c r="F267" s="30" t="s">
        <v>1544</v>
      </c>
      <c r="G267" s="30" t="s">
        <v>2512</v>
      </c>
      <c r="H267" s="48" t="s">
        <v>6565</v>
      </c>
      <c r="I267" s="48">
        <v>41129</v>
      </c>
      <c r="J267" s="30" t="s">
        <v>2513</v>
      </c>
      <c r="K267" s="30" t="s">
        <v>4587</v>
      </c>
      <c r="L267" s="30" t="s">
        <v>5218</v>
      </c>
      <c r="M267" s="48" t="s">
        <v>2514</v>
      </c>
      <c r="N267" s="48" t="s">
        <v>6710</v>
      </c>
      <c r="O267" s="48" t="s">
        <v>5907</v>
      </c>
      <c r="P267" s="3">
        <v>41129</v>
      </c>
      <c r="Q267" s="48" t="s">
        <v>3589</v>
      </c>
      <c r="R267" s="30"/>
      <c r="S267" s="30"/>
      <c r="T267" s="30"/>
      <c r="U267" s="30"/>
      <c r="V267" s="30"/>
    </row>
    <row r="268" spans="1:22" ht="18" customHeight="1" x14ac:dyDescent="0.25">
      <c r="A268" s="30">
        <v>952</v>
      </c>
      <c r="B268" s="30" t="s">
        <v>2515</v>
      </c>
      <c r="C268" s="3">
        <v>40997</v>
      </c>
      <c r="D268" s="30">
        <v>41042</v>
      </c>
      <c r="E268" s="30" t="s">
        <v>1543</v>
      </c>
      <c r="F268" s="30" t="s">
        <v>1544</v>
      </c>
      <c r="G268" s="30" t="s">
        <v>2516</v>
      </c>
      <c r="H268" s="48" t="s">
        <v>3123</v>
      </c>
      <c r="I268" s="48">
        <v>41026</v>
      </c>
      <c r="J268" s="30" t="s">
        <v>2517</v>
      </c>
      <c r="K268" s="30" t="s">
        <v>2518</v>
      </c>
      <c r="L268" s="30" t="s">
        <v>5219</v>
      </c>
      <c r="M268" s="48" t="s">
        <v>2519</v>
      </c>
      <c r="N268" s="48" t="s">
        <v>3158</v>
      </c>
      <c r="O268" s="48" t="s">
        <v>1960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 x14ac:dyDescent="0.25">
      <c r="A269" s="30">
        <v>953</v>
      </c>
      <c r="B269" s="30" t="s">
        <v>2520</v>
      </c>
      <c r="C269" s="3">
        <v>40997</v>
      </c>
      <c r="D269" s="30">
        <v>41114</v>
      </c>
      <c r="E269" s="30" t="s">
        <v>1543</v>
      </c>
      <c r="F269" s="30" t="s">
        <v>1544</v>
      </c>
      <c r="G269" s="30" t="s">
        <v>4750</v>
      </c>
      <c r="H269" s="48" t="s">
        <v>6711</v>
      </c>
      <c r="I269" s="48">
        <v>41129</v>
      </c>
      <c r="J269" s="30" t="s">
        <v>2521</v>
      </c>
      <c r="K269" s="30" t="s">
        <v>2522</v>
      </c>
      <c r="L269" s="30" t="s">
        <v>5220</v>
      </c>
      <c r="M269" s="48" t="s">
        <v>2523</v>
      </c>
      <c r="N269" s="48" t="s">
        <v>6712</v>
      </c>
      <c r="O269" s="48" t="s">
        <v>2240</v>
      </c>
      <c r="P269" s="3">
        <v>41129</v>
      </c>
      <c r="Q269" s="48" t="s">
        <v>4758</v>
      </c>
      <c r="R269" s="30"/>
      <c r="S269" s="30"/>
      <c r="T269" s="30"/>
      <c r="U269" s="30"/>
      <c r="V269" s="30"/>
    </row>
    <row r="270" spans="1:22" ht="18" customHeight="1" x14ac:dyDescent="0.25">
      <c r="A270" s="30">
        <v>954</v>
      </c>
      <c r="B270" s="30" t="s">
        <v>2531</v>
      </c>
      <c r="C270" s="3">
        <v>40997</v>
      </c>
      <c r="D270" s="30">
        <v>41042</v>
      </c>
      <c r="E270" s="30" t="s">
        <v>1543</v>
      </c>
      <c r="F270" s="30" t="s">
        <v>1544</v>
      </c>
      <c r="G270" s="30" t="s">
        <v>2524</v>
      </c>
      <c r="H270" s="30" t="s">
        <v>2837</v>
      </c>
      <c r="I270" s="30">
        <v>41024</v>
      </c>
      <c r="J270" s="30" t="s">
        <v>2525</v>
      </c>
      <c r="K270" s="30" t="s">
        <v>2526</v>
      </c>
      <c r="L270" s="30" t="s">
        <v>5221</v>
      </c>
      <c r="M270" s="30" t="s">
        <v>2527</v>
      </c>
      <c r="N270" s="30" t="s">
        <v>3062</v>
      </c>
      <c r="O270" s="30" t="s">
        <v>1673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 x14ac:dyDescent="0.25">
      <c r="A271" s="30">
        <v>956</v>
      </c>
      <c r="B271" s="30" t="s">
        <v>2532</v>
      </c>
      <c r="C271" s="3">
        <v>40997</v>
      </c>
      <c r="D271" s="30">
        <v>41042</v>
      </c>
      <c r="E271" s="30" t="s">
        <v>1543</v>
      </c>
      <c r="F271" s="30" t="s">
        <v>1544</v>
      </c>
      <c r="G271" s="30" t="s">
        <v>2735</v>
      </c>
      <c r="H271" s="30" t="s">
        <v>2666</v>
      </c>
      <c r="I271" s="30">
        <v>41022</v>
      </c>
      <c r="J271" s="30" t="s">
        <v>2528</v>
      </c>
      <c r="K271" s="30" t="s">
        <v>2529</v>
      </c>
      <c r="L271" s="30" t="s">
        <v>5222</v>
      </c>
      <c r="M271" s="30" t="s">
        <v>2530</v>
      </c>
      <c r="N271" s="30" t="s">
        <v>3028</v>
      </c>
      <c r="O271" s="30" t="s">
        <v>2240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 x14ac:dyDescent="0.25">
      <c r="A272" s="30">
        <v>3231</v>
      </c>
      <c r="B272" s="30" t="s">
        <v>2634</v>
      </c>
      <c r="C272" s="3">
        <v>41001</v>
      </c>
      <c r="D272" s="30">
        <v>41046</v>
      </c>
      <c r="E272" s="30" t="s">
        <v>1543</v>
      </c>
      <c r="F272" s="30" t="s">
        <v>1544</v>
      </c>
      <c r="G272" s="30" t="s">
        <v>118</v>
      </c>
      <c r="H272" s="30" t="s">
        <v>2715</v>
      </c>
      <c r="I272" s="30">
        <v>41011</v>
      </c>
      <c r="J272" s="30" t="s">
        <v>2557</v>
      </c>
      <c r="K272" s="30" t="s">
        <v>2558</v>
      </c>
      <c r="L272" s="30" t="s">
        <v>5223</v>
      </c>
      <c r="M272" s="30" t="s">
        <v>2559</v>
      </c>
      <c r="N272" s="30" t="s">
        <v>2723</v>
      </c>
      <c r="O272" s="30" t="s">
        <v>2724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 x14ac:dyDescent="0.25">
      <c r="A273" s="30">
        <v>3232</v>
      </c>
      <c r="B273" s="30" t="s">
        <v>2635</v>
      </c>
      <c r="C273" s="3">
        <v>41001</v>
      </c>
      <c r="D273" s="30">
        <v>41046</v>
      </c>
      <c r="E273" s="30" t="s">
        <v>1543</v>
      </c>
      <c r="F273" s="30" t="s">
        <v>1544</v>
      </c>
      <c r="G273" s="30" t="s">
        <v>118</v>
      </c>
      <c r="H273" s="30" t="s">
        <v>2716</v>
      </c>
      <c r="I273" s="30">
        <v>41010</v>
      </c>
      <c r="J273" s="30" t="s">
        <v>2560</v>
      </c>
      <c r="K273" s="30" t="s">
        <v>2561</v>
      </c>
      <c r="L273" s="30" t="s">
        <v>5224</v>
      </c>
      <c r="M273" s="30" t="s">
        <v>2562</v>
      </c>
      <c r="N273" s="30" t="s">
        <v>2721</v>
      </c>
      <c r="O273" s="30" t="s">
        <v>2722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 x14ac:dyDescent="0.25">
      <c r="A274" s="30">
        <v>3233</v>
      </c>
      <c r="B274" s="30" t="s">
        <v>2636</v>
      </c>
      <c r="C274" s="3">
        <v>41002</v>
      </c>
      <c r="D274" s="30">
        <v>41047</v>
      </c>
      <c r="E274" s="30" t="s">
        <v>1543</v>
      </c>
      <c r="F274" s="30" t="s">
        <v>1544</v>
      </c>
      <c r="G274" s="30" t="s">
        <v>118</v>
      </c>
      <c r="H274" s="30" t="s">
        <v>5738</v>
      </c>
      <c r="I274" s="30">
        <v>41016</v>
      </c>
      <c r="J274" s="30" t="s">
        <v>2563</v>
      </c>
      <c r="K274" s="30" t="s">
        <v>2564</v>
      </c>
      <c r="L274" s="30" t="s">
        <v>5225</v>
      </c>
      <c r="M274" s="30" t="s">
        <v>2633</v>
      </c>
      <c r="N274" s="30" t="s">
        <v>2810</v>
      </c>
      <c r="O274" s="30" t="s">
        <v>1605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 x14ac:dyDescent="0.25">
      <c r="A275" s="30">
        <v>3234</v>
      </c>
      <c r="B275" s="30" t="s">
        <v>2637</v>
      </c>
      <c r="C275" s="3">
        <v>41002</v>
      </c>
      <c r="D275" s="30">
        <v>41155</v>
      </c>
      <c r="E275" s="30" t="s">
        <v>1608</v>
      </c>
      <c r="F275" s="30" t="s">
        <v>1544</v>
      </c>
      <c r="G275" s="30" t="s">
        <v>118</v>
      </c>
      <c r="H275" s="48" t="s">
        <v>501</v>
      </c>
      <c r="I275" s="30">
        <v>41012</v>
      </c>
      <c r="J275" s="30" t="s">
        <v>2565</v>
      </c>
      <c r="K275" s="30" t="s">
        <v>6898</v>
      </c>
      <c r="L275" s="30" t="s">
        <v>5226</v>
      </c>
      <c r="M275" s="48" t="s">
        <v>2566</v>
      </c>
      <c r="N275" s="48" t="s">
        <v>501</v>
      </c>
      <c r="O275" s="48" t="s">
        <v>501</v>
      </c>
      <c r="P275" s="3" t="s">
        <v>501</v>
      </c>
      <c r="Q275" s="48" t="s">
        <v>6899</v>
      </c>
      <c r="R275" s="30"/>
      <c r="S275" s="30"/>
      <c r="T275" s="30"/>
      <c r="U275" s="30"/>
      <c r="V275" s="30"/>
    </row>
    <row r="276" spans="1:22" ht="18" customHeight="1" x14ac:dyDescent="0.25">
      <c r="A276" s="30">
        <v>3236</v>
      </c>
      <c r="B276" s="30" t="s">
        <v>2638</v>
      </c>
      <c r="C276" s="3">
        <v>41002</v>
      </c>
      <c r="D276" s="30">
        <v>41047</v>
      </c>
      <c r="E276" s="30" t="s">
        <v>1543</v>
      </c>
      <c r="F276" s="30" t="s">
        <v>1544</v>
      </c>
      <c r="G276" s="30" t="s">
        <v>118</v>
      </c>
      <c r="H276" s="30" t="s">
        <v>2728</v>
      </c>
      <c r="I276" s="30">
        <v>41012</v>
      </c>
      <c r="J276" s="30" t="s">
        <v>2567</v>
      </c>
      <c r="K276" s="30" t="s">
        <v>2568</v>
      </c>
      <c r="L276" s="30" t="s">
        <v>5031</v>
      </c>
      <c r="M276" s="30" t="s">
        <v>2569</v>
      </c>
      <c r="N276" s="30" t="s">
        <v>2729</v>
      </c>
      <c r="O276" s="30" t="s">
        <v>2274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 x14ac:dyDescent="0.25">
      <c r="A277" s="30">
        <v>3237</v>
      </c>
      <c r="B277" s="30">
        <v>3237</v>
      </c>
      <c r="C277" s="3">
        <v>41002</v>
      </c>
      <c r="D277" s="30">
        <v>41047</v>
      </c>
      <c r="E277" s="30" t="s">
        <v>1543</v>
      </c>
      <c r="F277" s="30" t="s">
        <v>1786</v>
      </c>
      <c r="G277" s="30" t="s">
        <v>118</v>
      </c>
      <c r="H277" s="30" t="s">
        <v>2839</v>
      </c>
      <c r="I277" s="3">
        <v>41017</v>
      </c>
      <c r="J277" s="30" t="s">
        <v>2570</v>
      </c>
      <c r="K277" s="30" t="s">
        <v>2571</v>
      </c>
      <c r="L277" s="30" t="s">
        <v>5227</v>
      </c>
      <c r="M277" s="30" t="s">
        <v>2572</v>
      </c>
      <c r="N277" s="30" t="s">
        <v>2840</v>
      </c>
      <c r="O277" s="30" t="s">
        <v>2141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 x14ac:dyDescent="0.25">
      <c r="A278" s="30">
        <v>3238</v>
      </c>
      <c r="B278" s="30" t="s">
        <v>2639</v>
      </c>
      <c r="C278" s="3">
        <v>41002</v>
      </c>
      <c r="D278" s="30">
        <v>41047</v>
      </c>
      <c r="E278" s="30" t="s">
        <v>1543</v>
      </c>
      <c r="F278" s="30" t="s">
        <v>1544</v>
      </c>
      <c r="G278" s="30" t="s">
        <v>118</v>
      </c>
      <c r="H278" s="30" t="s">
        <v>2896</v>
      </c>
      <c r="I278" s="30">
        <v>41019</v>
      </c>
      <c r="J278" s="30" t="s">
        <v>2573</v>
      </c>
      <c r="K278" s="30" t="s">
        <v>2574</v>
      </c>
      <c r="L278" s="30" t="s">
        <v>5228</v>
      </c>
      <c r="M278" s="30" t="s">
        <v>2575</v>
      </c>
      <c r="N278" s="30" t="s">
        <v>2897</v>
      </c>
      <c r="O278" s="30" t="s">
        <v>2745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 x14ac:dyDescent="0.25">
      <c r="A279" s="30">
        <v>3239</v>
      </c>
      <c r="B279" s="30" t="s">
        <v>2640</v>
      </c>
      <c r="C279" s="3">
        <v>41002</v>
      </c>
      <c r="D279" s="30">
        <v>41047</v>
      </c>
      <c r="E279" s="30" t="s">
        <v>1552</v>
      </c>
      <c r="F279" s="30" t="s">
        <v>1544</v>
      </c>
      <c r="G279" s="30" t="s">
        <v>118</v>
      </c>
      <c r="H279" s="48" t="s">
        <v>501</v>
      </c>
      <c r="I279" s="48" t="s">
        <v>501</v>
      </c>
      <c r="J279" s="30" t="s">
        <v>2576</v>
      </c>
      <c r="K279" s="30" t="s">
        <v>2577</v>
      </c>
      <c r="L279" s="30" t="s">
        <v>5229</v>
      </c>
      <c r="M279" s="48" t="s">
        <v>2578</v>
      </c>
      <c r="N279" s="48" t="s">
        <v>501</v>
      </c>
      <c r="O279" s="48" t="s">
        <v>501</v>
      </c>
      <c r="P279" s="3" t="s">
        <v>501</v>
      </c>
      <c r="Q279" s="48" t="s">
        <v>3590</v>
      </c>
      <c r="R279" s="30"/>
      <c r="S279" s="30"/>
      <c r="T279" s="30"/>
      <c r="U279" s="30"/>
      <c r="V279" s="30"/>
    </row>
    <row r="280" spans="1:22" ht="18" customHeight="1" x14ac:dyDescent="0.25">
      <c r="A280" s="30">
        <v>3240</v>
      </c>
      <c r="B280" s="30" t="s">
        <v>2641</v>
      </c>
      <c r="C280" s="3">
        <v>41002</v>
      </c>
      <c r="D280" s="30">
        <v>41047</v>
      </c>
      <c r="E280" s="30" t="s">
        <v>1543</v>
      </c>
      <c r="F280" s="30" t="s">
        <v>1544</v>
      </c>
      <c r="G280" s="30" t="s">
        <v>118</v>
      </c>
      <c r="H280" s="30" t="s">
        <v>2736</v>
      </c>
      <c r="I280" s="30">
        <v>41017</v>
      </c>
      <c r="J280" s="30" t="s">
        <v>2579</v>
      </c>
      <c r="K280" s="30" t="s">
        <v>2580</v>
      </c>
      <c r="L280" s="30" t="s">
        <v>5230</v>
      </c>
      <c r="M280" s="30" t="s">
        <v>2581</v>
      </c>
      <c r="N280" s="30" t="s">
        <v>2841</v>
      </c>
      <c r="O280" s="30" t="s">
        <v>1976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 x14ac:dyDescent="0.25">
      <c r="A281" s="30">
        <v>3241</v>
      </c>
      <c r="B281" s="30">
        <v>3241</v>
      </c>
      <c r="C281" s="3">
        <v>41002</v>
      </c>
      <c r="D281" s="30">
        <v>41047</v>
      </c>
      <c r="E281" s="30" t="s">
        <v>1552</v>
      </c>
      <c r="F281" s="30" t="s">
        <v>1786</v>
      </c>
      <c r="G281" s="30" t="s">
        <v>118</v>
      </c>
      <c r="H281" s="48" t="s">
        <v>501</v>
      </c>
      <c r="I281" s="48" t="s">
        <v>501</v>
      </c>
      <c r="J281" s="30" t="s">
        <v>2582</v>
      </c>
      <c r="K281" s="30" t="s">
        <v>2583</v>
      </c>
      <c r="L281" s="30" t="s">
        <v>5231</v>
      </c>
      <c r="M281" s="48" t="s">
        <v>2584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 x14ac:dyDescent="0.25">
      <c r="A282" s="30">
        <v>3242</v>
      </c>
      <c r="B282" s="30" t="s">
        <v>2642</v>
      </c>
      <c r="C282" s="3">
        <v>41002</v>
      </c>
      <c r="D282" s="30">
        <v>41047</v>
      </c>
      <c r="E282" s="30" t="s">
        <v>1543</v>
      </c>
      <c r="F282" s="30" t="s">
        <v>1544</v>
      </c>
      <c r="G282" s="30" t="s">
        <v>118</v>
      </c>
      <c r="H282" s="30" t="s">
        <v>5739</v>
      </c>
      <c r="I282" s="30">
        <v>41015</v>
      </c>
      <c r="J282" s="30" t="s">
        <v>2585</v>
      </c>
      <c r="K282" s="30" t="s">
        <v>2586</v>
      </c>
      <c r="L282" s="30" t="s">
        <v>5232</v>
      </c>
      <c r="M282" s="30" t="s">
        <v>2587</v>
      </c>
      <c r="N282" s="30" t="s">
        <v>2744</v>
      </c>
      <c r="O282" s="30" t="s">
        <v>2745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 x14ac:dyDescent="0.25">
      <c r="A283" s="30">
        <v>3243</v>
      </c>
      <c r="B283" s="30" t="s">
        <v>2643</v>
      </c>
      <c r="C283" s="3">
        <v>41002</v>
      </c>
      <c r="D283" s="30">
        <v>41047</v>
      </c>
      <c r="E283" s="30" t="s">
        <v>1543</v>
      </c>
      <c r="F283" s="30" t="s">
        <v>1544</v>
      </c>
      <c r="G283" s="30" t="s">
        <v>118</v>
      </c>
      <c r="H283" s="30" t="s">
        <v>2806</v>
      </c>
      <c r="I283" s="30">
        <v>41018</v>
      </c>
      <c r="J283" s="30" t="s">
        <v>2588</v>
      </c>
      <c r="K283" s="30" t="s">
        <v>2589</v>
      </c>
      <c r="L283" s="30" t="s">
        <v>5233</v>
      </c>
      <c r="M283" s="30" t="s">
        <v>2590</v>
      </c>
      <c r="N283" s="30" t="s">
        <v>2898</v>
      </c>
      <c r="O283" s="30" t="s">
        <v>1574</v>
      </c>
      <c r="P283" s="3">
        <v>41018</v>
      </c>
      <c r="Q283" s="48" t="s">
        <v>2807</v>
      </c>
      <c r="R283" s="30"/>
      <c r="S283" s="30"/>
      <c r="T283" s="30"/>
      <c r="U283" s="30"/>
      <c r="V283" s="30"/>
    </row>
    <row r="284" spans="1:22" ht="18" customHeight="1" x14ac:dyDescent="0.25">
      <c r="A284" s="30">
        <v>3244</v>
      </c>
      <c r="B284" s="30" t="s">
        <v>2644</v>
      </c>
      <c r="C284" s="3">
        <v>41002</v>
      </c>
      <c r="D284" s="30">
        <v>41047</v>
      </c>
      <c r="E284" s="30" t="s">
        <v>1543</v>
      </c>
      <c r="F284" s="30" t="s">
        <v>1544</v>
      </c>
      <c r="G284" s="30" t="s">
        <v>118</v>
      </c>
      <c r="H284" s="30" t="s">
        <v>2730</v>
      </c>
      <c r="I284" s="30">
        <v>41012</v>
      </c>
      <c r="J284" s="30" t="s">
        <v>2591</v>
      </c>
      <c r="K284" s="30" t="s">
        <v>2592</v>
      </c>
      <c r="L284" s="30" t="s">
        <v>5234</v>
      </c>
      <c r="M284" s="30" t="s">
        <v>2593</v>
      </c>
      <c r="N284" s="30" t="s">
        <v>2731</v>
      </c>
      <c r="O284" s="30" t="s">
        <v>1605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 x14ac:dyDescent="0.25">
      <c r="A285" s="30">
        <v>3245</v>
      </c>
      <c r="B285" s="30">
        <v>3245</v>
      </c>
      <c r="C285" s="3">
        <v>41002</v>
      </c>
      <c r="D285" s="30">
        <v>41047</v>
      </c>
      <c r="E285" s="30" t="s">
        <v>1543</v>
      </c>
      <c r="F285" s="30" t="s">
        <v>1786</v>
      </c>
      <c r="G285" s="30" t="s">
        <v>118</v>
      </c>
      <c r="H285" s="48" t="s">
        <v>3204</v>
      </c>
      <c r="I285" s="48">
        <v>41038</v>
      </c>
      <c r="J285" s="30" t="s">
        <v>2594</v>
      </c>
      <c r="K285" s="30" t="s">
        <v>2595</v>
      </c>
      <c r="L285" s="30" t="s">
        <v>5235</v>
      </c>
      <c r="M285" s="48" t="s">
        <v>2596</v>
      </c>
      <c r="N285" s="48" t="s">
        <v>3205</v>
      </c>
      <c r="O285" s="48" t="s">
        <v>1816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 x14ac:dyDescent="0.25">
      <c r="A286" s="30">
        <v>3246</v>
      </c>
      <c r="B286" s="30" t="s">
        <v>2645</v>
      </c>
      <c r="C286" s="3">
        <v>41002</v>
      </c>
      <c r="D286" s="30">
        <v>41047</v>
      </c>
      <c r="E286" s="30" t="s">
        <v>1543</v>
      </c>
      <c r="F286" s="30" t="s">
        <v>1544</v>
      </c>
      <c r="G286" s="30" t="s">
        <v>118</v>
      </c>
      <c r="H286" s="30" t="s">
        <v>2737</v>
      </c>
      <c r="I286" s="30">
        <v>41016</v>
      </c>
      <c r="J286" s="30" t="s">
        <v>2597</v>
      </c>
      <c r="K286" s="30" t="s">
        <v>2598</v>
      </c>
      <c r="L286" s="30" t="s">
        <v>5236</v>
      </c>
      <c r="M286" s="30" t="s">
        <v>2599</v>
      </c>
      <c r="N286" s="30" t="s">
        <v>2808</v>
      </c>
      <c r="O286" s="30" t="s">
        <v>2274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 x14ac:dyDescent="0.25">
      <c r="A287" s="30">
        <v>3247</v>
      </c>
      <c r="B287" s="30" t="s">
        <v>2646</v>
      </c>
      <c r="C287" s="3">
        <v>41002</v>
      </c>
      <c r="D287" s="30">
        <v>41047</v>
      </c>
      <c r="E287" s="30" t="s">
        <v>1543</v>
      </c>
      <c r="F287" s="30" t="s">
        <v>1544</v>
      </c>
      <c r="G287" s="30" t="s">
        <v>118</v>
      </c>
      <c r="H287" s="30" t="s">
        <v>3029</v>
      </c>
      <c r="I287" s="30">
        <v>41023</v>
      </c>
      <c r="J287" s="30" t="s">
        <v>2600</v>
      </c>
      <c r="K287" s="30" t="s">
        <v>2601</v>
      </c>
      <c r="L287" s="30" t="s">
        <v>5237</v>
      </c>
      <c r="M287" s="30" t="s">
        <v>2602</v>
      </c>
      <c r="N287" s="30" t="s">
        <v>3056</v>
      </c>
      <c r="O287" s="30" t="s">
        <v>1976</v>
      </c>
      <c r="P287" s="3">
        <v>41023</v>
      </c>
      <c r="Q287" s="48" t="s">
        <v>3591</v>
      </c>
      <c r="R287" s="30"/>
      <c r="S287" s="30"/>
      <c r="T287" s="30"/>
      <c r="U287" s="30"/>
      <c r="V287" s="30"/>
    </row>
    <row r="288" spans="1:22" ht="18" customHeight="1" x14ac:dyDescent="0.25">
      <c r="A288" s="30">
        <v>3248</v>
      </c>
      <c r="B288" s="30" t="s">
        <v>2647</v>
      </c>
      <c r="C288" s="3">
        <v>41002</v>
      </c>
      <c r="D288" s="30">
        <v>41047</v>
      </c>
      <c r="E288" s="30" t="s">
        <v>1543</v>
      </c>
      <c r="F288" s="30" t="s">
        <v>1544</v>
      </c>
      <c r="G288" s="30" t="s">
        <v>118</v>
      </c>
      <c r="H288" s="30" t="s">
        <v>2809</v>
      </c>
      <c r="I288" s="30">
        <v>41023</v>
      </c>
      <c r="J288" s="30" t="s">
        <v>2603</v>
      </c>
      <c r="K288" s="30" t="s">
        <v>2604</v>
      </c>
      <c r="L288" s="30" t="s">
        <v>5238</v>
      </c>
      <c r="M288" s="30" t="s">
        <v>2605</v>
      </c>
      <c r="N288" s="30" t="s">
        <v>3057</v>
      </c>
      <c r="O288" s="30" t="s">
        <v>2724</v>
      </c>
      <c r="P288" s="3">
        <v>41023</v>
      </c>
      <c r="Q288" s="48" t="s">
        <v>3592</v>
      </c>
      <c r="R288" s="30"/>
      <c r="S288" s="30"/>
      <c r="T288" s="30"/>
      <c r="U288" s="30"/>
      <c r="V288" s="30"/>
    </row>
    <row r="289" spans="1:22" ht="18" customHeight="1" x14ac:dyDescent="0.25">
      <c r="A289" s="30">
        <v>3249</v>
      </c>
      <c r="B289" s="30" t="s">
        <v>2648</v>
      </c>
      <c r="C289" s="3">
        <v>41002</v>
      </c>
      <c r="D289" s="30">
        <v>41047</v>
      </c>
      <c r="E289" s="30" t="s">
        <v>1543</v>
      </c>
      <c r="F289" s="30" t="s">
        <v>1544</v>
      </c>
      <c r="G289" s="30" t="s">
        <v>118</v>
      </c>
      <c r="H289" s="30" t="s">
        <v>2842</v>
      </c>
      <c r="I289" s="30">
        <v>41019</v>
      </c>
      <c r="J289" s="30" t="s">
        <v>2606</v>
      </c>
      <c r="K289" s="30" t="s">
        <v>2607</v>
      </c>
      <c r="L289" s="30" t="s">
        <v>5239</v>
      </c>
      <c r="M289" s="30" t="s">
        <v>2608</v>
      </c>
      <c r="N289" s="30" t="s">
        <v>2899</v>
      </c>
      <c r="O289" s="30" t="s">
        <v>2477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 x14ac:dyDescent="0.25">
      <c r="A290" s="30">
        <v>3250</v>
      </c>
      <c r="B290" s="30">
        <v>3250</v>
      </c>
      <c r="C290" s="3">
        <v>41002</v>
      </c>
      <c r="D290" s="30">
        <v>41047</v>
      </c>
      <c r="E290" s="30" t="s">
        <v>1552</v>
      </c>
      <c r="F290" s="30" t="s">
        <v>1786</v>
      </c>
      <c r="G290" s="30" t="s">
        <v>118</v>
      </c>
      <c r="H290" s="48" t="s">
        <v>501</v>
      </c>
      <c r="I290" s="48" t="s">
        <v>501</v>
      </c>
      <c r="J290" s="30" t="s">
        <v>2609</v>
      </c>
      <c r="K290" s="30" t="s">
        <v>2610</v>
      </c>
      <c r="L290" s="30" t="s">
        <v>5240</v>
      </c>
      <c r="M290" s="48" t="s">
        <v>2611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 x14ac:dyDescent="0.25">
      <c r="A291" s="30">
        <v>3252</v>
      </c>
      <c r="B291" s="30" t="s">
        <v>2649</v>
      </c>
      <c r="C291" s="3">
        <v>41002</v>
      </c>
      <c r="D291" s="30">
        <v>41047</v>
      </c>
      <c r="E291" s="30" t="s">
        <v>1543</v>
      </c>
      <c r="F291" s="30" t="s">
        <v>1544</v>
      </c>
      <c r="G291" s="30" t="s">
        <v>118</v>
      </c>
      <c r="H291" s="30" t="s">
        <v>2732</v>
      </c>
      <c r="I291" s="30">
        <v>41012</v>
      </c>
      <c r="J291" s="30" t="s">
        <v>2612</v>
      </c>
      <c r="K291" s="30" t="s">
        <v>2613</v>
      </c>
      <c r="L291" s="30" t="s">
        <v>5027</v>
      </c>
      <c r="M291" s="30" t="s">
        <v>2614</v>
      </c>
      <c r="N291" s="30" t="s">
        <v>2733</v>
      </c>
      <c r="O291" s="30" t="s">
        <v>1634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 x14ac:dyDescent="0.25">
      <c r="A292" s="30">
        <v>3253</v>
      </c>
      <c r="B292" s="30" t="s">
        <v>2650</v>
      </c>
      <c r="C292" s="3">
        <v>41002</v>
      </c>
      <c r="D292" s="30">
        <v>41047</v>
      </c>
      <c r="E292" s="30" t="s">
        <v>1552</v>
      </c>
      <c r="F292" s="30" t="s">
        <v>1544</v>
      </c>
      <c r="G292" s="30" t="s">
        <v>118</v>
      </c>
      <c r="H292" s="48" t="s">
        <v>501</v>
      </c>
      <c r="I292" s="48" t="s">
        <v>501</v>
      </c>
      <c r="J292" s="30" t="s">
        <v>2615</v>
      </c>
      <c r="K292" s="30" t="s">
        <v>2616</v>
      </c>
      <c r="L292" s="30" t="s">
        <v>5241</v>
      </c>
      <c r="M292" s="48" t="s">
        <v>2617</v>
      </c>
      <c r="N292" s="48" t="s">
        <v>501</v>
      </c>
      <c r="O292" s="48" t="s">
        <v>501</v>
      </c>
      <c r="P292" s="3" t="s">
        <v>501</v>
      </c>
      <c r="Q292" s="48" t="s">
        <v>3593</v>
      </c>
      <c r="R292" s="30"/>
      <c r="S292" s="30"/>
      <c r="T292" s="30"/>
      <c r="U292" s="30"/>
      <c r="V292" s="30"/>
    </row>
    <row r="293" spans="1:22" ht="18" customHeight="1" x14ac:dyDescent="0.25">
      <c r="A293" s="30">
        <v>3254</v>
      </c>
      <c r="B293" s="30" t="s">
        <v>2651</v>
      </c>
      <c r="C293" s="3">
        <v>41002</v>
      </c>
      <c r="D293" s="30">
        <v>41047</v>
      </c>
      <c r="E293" s="30" t="s">
        <v>1543</v>
      </c>
      <c r="F293" s="30" t="s">
        <v>1544</v>
      </c>
      <c r="G293" s="30" t="s">
        <v>118</v>
      </c>
      <c r="H293" s="30" t="s">
        <v>2843</v>
      </c>
      <c r="I293" s="30">
        <v>41019</v>
      </c>
      <c r="J293" s="30" t="s">
        <v>2618</v>
      </c>
      <c r="K293" s="30" t="s">
        <v>2619</v>
      </c>
      <c r="L293" s="30" t="s">
        <v>5242</v>
      </c>
      <c r="M293" s="30" t="s">
        <v>2620</v>
      </c>
      <c r="N293" s="30" t="s">
        <v>2900</v>
      </c>
      <c r="O293" s="30" t="s">
        <v>1581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 x14ac:dyDescent="0.25">
      <c r="A294" s="30">
        <v>3251</v>
      </c>
      <c r="B294" s="30" t="s">
        <v>2652</v>
      </c>
      <c r="C294" s="3">
        <v>41002</v>
      </c>
      <c r="D294" s="30">
        <v>41047</v>
      </c>
      <c r="E294" s="30" t="s">
        <v>1552</v>
      </c>
      <c r="F294" s="30" t="s">
        <v>1544</v>
      </c>
      <c r="G294" s="30" t="s">
        <v>118</v>
      </c>
      <c r="H294" s="48" t="s">
        <v>501</v>
      </c>
      <c r="I294" s="48" t="s">
        <v>501</v>
      </c>
      <c r="J294" s="30" t="s">
        <v>2621</v>
      </c>
      <c r="K294" s="30" t="s">
        <v>2622</v>
      </c>
      <c r="L294" s="30" t="s">
        <v>5243</v>
      </c>
      <c r="M294" s="48" t="s">
        <v>2623</v>
      </c>
      <c r="N294" s="48" t="s">
        <v>501</v>
      </c>
      <c r="O294" s="48" t="s">
        <v>501</v>
      </c>
      <c r="P294" s="3" t="s">
        <v>501</v>
      </c>
      <c r="Q294" s="48" t="s">
        <v>2901</v>
      </c>
      <c r="R294" s="30"/>
      <c r="S294" s="30"/>
      <c r="T294" s="30"/>
      <c r="U294" s="30"/>
      <c r="V294" s="30"/>
    </row>
    <row r="295" spans="1:22" ht="18" customHeight="1" x14ac:dyDescent="0.25">
      <c r="A295" s="30">
        <v>3255</v>
      </c>
      <c r="B295" s="30" t="s">
        <v>2653</v>
      </c>
      <c r="C295" s="3">
        <v>41002</v>
      </c>
      <c r="D295" s="30">
        <v>41047</v>
      </c>
      <c r="E295" s="30" t="s">
        <v>1543</v>
      </c>
      <c r="F295" s="30" t="s">
        <v>1544</v>
      </c>
      <c r="G295" s="30" t="s">
        <v>118</v>
      </c>
      <c r="H295" s="30" t="s">
        <v>2738</v>
      </c>
      <c r="I295" s="30">
        <v>41022</v>
      </c>
      <c r="J295" s="30" t="s">
        <v>2624</v>
      </c>
      <c r="K295" s="30" t="s">
        <v>2625</v>
      </c>
      <c r="L295" s="30" t="s">
        <v>5244</v>
      </c>
      <c r="M295" s="30" t="s">
        <v>2626</v>
      </c>
      <c r="N295" s="30" t="s">
        <v>3030</v>
      </c>
      <c r="O295" s="30" t="s">
        <v>1561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 x14ac:dyDescent="0.25">
      <c r="A296" s="30">
        <v>3259</v>
      </c>
      <c r="B296" s="30" t="s">
        <v>2654</v>
      </c>
      <c r="C296" s="3">
        <v>41002</v>
      </c>
      <c r="D296" s="30">
        <v>41047</v>
      </c>
      <c r="E296" s="30" t="s">
        <v>1543</v>
      </c>
      <c r="F296" s="30" t="s">
        <v>1544</v>
      </c>
      <c r="G296" s="30" t="s">
        <v>2627</v>
      </c>
      <c r="H296" s="30" t="s">
        <v>3191</v>
      </c>
      <c r="I296" s="30">
        <v>41039</v>
      </c>
      <c r="J296" s="30" t="s">
        <v>2628</v>
      </c>
      <c r="K296" s="30" t="s">
        <v>3031</v>
      </c>
      <c r="L296" s="30" t="s">
        <v>5245</v>
      </c>
      <c r="M296" s="48" t="s">
        <v>2629</v>
      </c>
      <c r="N296" s="48" t="s">
        <v>3272</v>
      </c>
      <c r="O296" s="48" t="s">
        <v>1564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 x14ac:dyDescent="0.25">
      <c r="A297" s="30">
        <v>3235</v>
      </c>
      <c r="B297" s="30" t="s">
        <v>2655</v>
      </c>
      <c r="C297" s="3">
        <v>41002</v>
      </c>
      <c r="D297" s="30">
        <v>41047</v>
      </c>
      <c r="E297" s="30" t="s">
        <v>1543</v>
      </c>
      <c r="F297" s="30" t="s">
        <v>1544</v>
      </c>
      <c r="G297" s="30" t="s">
        <v>118</v>
      </c>
      <c r="H297" s="30" t="s">
        <v>2739</v>
      </c>
      <c r="I297" s="30">
        <v>41019</v>
      </c>
      <c r="J297" s="30" t="s">
        <v>2630</v>
      </c>
      <c r="K297" s="30" t="s">
        <v>2631</v>
      </c>
      <c r="L297" s="30" t="s">
        <v>5246</v>
      </c>
      <c r="M297" s="30" t="s">
        <v>2632</v>
      </c>
      <c r="N297" s="30" t="s">
        <v>2902</v>
      </c>
      <c r="O297" s="30" t="s">
        <v>1561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 x14ac:dyDescent="0.25">
      <c r="A298" s="30">
        <v>3266</v>
      </c>
      <c r="B298" s="30">
        <v>3266</v>
      </c>
      <c r="C298" s="3">
        <v>41003</v>
      </c>
      <c r="D298" s="3">
        <v>41048</v>
      </c>
      <c r="E298" s="30" t="s">
        <v>1543</v>
      </c>
      <c r="F298" s="30" t="s">
        <v>1544</v>
      </c>
      <c r="G298" s="30" t="s">
        <v>2670</v>
      </c>
      <c r="H298" s="30" t="s">
        <v>2740</v>
      </c>
      <c r="I298" s="30">
        <v>41015</v>
      </c>
      <c r="J298" s="30" t="s">
        <v>2671</v>
      </c>
      <c r="K298" s="30" t="s">
        <v>2672</v>
      </c>
      <c r="L298" s="30" t="s">
        <v>5247</v>
      </c>
      <c r="M298" s="48" t="s">
        <v>2673</v>
      </c>
      <c r="N298" s="48" t="s">
        <v>2746</v>
      </c>
      <c r="O298" s="30" t="s">
        <v>2741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 x14ac:dyDescent="0.25">
      <c r="A299" s="30">
        <v>3267</v>
      </c>
      <c r="B299" s="30">
        <v>3267</v>
      </c>
      <c r="C299" s="3">
        <v>41003</v>
      </c>
      <c r="D299" s="3">
        <v>41111</v>
      </c>
      <c r="E299" s="30" t="s">
        <v>1608</v>
      </c>
      <c r="F299" s="30" t="s">
        <v>1544</v>
      </c>
      <c r="G299" s="30" t="s">
        <v>2674</v>
      </c>
      <c r="H299" s="48" t="s">
        <v>6166</v>
      </c>
      <c r="I299" s="48">
        <v>41141</v>
      </c>
      <c r="J299" s="30" t="s">
        <v>2675</v>
      </c>
      <c r="K299" s="30" t="s">
        <v>2676</v>
      </c>
      <c r="L299" s="30" t="s">
        <v>5248</v>
      </c>
      <c r="M299" s="48" t="s">
        <v>2677</v>
      </c>
      <c r="N299" s="48" t="s">
        <v>501</v>
      </c>
      <c r="O299" s="48" t="s">
        <v>501</v>
      </c>
      <c r="P299" s="3" t="s">
        <v>501</v>
      </c>
      <c r="Q299" s="48" t="s">
        <v>4528</v>
      </c>
      <c r="R299" s="30"/>
      <c r="S299" s="30"/>
      <c r="T299" s="30"/>
      <c r="U299" s="30"/>
      <c r="V299" s="30"/>
    </row>
    <row r="300" spans="1:22" ht="18" customHeight="1" x14ac:dyDescent="0.25">
      <c r="A300" s="30">
        <v>3268</v>
      </c>
      <c r="B300" s="30">
        <v>3268</v>
      </c>
      <c r="C300" s="3">
        <v>41003</v>
      </c>
      <c r="D300" s="3">
        <v>41111</v>
      </c>
      <c r="E300" s="30" t="s">
        <v>1608</v>
      </c>
      <c r="F300" s="30" t="s">
        <v>1544</v>
      </c>
      <c r="G300" s="30" t="s">
        <v>2678</v>
      </c>
      <c r="H300" s="48" t="s">
        <v>501</v>
      </c>
      <c r="I300" s="48">
        <v>41150</v>
      </c>
      <c r="J300" s="30" t="s">
        <v>2679</v>
      </c>
      <c r="K300" s="30" t="s">
        <v>4588</v>
      </c>
      <c r="L300" s="30" t="s">
        <v>5249</v>
      </c>
      <c r="M300" s="48" t="s">
        <v>4589</v>
      </c>
      <c r="N300" s="48" t="s">
        <v>501</v>
      </c>
      <c r="O300" s="48" t="s">
        <v>501</v>
      </c>
      <c r="P300" s="3" t="s">
        <v>501</v>
      </c>
      <c r="Q300" s="48" t="s">
        <v>5498</v>
      </c>
      <c r="R300" s="30"/>
      <c r="S300" s="30"/>
      <c r="T300" s="30"/>
      <c r="U300" s="30"/>
      <c r="V300" s="30"/>
    </row>
    <row r="301" spans="1:22" ht="18" customHeight="1" x14ac:dyDescent="0.25">
      <c r="A301">
        <v>3269</v>
      </c>
      <c r="B301">
        <v>3269</v>
      </c>
      <c r="C301" s="3">
        <v>41003</v>
      </c>
      <c r="D301" s="3">
        <v>41111</v>
      </c>
      <c r="E301" t="s">
        <v>1608</v>
      </c>
      <c r="F301" t="s">
        <v>1544</v>
      </c>
      <c r="G301" t="s">
        <v>2680</v>
      </c>
      <c r="H301" s="48" t="s">
        <v>5996</v>
      </c>
      <c r="I301" s="48">
        <v>41152</v>
      </c>
      <c r="J301" t="s">
        <v>2681</v>
      </c>
      <c r="K301" t="s">
        <v>4590</v>
      </c>
      <c r="L301" t="s">
        <v>5250</v>
      </c>
      <c r="M301" s="48" t="s">
        <v>2682</v>
      </c>
      <c r="N301" s="48" t="s">
        <v>501</v>
      </c>
      <c r="O301" s="48" t="s">
        <v>501</v>
      </c>
      <c r="P301" s="3" t="s">
        <v>501</v>
      </c>
      <c r="Q301" s="48" t="s">
        <v>4528</v>
      </c>
      <c r="R301" s="30"/>
    </row>
    <row r="302" spans="1:22" ht="18" customHeight="1" x14ac:dyDescent="0.25">
      <c r="A302">
        <v>3270</v>
      </c>
      <c r="B302">
        <v>3270</v>
      </c>
      <c r="C302" s="3">
        <v>41003</v>
      </c>
      <c r="D302" s="3">
        <v>41048</v>
      </c>
      <c r="E302" t="s">
        <v>1543</v>
      </c>
      <c r="F302" t="s">
        <v>1544</v>
      </c>
      <c r="G302" t="s">
        <v>2683</v>
      </c>
      <c r="H302" s="30" t="s">
        <v>3063</v>
      </c>
      <c r="I302" s="30">
        <v>41026</v>
      </c>
      <c r="J302" t="s">
        <v>2684</v>
      </c>
      <c r="K302" t="s">
        <v>2685</v>
      </c>
      <c r="L302" t="s">
        <v>5251</v>
      </c>
      <c r="M302" s="30" t="s">
        <v>2686</v>
      </c>
      <c r="N302" s="30" t="s">
        <v>3144</v>
      </c>
      <c r="O302" s="30" t="s">
        <v>1634</v>
      </c>
      <c r="P302" s="47">
        <v>41026</v>
      </c>
      <c r="Q302" s="48" t="s">
        <v>501</v>
      </c>
      <c r="R302" s="30"/>
    </row>
    <row r="303" spans="1:22" ht="18" customHeight="1" x14ac:dyDescent="0.25">
      <c r="A303">
        <v>3271</v>
      </c>
      <c r="B303">
        <v>3271</v>
      </c>
      <c r="C303" s="3">
        <v>41003</v>
      </c>
      <c r="D303" s="3">
        <v>41048</v>
      </c>
      <c r="E303" t="s">
        <v>1543</v>
      </c>
      <c r="F303" t="s">
        <v>1544</v>
      </c>
      <c r="G303" t="s">
        <v>2687</v>
      </c>
      <c r="H303" s="30" t="s">
        <v>2844</v>
      </c>
      <c r="I303" s="30">
        <v>41018</v>
      </c>
      <c r="J303" t="s">
        <v>2688</v>
      </c>
      <c r="K303" t="s">
        <v>2689</v>
      </c>
      <c r="L303" t="s">
        <v>5252</v>
      </c>
      <c r="M303" s="30" t="s">
        <v>2690</v>
      </c>
      <c r="N303" s="30" t="s">
        <v>2903</v>
      </c>
      <c r="O303" s="30" t="s">
        <v>2904</v>
      </c>
      <c r="P303" s="47">
        <v>41018</v>
      </c>
      <c r="Q303" s="48" t="s">
        <v>501</v>
      </c>
      <c r="R303" s="30"/>
    </row>
    <row r="304" spans="1:22" ht="18" customHeight="1" x14ac:dyDescent="0.25">
      <c r="A304">
        <v>3272</v>
      </c>
      <c r="B304">
        <v>3272</v>
      </c>
      <c r="C304" s="3">
        <v>41003</v>
      </c>
      <c r="D304" s="3">
        <v>41048</v>
      </c>
      <c r="E304" t="s">
        <v>1543</v>
      </c>
      <c r="F304" t="s">
        <v>1544</v>
      </c>
      <c r="G304" t="s">
        <v>2687</v>
      </c>
      <c r="H304" s="30" t="s">
        <v>2742</v>
      </c>
      <c r="I304" s="30">
        <v>41017</v>
      </c>
      <c r="J304" t="s">
        <v>2688</v>
      </c>
      <c r="K304" t="s">
        <v>2691</v>
      </c>
      <c r="L304" t="s">
        <v>5252</v>
      </c>
      <c r="M304" s="30" t="s">
        <v>2690</v>
      </c>
      <c r="N304" s="30" t="s">
        <v>2845</v>
      </c>
      <c r="O304" s="30" t="s">
        <v>1966</v>
      </c>
      <c r="P304" s="47">
        <v>41017</v>
      </c>
      <c r="Q304" s="48" t="s">
        <v>501</v>
      </c>
      <c r="R304" s="30"/>
    </row>
    <row r="305" spans="1:18" ht="18" customHeight="1" x14ac:dyDescent="0.25">
      <c r="A305">
        <v>3265</v>
      </c>
      <c r="B305">
        <v>3265</v>
      </c>
      <c r="C305" s="3">
        <v>41003</v>
      </c>
      <c r="D305" s="3">
        <v>41048</v>
      </c>
      <c r="E305" t="s">
        <v>1543</v>
      </c>
      <c r="F305" t="s">
        <v>1544</v>
      </c>
      <c r="G305" t="s">
        <v>2692</v>
      </c>
      <c r="H305" s="30" t="s">
        <v>2838</v>
      </c>
      <c r="I305" s="30">
        <v>41023</v>
      </c>
      <c r="J305" t="s">
        <v>2693</v>
      </c>
      <c r="K305" t="s">
        <v>2694</v>
      </c>
      <c r="L305" t="s">
        <v>5253</v>
      </c>
      <c r="M305" s="30" t="s">
        <v>2695</v>
      </c>
      <c r="N305" s="30" t="s">
        <v>3058</v>
      </c>
      <c r="O305" s="30" t="s">
        <v>1673</v>
      </c>
      <c r="P305" s="47">
        <v>41023</v>
      </c>
      <c r="Q305" s="48" t="s">
        <v>501</v>
      </c>
      <c r="R305" s="30"/>
    </row>
    <row r="306" spans="1:18" ht="18" customHeight="1" x14ac:dyDescent="0.25">
      <c r="A306">
        <v>3206</v>
      </c>
      <c r="B306">
        <v>3206</v>
      </c>
      <c r="C306" s="3">
        <v>40988</v>
      </c>
      <c r="D306">
        <v>41096</v>
      </c>
      <c r="E306" t="s">
        <v>1543</v>
      </c>
      <c r="F306" t="s">
        <v>1544</v>
      </c>
      <c r="G306" t="s">
        <v>2710</v>
      </c>
      <c r="H306" s="48" t="s">
        <v>6095</v>
      </c>
      <c r="I306" s="48">
        <v>41121</v>
      </c>
      <c r="J306" t="s">
        <v>2717</v>
      </c>
      <c r="K306" t="s">
        <v>4591</v>
      </c>
      <c r="L306" t="s">
        <v>5254</v>
      </c>
      <c r="M306" s="48" t="s">
        <v>2718</v>
      </c>
      <c r="N306" s="48" t="s">
        <v>6566</v>
      </c>
      <c r="O306" s="48" t="s">
        <v>6538</v>
      </c>
      <c r="P306" s="3">
        <v>41122</v>
      </c>
      <c r="Q306" s="48" t="s">
        <v>4528</v>
      </c>
      <c r="R306" s="30"/>
    </row>
    <row r="307" spans="1:18" ht="18" customHeight="1" x14ac:dyDescent="0.25">
      <c r="A307" s="30">
        <v>3319</v>
      </c>
      <c r="B307" s="30">
        <v>3319</v>
      </c>
      <c r="C307" s="3">
        <v>41015</v>
      </c>
      <c r="D307" s="30">
        <v>41060</v>
      </c>
      <c r="E307" s="30" t="s">
        <v>1543</v>
      </c>
      <c r="F307" s="30" t="s">
        <v>1544</v>
      </c>
      <c r="G307" s="30" t="s">
        <v>2747</v>
      </c>
      <c r="H307" s="30" t="s">
        <v>3032</v>
      </c>
      <c r="I307" s="30">
        <v>41036</v>
      </c>
      <c r="J307" s="30" t="s">
        <v>2748</v>
      </c>
      <c r="K307" s="30" t="s">
        <v>2749</v>
      </c>
      <c r="L307" s="30" t="s">
        <v>5255</v>
      </c>
      <c r="M307" s="30" t="s">
        <v>2750</v>
      </c>
      <c r="N307" s="30" t="s">
        <v>3192</v>
      </c>
      <c r="O307" s="30" t="s">
        <v>2271</v>
      </c>
      <c r="P307" s="47">
        <v>41036</v>
      </c>
      <c r="Q307" s="48" t="s">
        <v>501</v>
      </c>
      <c r="R307" s="30"/>
    </row>
    <row r="308" spans="1:18" ht="18" customHeight="1" x14ac:dyDescent="0.25">
      <c r="A308" s="30">
        <v>3318</v>
      </c>
      <c r="B308" s="30">
        <v>3318</v>
      </c>
      <c r="C308" s="3">
        <v>41015</v>
      </c>
      <c r="D308" s="30">
        <v>41119</v>
      </c>
      <c r="E308" s="30" t="s">
        <v>1608</v>
      </c>
      <c r="F308" s="30" t="s">
        <v>1544</v>
      </c>
      <c r="G308" s="30" t="s">
        <v>2751</v>
      </c>
      <c r="H308" s="48" t="s">
        <v>501</v>
      </c>
      <c r="I308" s="48">
        <v>41152</v>
      </c>
      <c r="J308" s="30" t="s">
        <v>2752</v>
      </c>
      <c r="K308" s="30" t="s">
        <v>4592</v>
      </c>
      <c r="L308" s="30" t="s">
        <v>5256</v>
      </c>
      <c r="M308" s="48" t="s">
        <v>2754</v>
      </c>
      <c r="N308" s="48" t="s">
        <v>501</v>
      </c>
      <c r="O308" s="48" t="s">
        <v>501</v>
      </c>
      <c r="P308" s="3" t="s">
        <v>501</v>
      </c>
      <c r="Q308" s="48" t="s">
        <v>4528</v>
      </c>
      <c r="R308" s="30"/>
    </row>
    <row r="309" spans="1:18" ht="18" customHeight="1" x14ac:dyDescent="0.25">
      <c r="A309" s="30">
        <v>3320</v>
      </c>
      <c r="B309" s="30">
        <v>3320</v>
      </c>
      <c r="C309" s="3">
        <v>41015</v>
      </c>
      <c r="D309" s="30">
        <v>41129</v>
      </c>
      <c r="E309" s="30" t="s">
        <v>1697</v>
      </c>
      <c r="F309" s="30" t="s">
        <v>1544</v>
      </c>
      <c r="G309" s="30" t="s">
        <v>5257</v>
      </c>
      <c r="H309" s="48" t="s">
        <v>501</v>
      </c>
      <c r="I309" s="48" t="s">
        <v>501</v>
      </c>
      <c r="J309" s="30" t="s">
        <v>2755</v>
      </c>
      <c r="K309" s="30" t="s">
        <v>5258</v>
      </c>
      <c r="L309" s="30" t="s">
        <v>5259</v>
      </c>
      <c r="M309" s="48" t="s">
        <v>6900</v>
      </c>
      <c r="N309" s="48" t="s">
        <v>501</v>
      </c>
      <c r="O309" s="48" t="s">
        <v>501</v>
      </c>
      <c r="P309" s="3" t="s">
        <v>501</v>
      </c>
      <c r="Q309" s="48" t="s">
        <v>5260</v>
      </c>
      <c r="R309" s="30"/>
    </row>
    <row r="310" spans="1:18" ht="18" customHeight="1" x14ac:dyDescent="0.25">
      <c r="A310" s="30">
        <v>3323</v>
      </c>
      <c r="B310" s="30">
        <v>3323</v>
      </c>
      <c r="C310" s="3">
        <v>41015</v>
      </c>
      <c r="D310" s="30">
        <v>41119</v>
      </c>
      <c r="E310" s="30" t="s">
        <v>1543</v>
      </c>
      <c r="F310" s="30" t="s">
        <v>1544</v>
      </c>
      <c r="G310" s="30" t="s">
        <v>2757</v>
      </c>
      <c r="H310" s="48" t="s">
        <v>6567</v>
      </c>
      <c r="I310" s="48">
        <v>41123</v>
      </c>
      <c r="J310" s="30" t="s">
        <v>2758</v>
      </c>
      <c r="K310" s="30" t="s">
        <v>4593</v>
      </c>
      <c r="L310" s="30" t="s">
        <v>5261</v>
      </c>
      <c r="M310" s="48" t="s">
        <v>2760</v>
      </c>
      <c r="N310" s="48" t="s">
        <v>6568</v>
      </c>
      <c r="O310" s="48" t="s">
        <v>6130</v>
      </c>
      <c r="P310" s="3">
        <v>41123</v>
      </c>
      <c r="Q310" s="48" t="s">
        <v>501</v>
      </c>
      <c r="R310" s="30"/>
    </row>
    <row r="311" spans="1:18" ht="18" customHeight="1" x14ac:dyDescent="0.25">
      <c r="A311" s="30">
        <v>3325</v>
      </c>
      <c r="B311" s="30">
        <v>3325</v>
      </c>
      <c r="C311" s="3">
        <v>41015</v>
      </c>
      <c r="D311" s="30">
        <v>41060</v>
      </c>
      <c r="E311" s="30" t="s">
        <v>1543</v>
      </c>
      <c r="F311" s="30" t="s">
        <v>1544</v>
      </c>
      <c r="G311" s="30" t="s">
        <v>2761</v>
      </c>
      <c r="H311" s="30" t="s">
        <v>3193</v>
      </c>
      <c r="I311" s="30">
        <v>41033</v>
      </c>
      <c r="J311" s="30" t="s">
        <v>2762</v>
      </c>
      <c r="K311" s="30" t="s">
        <v>2763</v>
      </c>
      <c r="L311" s="30" t="s">
        <v>5262</v>
      </c>
      <c r="M311" s="30" t="s">
        <v>2764</v>
      </c>
      <c r="N311" s="30" t="s">
        <v>3194</v>
      </c>
      <c r="O311" s="30" t="s">
        <v>1634</v>
      </c>
      <c r="P311" s="47">
        <v>41033</v>
      </c>
      <c r="Q311" s="48" t="s">
        <v>501</v>
      </c>
      <c r="R311" s="30"/>
    </row>
    <row r="312" spans="1:18" ht="18" customHeight="1" x14ac:dyDescent="0.25">
      <c r="A312" s="30">
        <v>3326</v>
      </c>
      <c r="B312" s="30">
        <v>3326</v>
      </c>
      <c r="C312" s="3">
        <v>41015</v>
      </c>
      <c r="D312" s="30">
        <v>41060</v>
      </c>
      <c r="E312" s="30" t="s">
        <v>1543</v>
      </c>
      <c r="F312" s="30" t="s">
        <v>1544</v>
      </c>
      <c r="G312" s="30" t="s">
        <v>2765</v>
      </c>
      <c r="H312" s="30" t="s">
        <v>3124</v>
      </c>
      <c r="I312" s="30">
        <v>41031</v>
      </c>
      <c r="J312" s="30" t="s">
        <v>2766</v>
      </c>
      <c r="K312" s="30" t="s">
        <v>2767</v>
      </c>
      <c r="L312" s="30" t="s">
        <v>5263</v>
      </c>
      <c r="M312" s="30" t="s">
        <v>2768</v>
      </c>
      <c r="N312" s="30" t="s">
        <v>3163</v>
      </c>
      <c r="O312" s="30" t="s">
        <v>1966</v>
      </c>
      <c r="P312" s="47">
        <v>41031</v>
      </c>
      <c r="Q312" s="48" t="s">
        <v>501</v>
      </c>
      <c r="R312" s="30"/>
    </row>
    <row r="313" spans="1:18" ht="18" customHeight="1" x14ac:dyDescent="0.25">
      <c r="A313" s="30">
        <v>3327</v>
      </c>
      <c r="B313" s="30">
        <v>3327</v>
      </c>
      <c r="C313" s="3">
        <v>41015</v>
      </c>
      <c r="D313" s="30">
        <v>41060</v>
      </c>
      <c r="E313" s="30" t="s">
        <v>1543</v>
      </c>
      <c r="F313" s="30" t="s">
        <v>1544</v>
      </c>
      <c r="G313" s="30" t="s">
        <v>2769</v>
      </c>
      <c r="H313" s="48" t="s">
        <v>3033</v>
      </c>
      <c r="I313" s="30">
        <v>41032</v>
      </c>
      <c r="J313" s="30" t="s">
        <v>2770</v>
      </c>
      <c r="K313" s="30" t="s">
        <v>2771</v>
      </c>
      <c r="L313" s="30" t="s">
        <v>5264</v>
      </c>
      <c r="M313" s="48" t="s">
        <v>2772</v>
      </c>
      <c r="N313" s="48" t="s">
        <v>3179</v>
      </c>
      <c r="O313" s="30" t="s">
        <v>2240</v>
      </c>
      <c r="P313" s="47">
        <v>41032</v>
      </c>
      <c r="Q313" s="48" t="s">
        <v>501</v>
      </c>
      <c r="R313" s="30"/>
    </row>
    <row r="314" spans="1:18" ht="18" customHeight="1" x14ac:dyDescent="0.25">
      <c r="A314" s="30">
        <v>3328</v>
      </c>
      <c r="B314" s="30">
        <v>3328</v>
      </c>
      <c r="C314" s="3">
        <v>41015</v>
      </c>
      <c r="D314" s="30">
        <v>41119</v>
      </c>
      <c r="E314" s="30" t="s">
        <v>1543</v>
      </c>
      <c r="F314" s="30" t="s">
        <v>1544</v>
      </c>
      <c r="G314" s="30" t="s">
        <v>2773</v>
      </c>
      <c r="H314" s="48" t="s">
        <v>5997</v>
      </c>
      <c r="I314" s="48">
        <v>41114</v>
      </c>
      <c r="J314" s="30" t="s">
        <v>2774</v>
      </c>
      <c r="K314" s="30" t="s">
        <v>4594</v>
      </c>
      <c r="L314" s="30" t="s">
        <v>5265</v>
      </c>
      <c r="M314" s="48" t="s">
        <v>2776</v>
      </c>
      <c r="N314" s="48" t="s">
        <v>6421</v>
      </c>
      <c r="O314" s="48" t="s">
        <v>1561</v>
      </c>
      <c r="P314" s="3">
        <v>41114</v>
      </c>
      <c r="Q314" s="48" t="s">
        <v>4528</v>
      </c>
      <c r="R314" s="30"/>
    </row>
    <row r="315" spans="1:18" ht="18" customHeight="1" x14ac:dyDescent="0.25">
      <c r="A315" s="30">
        <v>3329</v>
      </c>
      <c r="B315" s="30">
        <v>3329</v>
      </c>
      <c r="C315" s="3">
        <v>41015</v>
      </c>
      <c r="D315" s="30">
        <v>41078</v>
      </c>
      <c r="E315" s="30" t="s">
        <v>1543</v>
      </c>
      <c r="F315" s="30" t="s">
        <v>1544</v>
      </c>
      <c r="G315" s="30" t="s">
        <v>2777</v>
      </c>
      <c r="H315" s="48" t="s">
        <v>3633</v>
      </c>
      <c r="I315" s="48">
        <v>41054</v>
      </c>
      <c r="J315" s="30" t="s">
        <v>2778</v>
      </c>
      <c r="K315" s="30" t="s">
        <v>3195</v>
      </c>
      <c r="L315" s="30" t="s">
        <v>5266</v>
      </c>
      <c r="M315" s="48" t="s">
        <v>2780</v>
      </c>
      <c r="N315" s="48" t="s">
        <v>3778</v>
      </c>
      <c r="O315" s="48" t="s">
        <v>1561</v>
      </c>
      <c r="P315" s="3">
        <v>41054</v>
      </c>
      <c r="Q315" s="48" t="s">
        <v>3594</v>
      </c>
      <c r="R315" s="30"/>
    </row>
    <row r="316" spans="1:18" ht="18" customHeight="1" x14ac:dyDescent="0.25">
      <c r="A316" s="30">
        <v>3330</v>
      </c>
      <c r="B316" s="30">
        <v>3330</v>
      </c>
      <c r="C316" s="3">
        <v>41015</v>
      </c>
      <c r="D316" s="30">
        <v>41115</v>
      </c>
      <c r="E316" s="30" t="s">
        <v>1543</v>
      </c>
      <c r="F316" s="30" t="s">
        <v>1544</v>
      </c>
      <c r="G316" s="30" t="s">
        <v>2781</v>
      </c>
      <c r="H316" s="48" t="s">
        <v>6096</v>
      </c>
      <c r="I316" s="48">
        <v>41116</v>
      </c>
      <c r="J316" s="30" t="s">
        <v>2782</v>
      </c>
      <c r="K316" s="30" t="s">
        <v>4595</v>
      </c>
      <c r="L316" s="30" t="s">
        <v>5267</v>
      </c>
      <c r="M316" s="48" t="s">
        <v>2784</v>
      </c>
      <c r="N316" s="48" t="s">
        <v>6124</v>
      </c>
      <c r="O316" s="48" t="s">
        <v>6167</v>
      </c>
      <c r="P316" s="3">
        <v>41116</v>
      </c>
      <c r="Q316" s="48" t="s">
        <v>4528</v>
      </c>
      <c r="R316" s="30"/>
    </row>
    <row r="317" spans="1:18" ht="18" customHeight="1" x14ac:dyDescent="0.25">
      <c r="A317">
        <v>3336</v>
      </c>
      <c r="B317">
        <v>3336</v>
      </c>
      <c r="C317" s="3">
        <v>41016</v>
      </c>
      <c r="D317">
        <v>41116</v>
      </c>
      <c r="E317" t="s">
        <v>1543</v>
      </c>
      <c r="F317" t="s">
        <v>1544</v>
      </c>
      <c r="G317" t="s">
        <v>2811</v>
      </c>
      <c r="H317" s="48" t="s">
        <v>6097</v>
      </c>
      <c r="I317" s="48">
        <v>41123</v>
      </c>
      <c r="J317" t="s">
        <v>2812</v>
      </c>
      <c r="K317" t="s">
        <v>4596</v>
      </c>
      <c r="L317" t="s">
        <v>5268</v>
      </c>
      <c r="M317" s="48" t="s">
        <v>2814</v>
      </c>
      <c r="N317" s="48" t="s">
        <v>6569</v>
      </c>
      <c r="O317" s="48" t="s">
        <v>6538</v>
      </c>
      <c r="P317" s="3">
        <v>41124</v>
      </c>
      <c r="Q317" s="48" t="s">
        <v>501</v>
      </c>
    </row>
    <row r="318" spans="1:18" ht="18" customHeight="1" x14ac:dyDescent="0.25">
      <c r="A318">
        <v>3335</v>
      </c>
      <c r="B318">
        <v>3335</v>
      </c>
      <c r="C318" s="3">
        <v>41016</v>
      </c>
      <c r="D318">
        <v>41061</v>
      </c>
      <c r="E318" t="s">
        <v>1543</v>
      </c>
      <c r="F318" t="s">
        <v>1544</v>
      </c>
      <c r="G318" t="s">
        <v>2815</v>
      </c>
      <c r="H318" s="48" t="s">
        <v>3783</v>
      </c>
      <c r="I318" s="48">
        <v>41059</v>
      </c>
      <c r="J318" t="s">
        <v>2816</v>
      </c>
      <c r="K318" t="s">
        <v>2817</v>
      </c>
      <c r="L318" t="s">
        <v>5269</v>
      </c>
      <c r="M318" s="48" t="s">
        <v>2818</v>
      </c>
      <c r="N318" s="48" t="s">
        <v>3960</v>
      </c>
      <c r="O318" s="48" t="s">
        <v>3961</v>
      </c>
      <c r="P318" s="47">
        <v>41059</v>
      </c>
      <c r="Q318" s="48" t="s">
        <v>501</v>
      </c>
    </row>
    <row r="319" spans="1:18" ht="18" customHeight="1" x14ac:dyDescent="0.25">
      <c r="A319">
        <v>3333</v>
      </c>
      <c r="B319">
        <v>3333</v>
      </c>
      <c r="C319" s="3">
        <v>41016</v>
      </c>
      <c r="D319">
        <v>41061</v>
      </c>
      <c r="E319" t="s">
        <v>1543</v>
      </c>
      <c r="F319" t="s">
        <v>1544</v>
      </c>
      <c r="G319" t="s">
        <v>2819</v>
      </c>
      <c r="H319" s="30" t="s">
        <v>3164</v>
      </c>
      <c r="I319" s="30">
        <v>41053</v>
      </c>
      <c r="J319" t="s">
        <v>2820</v>
      </c>
      <c r="K319" t="s">
        <v>2821</v>
      </c>
      <c r="L319" t="s">
        <v>5270</v>
      </c>
      <c r="M319" s="48" t="s">
        <v>2822</v>
      </c>
      <c r="N319" s="48" t="s">
        <v>3693</v>
      </c>
      <c r="O319" s="48" t="s">
        <v>2745</v>
      </c>
      <c r="P319" s="47">
        <v>41053</v>
      </c>
      <c r="Q319" s="48" t="s">
        <v>501</v>
      </c>
    </row>
    <row r="320" spans="1:18" ht="18" customHeight="1" x14ac:dyDescent="0.25">
      <c r="A320">
        <v>3332</v>
      </c>
      <c r="B320">
        <v>3332</v>
      </c>
      <c r="C320" s="3">
        <v>41016</v>
      </c>
      <c r="D320">
        <v>41061</v>
      </c>
      <c r="E320" t="s">
        <v>1543</v>
      </c>
      <c r="F320" t="s">
        <v>1544</v>
      </c>
      <c r="G320" t="s">
        <v>2823</v>
      </c>
      <c r="H320" s="30" t="s">
        <v>3034</v>
      </c>
      <c r="I320" s="30">
        <v>41023</v>
      </c>
      <c r="J320" t="s">
        <v>2824</v>
      </c>
      <c r="K320" t="s">
        <v>2825</v>
      </c>
      <c r="L320" t="s">
        <v>5271</v>
      </c>
      <c r="M320" s="30" t="s">
        <v>2826</v>
      </c>
      <c r="N320" s="30" t="s">
        <v>3059</v>
      </c>
      <c r="O320" s="30" t="s">
        <v>3060</v>
      </c>
      <c r="P320" s="47">
        <v>41023</v>
      </c>
      <c r="Q320" s="48" t="s">
        <v>501</v>
      </c>
    </row>
    <row r="321" spans="1:17" ht="18" customHeight="1" x14ac:dyDescent="0.25">
      <c r="A321">
        <v>3340</v>
      </c>
      <c r="B321">
        <v>3340</v>
      </c>
      <c r="C321" s="3">
        <v>41017</v>
      </c>
      <c r="D321">
        <v>41062</v>
      </c>
      <c r="E321" t="s">
        <v>1543</v>
      </c>
      <c r="F321" t="s">
        <v>1544</v>
      </c>
      <c r="G321" t="s">
        <v>2847</v>
      </c>
      <c r="H321" s="48" t="s">
        <v>3064</v>
      </c>
      <c r="I321" s="30">
        <v>41032</v>
      </c>
      <c r="J321" t="s">
        <v>2848</v>
      </c>
      <c r="K321" t="s">
        <v>2849</v>
      </c>
      <c r="L321" t="s">
        <v>5272</v>
      </c>
      <c r="M321" s="48" t="s">
        <v>2850</v>
      </c>
      <c r="N321" s="48" t="s">
        <v>3180</v>
      </c>
      <c r="O321" s="30" t="s">
        <v>3181</v>
      </c>
      <c r="P321" s="47">
        <v>41032</v>
      </c>
      <c r="Q321" s="48" t="s">
        <v>501</v>
      </c>
    </row>
    <row r="322" spans="1:17" ht="18" customHeight="1" x14ac:dyDescent="0.25">
      <c r="A322">
        <v>3341</v>
      </c>
      <c r="B322">
        <v>3341</v>
      </c>
      <c r="C322" s="3">
        <v>41017</v>
      </c>
      <c r="D322">
        <v>41117</v>
      </c>
      <c r="E322" t="s">
        <v>1543</v>
      </c>
      <c r="F322" t="s">
        <v>1544</v>
      </c>
      <c r="G322" t="s">
        <v>2851</v>
      </c>
      <c r="H322" s="48" t="s">
        <v>5740</v>
      </c>
      <c r="I322" s="48">
        <v>41107</v>
      </c>
      <c r="J322" t="s">
        <v>2852</v>
      </c>
      <c r="K322" t="s">
        <v>4597</v>
      </c>
      <c r="L322" t="s">
        <v>5273</v>
      </c>
      <c r="M322" s="48" t="s">
        <v>2854</v>
      </c>
      <c r="N322" s="48" t="s">
        <v>5915</v>
      </c>
      <c r="O322" s="48" t="s">
        <v>5898</v>
      </c>
      <c r="P322" s="3">
        <v>41107</v>
      </c>
      <c r="Q322" s="48" t="s">
        <v>501</v>
      </c>
    </row>
    <row r="323" spans="1:17" ht="18" customHeight="1" x14ac:dyDescent="0.25">
      <c r="A323">
        <v>3342</v>
      </c>
      <c r="B323">
        <v>3342</v>
      </c>
      <c r="C323" s="3">
        <v>41017</v>
      </c>
      <c r="D323">
        <v>41117</v>
      </c>
      <c r="E323" t="s">
        <v>1543</v>
      </c>
      <c r="F323" t="s">
        <v>1544</v>
      </c>
      <c r="G323" t="s">
        <v>2855</v>
      </c>
      <c r="H323" s="48" t="s">
        <v>6098</v>
      </c>
      <c r="I323" s="48">
        <v>41115</v>
      </c>
      <c r="J323" t="s">
        <v>2856</v>
      </c>
      <c r="K323" t="s">
        <v>4598</v>
      </c>
      <c r="L323" t="s">
        <v>5274</v>
      </c>
      <c r="M323" s="48" t="s">
        <v>2858</v>
      </c>
      <c r="N323" s="48" t="s">
        <v>6099</v>
      </c>
      <c r="O323" s="48" t="s">
        <v>1581</v>
      </c>
      <c r="P323" s="3">
        <v>41115</v>
      </c>
      <c r="Q323" s="48" t="s">
        <v>4528</v>
      </c>
    </row>
    <row r="324" spans="1:17" ht="18" customHeight="1" x14ac:dyDescent="0.25">
      <c r="A324">
        <v>3337</v>
      </c>
      <c r="B324">
        <v>3337</v>
      </c>
      <c r="C324" s="3">
        <v>41017</v>
      </c>
      <c r="D324">
        <v>41062</v>
      </c>
      <c r="E324" t="s">
        <v>1543</v>
      </c>
      <c r="F324" t="s">
        <v>1544</v>
      </c>
      <c r="G324" t="s">
        <v>2859</v>
      </c>
      <c r="H324" s="48" t="s">
        <v>3182</v>
      </c>
      <c r="I324" s="30">
        <v>41032</v>
      </c>
      <c r="J324" t="s">
        <v>2860</v>
      </c>
      <c r="K324" t="s">
        <v>2861</v>
      </c>
      <c r="L324" t="s">
        <v>5275</v>
      </c>
      <c r="M324" s="48" t="s">
        <v>2862</v>
      </c>
      <c r="N324" s="48" t="s">
        <v>3183</v>
      </c>
      <c r="O324" s="30" t="s">
        <v>1926</v>
      </c>
      <c r="P324" s="47">
        <v>41032</v>
      </c>
      <c r="Q324" s="48" t="s">
        <v>501</v>
      </c>
    </row>
    <row r="325" spans="1:17" ht="18" customHeight="1" x14ac:dyDescent="0.25">
      <c r="A325">
        <v>3339</v>
      </c>
      <c r="B325">
        <v>3339</v>
      </c>
      <c r="C325" s="3">
        <v>41017</v>
      </c>
      <c r="D325">
        <v>41104</v>
      </c>
      <c r="E325" t="s">
        <v>1543</v>
      </c>
      <c r="F325" t="s">
        <v>1544</v>
      </c>
      <c r="G325" t="s">
        <v>2863</v>
      </c>
      <c r="H325" s="48" t="s">
        <v>6168</v>
      </c>
      <c r="I325" s="48">
        <v>41123</v>
      </c>
      <c r="J325" t="s">
        <v>2864</v>
      </c>
      <c r="K325" t="s">
        <v>4599</v>
      </c>
      <c r="L325" t="s">
        <v>5276</v>
      </c>
      <c r="M325" s="48" t="s">
        <v>2866</v>
      </c>
      <c r="N325" s="48" t="s">
        <v>6570</v>
      </c>
      <c r="O325" s="48" t="s">
        <v>6540</v>
      </c>
      <c r="P325" s="47">
        <v>41124</v>
      </c>
      <c r="Q325" s="48" t="s">
        <v>501</v>
      </c>
    </row>
    <row r="326" spans="1:17" ht="18" customHeight="1" x14ac:dyDescent="0.25">
      <c r="A326">
        <v>3343</v>
      </c>
      <c r="B326">
        <v>3343</v>
      </c>
      <c r="C326" s="3">
        <v>41017</v>
      </c>
      <c r="D326">
        <v>41062</v>
      </c>
      <c r="E326" t="s">
        <v>1543</v>
      </c>
      <c r="F326" t="s">
        <v>1544</v>
      </c>
      <c r="G326" t="s">
        <v>2867</v>
      </c>
      <c r="H326" s="30" t="s">
        <v>3165</v>
      </c>
      <c r="I326" s="30">
        <v>41032</v>
      </c>
      <c r="J326" t="s">
        <v>2868</v>
      </c>
      <c r="K326" t="s">
        <v>2869</v>
      </c>
      <c r="L326" t="s">
        <v>5277</v>
      </c>
      <c r="M326" s="30" t="s">
        <v>2870</v>
      </c>
      <c r="N326" s="30" t="s">
        <v>3184</v>
      </c>
      <c r="O326" s="30" t="s">
        <v>1634</v>
      </c>
      <c r="P326" s="47">
        <v>41032</v>
      </c>
      <c r="Q326" s="48" t="s">
        <v>501</v>
      </c>
    </row>
    <row r="327" spans="1:17" ht="18" customHeight="1" x14ac:dyDescent="0.25">
      <c r="A327">
        <v>3344</v>
      </c>
      <c r="B327">
        <v>3344</v>
      </c>
      <c r="C327" s="3">
        <v>41017</v>
      </c>
      <c r="D327">
        <v>41062</v>
      </c>
      <c r="E327" t="s">
        <v>1543</v>
      </c>
      <c r="F327" t="s">
        <v>1544</v>
      </c>
      <c r="G327" t="s">
        <v>2871</v>
      </c>
      <c r="H327" s="48" t="s">
        <v>3125</v>
      </c>
      <c r="I327" s="30">
        <v>41031</v>
      </c>
      <c r="J327" t="s">
        <v>2872</v>
      </c>
      <c r="K327" t="s">
        <v>2873</v>
      </c>
      <c r="L327" t="s">
        <v>5278</v>
      </c>
      <c r="M327" s="48" t="s">
        <v>2874</v>
      </c>
      <c r="N327" s="48" t="s">
        <v>3166</v>
      </c>
      <c r="O327" s="30" t="s">
        <v>3167</v>
      </c>
      <c r="P327" s="3">
        <v>41031</v>
      </c>
      <c r="Q327" s="48" t="s">
        <v>3126</v>
      </c>
    </row>
    <row r="328" spans="1:17" ht="18" customHeight="1" x14ac:dyDescent="0.25">
      <c r="A328">
        <v>3346</v>
      </c>
      <c r="B328">
        <v>3346</v>
      </c>
      <c r="C328" s="3">
        <v>41017</v>
      </c>
      <c r="D328">
        <v>41117</v>
      </c>
      <c r="E328" t="s">
        <v>1543</v>
      </c>
      <c r="F328" t="s">
        <v>1544</v>
      </c>
      <c r="G328" t="s">
        <v>2875</v>
      </c>
      <c r="H328" s="48" t="s">
        <v>6901</v>
      </c>
      <c r="I328" s="48">
        <v>41131</v>
      </c>
      <c r="J328" t="s">
        <v>2876</v>
      </c>
      <c r="K328" t="s">
        <v>4600</v>
      </c>
      <c r="L328" t="s">
        <v>5279</v>
      </c>
      <c r="M328" s="48" t="s">
        <v>4601</v>
      </c>
      <c r="N328" s="48" t="s">
        <v>6902</v>
      </c>
      <c r="O328" s="48" t="s">
        <v>6535</v>
      </c>
      <c r="P328" s="3">
        <v>41131</v>
      </c>
      <c r="Q328" s="48" t="s">
        <v>4528</v>
      </c>
    </row>
    <row r="329" spans="1:17" ht="18" customHeight="1" x14ac:dyDescent="0.25">
      <c r="A329">
        <v>3350</v>
      </c>
      <c r="B329">
        <v>3350</v>
      </c>
      <c r="C329" s="3">
        <v>41019</v>
      </c>
      <c r="D329">
        <v>41119</v>
      </c>
      <c r="E329" t="s">
        <v>1543</v>
      </c>
      <c r="F329" t="s">
        <v>1544</v>
      </c>
      <c r="G329" t="s">
        <v>2905</v>
      </c>
      <c r="H329" s="48" t="s">
        <v>6169</v>
      </c>
      <c r="I329" s="48">
        <v>41121</v>
      </c>
      <c r="J329" t="s">
        <v>2906</v>
      </c>
      <c r="K329" t="s">
        <v>2907</v>
      </c>
      <c r="L329" t="s">
        <v>5280</v>
      </c>
      <c r="M329" s="48" t="s">
        <v>2908</v>
      </c>
      <c r="N329" s="48" t="s">
        <v>6571</v>
      </c>
      <c r="O329" s="48" t="s">
        <v>6524</v>
      </c>
      <c r="P329" s="3">
        <v>41123</v>
      </c>
      <c r="Q329" s="48" t="s">
        <v>4602</v>
      </c>
    </row>
    <row r="330" spans="1:17" ht="18" customHeight="1" x14ac:dyDescent="0.25">
      <c r="A330">
        <v>3351</v>
      </c>
      <c r="B330">
        <v>3351</v>
      </c>
      <c r="C330" s="3">
        <v>41019</v>
      </c>
      <c r="D330">
        <v>41126</v>
      </c>
      <c r="E330" t="s">
        <v>1543</v>
      </c>
      <c r="F330" t="s">
        <v>1544</v>
      </c>
      <c r="G330" t="s">
        <v>2909</v>
      </c>
      <c r="H330" s="48" t="s">
        <v>5741</v>
      </c>
      <c r="I330" s="48">
        <v>41102</v>
      </c>
      <c r="J330" t="s">
        <v>2910</v>
      </c>
      <c r="K330" t="s">
        <v>4759</v>
      </c>
      <c r="L330" t="s">
        <v>5281</v>
      </c>
      <c r="M330" s="48" t="s">
        <v>2912</v>
      </c>
      <c r="N330" s="48" t="s">
        <v>5742</v>
      </c>
      <c r="O330" s="48" t="s">
        <v>1581</v>
      </c>
      <c r="P330" s="3">
        <v>41108</v>
      </c>
      <c r="Q330" s="48" t="s">
        <v>4760</v>
      </c>
    </row>
    <row r="331" spans="1:17" ht="18" customHeight="1" x14ac:dyDescent="0.25">
      <c r="A331">
        <v>3348</v>
      </c>
      <c r="B331">
        <v>3348</v>
      </c>
      <c r="C331" s="3">
        <v>41019</v>
      </c>
      <c r="D331">
        <v>41126</v>
      </c>
      <c r="E331" t="s">
        <v>1608</v>
      </c>
      <c r="F331" t="s">
        <v>1544</v>
      </c>
      <c r="G331" t="s">
        <v>2913</v>
      </c>
      <c r="H331" s="48" t="s">
        <v>501</v>
      </c>
      <c r="I331" s="48">
        <v>41129</v>
      </c>
      <c r="J331" t="s">
        <v>2914</v>
      </c>
      <c r="K331" t="s">
        <v>4761</v>
      </c>
      <c r="L331" t="s">
        <v>5282</v>
      </c>
      <c r="M331" s="48" t="s">
        <v>2916</v>
      </c>
      <c r="N331" s="48" t="s">
        <v>501</v>
      </c>
      <c r="O331" s="48" t="s">
        <v>501</v>
      </c>
      <c r="P331" s="3" t="s">
        <v>501</v>
      </c>
      <c r="Q331" s="48" t="s">
        <v>4760</v>
      </c>
    </row>
    <row r="332" spans="1:17" ht="18" customHeight="1" x14ac:dyDescent="0.25">
      <c r="A332">
        <v>3349</v>
      </c>
      <c r="B332">
        <v>3349</v>
      </c>
      <c r="C332" s="3">
        <v>41019</v>
      </c>
      <c r="D332">
        <v>41064</v>
      </c>
      <c r="E332" t="s">
        <v>1543</v>
      </c>
      <c r="F332" t="s">
        <v>1544</v>
      </c>
      <c r="G332" t="s">
        <v>2917</v>
      </c>
      <c r="H332" s="30" t="s">
        <v>3168</v>
      </c>
      <c r="I332" s="30">
        <v>41033</v>
      </c>
      <c r="J332" t="s">
        <v>2918</v>
      </c>
      <c r="K332" t="s">
        <v>2919</v>
      </c>
      <c r="L332" t="s">
        <v>5283</v>
      </c>
      <c r="M332" s="30" t="s">
        <v>2920</v>
      </c>
      <c r="N332" s="30" t="s">
        <v>3196</v>
      </c>
      <c r="O332" s="30" t="s">
        <v>1564</v>
      </c>
      <c r="P332" s="47">
        <v>41036</v>
      </c>
      <c r="Q332" s="48" t="s">
        <v>501</v>
      </c>
    </row>
    <row r="333" spans="1:17" ht="18" customHeight="1" x14ac:dyDescent="0.25">
      <c r="A333">
        <v>3352</v>
      </c>
      <c r="B333">
        <v>3352</v>
      </c>
      <c r="C333" s="3">
        <v>41019</v>
      </c>
      <c r="D333">
        <v>41064</v>
      </c>
      <c r="E333" t="s">
        <v>1543</v>
      </c>
      <c r="F333" t="s">
        <v>1544</v>
      </c>
      <c r="G333" t="s">
        <v>2921</v>
      </c>
      <c r="H333" s="30" t="s">
        <v>3065</v>
      </c>
      <c r="I333" s="30">
        <v>41038</v>
      </c>
      <c r="J333" t="s">
        <v>2922</v>
      </c>
      <c r="K333" t="s">
        <v>2923</v>
      </c>
      <c r="L333" t="s">
        <v>5284</v>
      </c>
      <c r="M333" s="48" t="s">
        <v>2924</v>
      </c>
      <c r="N333" s="48" t="s">
        <v>3273</v>
      </c>
      <c r="O333" s="48" t="s">
        <v>3274</v>
      </c>
      <c r="P333" s="47">
        <v>41038</v>
      </c>
      <c r="Q333" s="48" t="s">
        <v>501</v>
      </c>
    </row>
    <row r="334" spans="1:17" ht="18" customHeight="1" x14ac:dyDescent="0.25">
      <c r="A334">
        <v>3353</v>
      </c>
      <c r="B334">
        <v>3353</v>
      </c>
      <c r="C334" s="3">
        <v>41019</v>
      </c>
      <c r="D334">
        <v>41064</v>
      </c>
      <c r="E334" t="s">
        <v>1543</v>
      </c>
      <c r="F334" t="s">
        <v>1544</v>
      </c>
      <c r="G334" t="s">
        <v>2921</v>
      </c>
      <c r="H334" s="30" t="s">
        <v>3066</v>
      </c>
      <c r="I334" s="30">
        <v>41040</v>
      </c>
      <c r="J334" t="s">
        <v>2925</v>
      </c>
      <c r="K334" t="s">
        <v>2926</v>
      </c>
      <c r="L334" t="s">
        <v>5285</v>
      </c>
      <c r="M334" s="48" t="s">
        <v>2927</v>
      </c>
      <c r="N334" s="48" t="s">
        <v>3283</v>
      </c>
      <c r="O334" s="48" t="s">
        <v>750</v>
      </c>
      <c r="P334" s="47">
        <v>41040</v>
      </c>
      <c r="Q334" s="48" t="s">
        <v>501</v>
      </c>
    </row>
    <row r="335" spans="1:17" ht="18" customHeight="1" x14ac:dyDescent="0.25">
      <c r="A335">
        <v>3354</v>
      </c>
      <c r="B335">
        <v>3354</v>
      </c>
      <c r="C335" s="3">
        <v>41019</v>
      </c>
      <c r="D335">
        <v>41126</v>
      </c>
      <c r="E335" t="s">
        <v>1608</v>
      </c>
      <c r="F335" t="s">
        <v>1544</v>
      </c>
      <c r="G335" t="s">
        <v>2921</v>
      </c>
      <c r="H335" s="30" t="s">
        <v>3169</v>
      </c>
      <c r="I335" s="30">
        <v>41030</v>
      </c>
      <c r="J335" t="s">
        <v>2928</v>
      </c>
      <c r="K335" t="s">
        <v>4762</v>
      </c>
      <c r="L335" t="s">
        <v>5286</v>
      </c>
      <c r="M335" s="48" t="s">
        <v>2927</v>
      </c>
      <c r="N335" s="48" t="s">
        <v>501</v>
      </c>
      <c r="O335" s="48" t="s">
        <v>501</v>
      </c>
      <c r="P335" s="3" t="s">
        <v>501</v>
      </c>
      <c r="Q335" s="48" t="s">
        <v>4752</v>
      </c>
    </row>
    <row r="336" spans="1:17" ht="18" customHeight="1" x14ac:dyDescent="0.25">
      <c r="A336">
        <v>3355</v>
      </c>
      <c r="B336">
        <v>3355</v>
      </c>
      <c r="C336" s="3">
        <v>41019</v>
      </c>
      <c r="D336">
        <v>41064</v>
      </c>
      <c r="E336" t="s">
        <v>1543</v>
      </c>
      <c r="F336" t="s">
        <v>1544</v>
      </c>
      <c r="G336" t="s">
        <v>2921</v>
      </c>
      <c r="H336" s="30" t="s">
        <v>3170</v>
      </c>
      <c r="I336" s="30">
        <v>41040</v>
      </c>
      <c r="J336" t="s">
        <v>2930</v>
      </c>
      <c r="K336" t="s">
        <v>2931</v>
      </c>
      <c r="L336" t="s">
        <v>5285</v>
      </c>
      <c r="M336" s="48" t="s">
        <v>2927</v>
      </c>
      <c r="N336" s="48" t="s">
        <v>3284</v>
      </c>
      <c r="O336" s="48" t="s">
        <v>2240</v>
      </c>
      <c r="P336" s="47">
        <v>41040</v>
      </c>
      <c r="Q336" s="48" t="s">
        <v>501</v>
      </c>
    </row>
    <row r="337" spans="1:17" ht="18" customHeight="1" x14ac:dyDescent="0.25">
      <c r="A337">
        <v>3357</v>
      </c>
      <c r="B337">
        <v>3357</v>
      </c>
      <c r="C337" s="3">
        <v>41019</v>
      </c>
      <c r="D337">
        <v>41064</v>
      </c>
      <c r="E337" t="s">
        <v>1543</v>
      </c>
      <c r="F337" t="s">
        <v>1544</v>
      </c>
      <c r="G337" t="s">
        <v>2921</v>
      </c>
      <c r="H337" s="30" t="s">
        <v>3171</v>
      </c>
      <c r="I337" s="30">
        <v>41039</v>
      </c>
      <c r="J337" t="s">
        <v>2932</v>
      </c>
      <c r="K337" t="s">
        <v>2933</v>
      </c>
      <c r="L337" t="s">
        <v>5285</v>
      </c>
      <c r="M337" s="48" t="s">
        <v>2927</v>
      </c>
      <c r="N337" s="48" t="s">
        <v>3275</v>
      </c>
      <c r="O337" s="48" t="s">
        <v>2271</v>
      </c>
      <c r="P337" s="47">
        <v>41039</v>
      </c>
      <c r="Q337" s="48" t="s">
        <v>501</v>
      </c>
    </row>
    <row r="338" spans="1:17" ht="18" customHeight="1" x14ac:dyDescent="0.25">
      <c r="A338">
        <v>3358</v>
      </c>
      <c r="B338">
        <v>3358</v>
      </c>
      <c r="C338" s="3">
        <v>41019</v>
      </c>
      <c r="D338">
        <v>41064</v>
      </c>
      <c r="E338" t="s">
        <v>1543</v>
      </c>
      <c r="F338" t="s">
        <v>1544</v>
      </c>
      <c r="G338" t="s">
        <v>2710</v>
      </c>
      <c r="H338" s="30" t="s">
        <v>3172</v>
      </c>
      <c r="I338" s="30">
        <v>41066</v>
      </c>
      <c r="J338" t="s">
        <v>2934</v>
      </c>
      <c r="K338" t="s">
        <v>2935</v>
      </c>
      <c r="L338" t="s">
        <v>5254</v>
      </c>
      <c r="M338" s="48" t="s">
        <v>2936</v>
      </c>
      <c r="N338" s="48" t="s">
        <v>4021</v>
      </c>
      <c r="O338" s="48" t="s">
        <v>2240</v>
      </c>
      <c r="P338" s="47">
        <v>41066</v>
      </c>
      <c r="Q338" s="48" t="s">
        <v>501</v>
      </c>
    </row>
    <row r="339" spans="1:17" ht="18" customHeight="1" x14ac:dyDescent="0.25">
      <c r="A339">
        <v>3359</v>
      </c>
      <c r="B339">
        <v>3359</v>
      </c>
      <c r="C339" s="3">
        <v>41019</v>
      </c>
      <c r="D339">
        <v>41064</v>
      </c>
      <c r="E339" t="s">
        <v>1543</v>
      </c>
      <c r="F339" t="s">
        <v>1544</v>
      </c>
      <c r="G339" t="s">
        <v>2710</v>
      </c>
      <c r="H339" s="48" t="s">
        <v>3198</v>
      </c>
      <c r="I339" s="30">
        <v>41060</v>
      </c>
      <c r="J339" t="s">
        <v>2937</v>
      </c>
      <c r="K339" t="s">
        <v>2938</v>
      </c>
      <c r="L339" t="s">
        <v>5254</v>
      </c>
      <c r="M339" s="48" t="s">
        <v>2939</v>
      </c>
      <c r="N339" s="48" t="s">
        <v>3968</v>
      </c>
      <c r="O339" s="48" t="s">
        <v>1561</v>
      </c>
      <c r="P339" s="47">
        <v>41060</v>
      </c>
      <c r="Q339" s="48" t="s">
        <v>501</v>
      </c>
    </row>
    <row r="340" spans="1:17" ht="18" customHeight="1" x14ac:dyDescent="0.25">
      <c r="A340">
        <v>3361</v>
      </c>
      <c r="B340">
        <v>3361</v>
      </c>
      <c r="C340" s="3">
        <v>41019</v>
      </c>
      <c r="D340">
        <v>41064</v>
      </c>
      <c r="E340" t="s">
        <v>1543</v>
      </c>
      <c r="F340" t="s">
        <v>1544</v>
      </c>
      <c r="G340" t="s">
        <v>2710</v>
      </c>
      <c r="H340" s="30" t="s">
        <v>3173</v>
      </c>
      <c r="I340" s="30">
        <v>41074</v>
      </c>
      <c r="J340" t="s">
        <v>2940</v>
      </c>
      <c r="K340" t="s">
        <v>2941</v>
      </c>
      <c r="L340" t="s">
        <v>5254</v>
      </c>
      <c r="M340" s="48" t="s">
        <v>2942</v>
      </c>
      <c r="N340" s="48" t="s">
        <v>4052</v>
      </c>
      <c r="O340" s="48" t="s">
        <v>2745</v>
      </c>
      <c r="P340" s="47">
        <v>41078</v>
      </c>
      <c r="Q340" s="48" t="s">
        <v>501</v>
      </c>
    </row>
    <row r="341" spans="1:17" ht="18" customHeight="1" x14ac:dyDescent="0.25">
      <c r="A341">
        <v>3362</v>
      </c>
      <c r="B341">
        <v>3362</v>
      </c>
      <c r="C341" s="3">
        <v>41019</v>
      </c>
      <c r="D341">
        <v>41064</v>
      </c>
      <c r="E341" t="s">
        <v>1543</v>
      </c>
      <c r="F341" t="s">
        <v>1544</v>
      </c>
      <c r="G341" t="s">
        <v>190</v>
      </c>
      <c r="H341" s="30" t="s">
        <v>3174</v>
      </c>
      <c r="I341" s="30">
        <v>41066</v>
      </c>
      <c r="J341" t="s">
        <v>2943</v>
      </c>
      <c r="K341" t="s">
        <v>2944</v>
      </c>
      <c r="L341" t="s">
        <v>5000</v>
      </c>
      <c r="M341" s="48" t="s">
        <v>2945</v>
      </c>
      <c r="N341" s="48" t="s">
        <v>4022</v>
      </c>
      <c r="O341" s="48" t="s">
        <v>2745</v>
      </c>
      <c r="P341" s="47">
        <v>41066</v>
      </c>
      <c r="Q341" s="48" t="s">
        <v>501</v>
      </c>
    </row>
    <row r="342" spans="1:17" ht="18" customHeight="1" x14ac:dyDescent="0.25">
      <c r="A342">
        <v>3363</v>
      </c>
      <c r="B342">
        <v>3363</v>
      </c>
      <c r="C342" s="3">
        <v>41019</v>
      </c>
      <c r="D342">
        <v>41064</v>
      </c>
      <c r="E342" t="s">
        <v>1543</v>
      </c>
      <c r="F342" t="s">
        <v>1544</v>
      </c>
      <c r="G342" t="s">
        <v>190</v>
      </c>
      <c r="H342" s="48" t="s">
        <v>3988</v>
      </c>
      <c r="I342" s="48">
        <v>41061</v>
      </c>
      <c r="J342" t="s">
        <v>2946</v>
      </c>
      <c r="K342" t="s">
        <v>2947</v>
      </c>
      <c r="L342" t="s">
        <v>5000</v>
      </c>
      <c r="M342" s="48" t="s">
        <v>2948</v>
      </c>
      <c r="N342" s="48" t="s">
        <v>3989</v>
      </c>
      <c r="O342" s="48" t="s">
        <v>1976</v>
      </c>
      <c r="P342" s="47">
        <v>41064</v>
      </c>
      <c r="Q342" s="48" t="s">
        <v>501</v>
      </c>
    </row>
    <row r="343" spans="1:17" ht="18" customHeight="1" x14ac:dyDescent="0.25">
      <c r="A343">
        <v>3373</v>
      </c>
      <c r="B343">
        <v>3373</v>
      </c>
      <c r="C343" s="3">
        <v>41022</v>
      </c>
      <c r="D343">
        <v>41067</v>
      </c>
      <c r="E343" t="s">
        <v>1543</v>
      </c>
      <c r="F343" t="s">
        <v>1544</v>
      </c>
      <c r="G343" t="s">
        <v>3035</v>
      </c>
      <c r="H343" s="48" t="s">
        <v>3206</v>
      </c>
      <c r="I343" s="48">
        <v>41039</v>
      </c>
      <c r="J343" t="s">
        <v>3036</v>
      </c>
      <c r="K343" t="s">
        <v>3037</v>
      </c>
      <c r="L343" t="s">
        <v>5287</v>
      </c>
      <c r="M343" s="48" t="s">
        <v>3038</v>
      </c>
      <c r="N343" s="48" t="s">
        <v>3285</v>
      </c>
      <c r="O343" s="48" t="s">
        <v>2745</v>
      </c>
      <c r="P343" s="47">
        <v>41040</v>
      </c>
      <c r="Q343" s="48" t="s">
        <v>501</v>
      </c>
    </row>
    <row r="344" spans="1:17" ht="18" customHeight="1" x14ac:dyDescent="0.25">
      <c r="A344">
        <v>3374</v>
      </c>
      <c r="B344">
        <v>3374</v>
      </c>
      <c r="C344" s="3">
        <v>41022</v>
      </c>
      <c r="D344">
        <v>41067</v>
      </c>
      <c r="E344" t="s">
        <v>1543</v>
      </c>
      <c r="F344" t="s">
        <v>1544</v>
      </c>
      <c r="G344" t="s">
        <v>3035</v>
      </c>
      <c r="H344" s="48" t="s">
        <v>3207</v>
      </c>
      <c r="I344" s="48">
        <v>41038</v>
      </c>
      <c r="J344" t="s">
        <v>3039</v>
      </c>
      <c r="K344" t="s">
        <v>3040</v>
      </c>
      <c r="L344" t="s">
        <v>5287</v>
      </c>
      <c r="M344" s="48" t="s">
        <v>3041</v>
      </c>
      <c r="N344" s="48" t="s">
        <v>3276</v>
      </c>
      <c r="O344" s="48" t="s">
        <v>2745</v>
      </c>
      <c r="P344" s="47">
        <v>41039</v>
      </c>
      <c r="Q344" s="48" t="s">
        <v>501</v>
      </c>
    </row>
    <row r="345" spans="1:17" ht="18" customHeight="1" x14ac:dyDescent="0.25">
      <c r="A345">
        <v>3372</v>
      </c>
      <c r="B345">
        <v>3372</v>
      </c>
      <c r="C345" s="3">
        <v>41022</v>
      </c>
      <c r="D345">
        <v>41067</v>
      </c>
      <c r="E345" t="s">
        <v>1543</v>
      </c>
      <c r="F345" t="s">
        <v>1544</v>
      </c>
      <c r="G345" t="s">
        <v>3042</v>
      </c>
      <c r="H345" s="48" t="s">
        <v>3286</v>
      </c>
      <c r="I345" s="48">
        <v>41045</v>
      </c>
      <c r="J345" t="s">
        <v>3043</v>
      </c>
      <c r="K345" t="s">
        <v>3044</v>
      </c>
      <c r="L345" t="s">
        <v>5288</v>
      </c>
      <c r="M345" s="48" t="s">
        <v>3045</v>
      </c>
      <c r="N345" s="48" t="s">
        <v>3467</v>
      </c>
      <c r="O345" s="48" t="s">
        <v>2745</v>
      </c>
      <c r="P345" s="47">
        <v>41046</v>
      </c>
      <c r="Q345" s="48" t="s">
        <v>501</v>
      </c>
    </row>
    <row r="346" spans="1:17" ht="18" customHeight="1" x14ac:dyDescent="0.25">
      <c r="A346">
        <v>3371</v>
      </c>
      <c r="B346">
        <v>3371</v>
      </c>
      <c r="C346" s="3">
        <v>41022</v>
      </c>
      <c r="D346">
        <v>41067</v>
      </c>
      <c r="E346" t="s">
        <v>1543</v>
      </c>
      <c r="F346" t="s">
        <v>1544</v>
      </c>
      <c r="G346" t="s">
        <v>3042</v>
      </c>
      <c r="H346" s="48" t="s">
        <v>4186</v>
      </c>
      <c r="I346" s="48">
        <v>41046</v>
      </c>
      <c r="J346" t="s">
        <v>3046</v>
      </c>
      <c r="K346" t="s">
        <v>3047</v>
      </c>
      <c r="L346" t="s">
        <v>5288</v>
      </c>
      <c r="M346" s="48" t="s">
        <v>3048</v>
      </c>
      <c r="N346" s="48" t="s">
        <v>3765</v>
      </c>
      <c r="O346" s="48" t="s">
        <v>2745</v>
      </c>
      <c r="P346" s="47">
        <v>41054</v>
      </c>
      <c r="Q346" s="48" t="s">
        <v>501</v>
      </c>
    </row>
    <row r="347" spans="1:17" ht="18" customHeight="1" x14ac:dyDescent="0.25">
      <c r="A347">
        <v>3383</v>
      </c>
      <c r="B347">
        <v>3383</v>
      </c>
      <c r="C347" s="3">
        <v>41024</v>
      </c>
      <c r="D347">
        <v>41069</v>
      </c>
      <c r="E347" t="s">
        <v>1543</v>
      </c>
      <c r="F347" t="s">
        <v>1544</v>
      </c>
      <c r="G347" t="s">
        <v>3067</v>
      </c>
      <c r="H347" s="30" t="s">
        <v>3185</v>
      </c>
      <c r="I347" s="30">
        <v>41038</v>
      </c>
      <c r="J347" t="s">
        <v>3068</v>
      </c>
      <c r="K347" t="s">
        <v>3069</v>
      </c>
      <c r="L347" t="s">
        <v>5289</v>
      </c>
      <c r="M347" s="48" t="s">
        <v>3070</v>
      </c>
      <c r="N347" s="48" t="s">
        <v>3277</v>
      </c>
      <c r="O347" s="48" t="s">
        <v>1634</v>
      </c>
      <c r="P347" s="47">
        <v>41038</v>
      </c>
      <c r="Q347" s="48" t="s">
        <v>501</v>
      </c>
    </row>
    <row r="348" spans="1:17" ht="18" customHeight="1" x14ac:dyDescent="0.25">
      <c r="A348">
        <v>3382</v>
      </c>
      <c r="B348">
        <v>3382</v>
      </c>
      <c r="C348" s="3">
        <v>41024</v>
      </c>
      <c r="D348">
        <v>41069</v>
      </c>
      <c r="E348" t="s">
        <v>1543</v>
      </c>
      <c r="F348" t="s">
        <v>1544</v>
      </c>
      <c r="G348" t="s">
        <v>3067</v>
      </c>
      <c r="H348" s="30" t="s">
        <v>3186</v>
      </c>
      <c r="I348" s="30">
        <v>41039</v>
      </c>
      <c r="J348" t="s">
        <v>3071</v>
      </c>
      <c r="K348" t="s">
        <v>3072</v>
      </c>
      <c r="L348" t="s">
        <v>5289</v>
      </c>
      <c r="M348" s="48" t="s">
        <v>3073</v>
      </c>
      <c r="N348" s="48" t="s">
        <v>3278</v>
      </c>
      <c r="O348" s="48" t="s">
        <v>3279</v>
      </c>
      <c r="P348" s="47">
        <v>41039</v>
      </c>
      <c r="Q348" s="48" t="s">
        <v>501</v>
      </c>
    </row>
    <row r="349" spans="1:17" ht="18" customHeight="1" x14ac:dyDescent="0.25">
      <c r="A349">
        <v>3385</v>
      </c>
      <c r="B349">
        <v>3385</v>
      </c>
      <c r="C349" s="3">
        <v>41024</v>
      </c>
      <c r="D349">
        <v>41069</v>
      </c>
      <c r="E349" t="s">
        <v>1543</v>
      </c>
      <c r="F349" t="s">
        <v>1544</v>
      </c>
      <c r="G349" t="s">
        <v>3074</v>
      </c>
      <c r="H349" s="30" t="s">
        <v>3187</v>
      </c>
      <c r="I349" s="30">
        <v>41039</v>
      </c>
      <c r="J349" t="s">
        <v>3075</v>
      </c>
      <c r="K349" t="s">
        <v>3076</v>
      </c>
      <c r="L349" t="s">
        <v>5290</v>
      </c>
      <c r="M349" s="48" t="s">
        <v>3077</v>
      </c>
      <c r="N349" s="48" t="s">
        <v>3287</v>
      </c>
      <c r="O349" s="48" t="s">
        <v>1960</v>
      </c>
      <c r="P349" s="47">
        <v>41040</v>
      </c>
      <c r="Q349" s="48" t="s">
        <v>501</v>
      </c>
    </row>
    <row r="350" spans="1:17" ht="18" customHeight="1" x14ac:dyDescent="0.25">
      <c r="A350">
        <v>3386</v>
      </c>
      <c r="B350">
        <v>3386</v>
      </c>
      <c r="C350" s="3">
        <v>41024</v>
      </c>
      <c r="D350">
        <v>41069</v>
      </c>
      <c r="E350" t="s">
        <v>1543</v>
      </c>
      <c r="F350" t="s">
        <v>1544</v>
      </c>
      <c r="G350" t="s">
        <v>3074</v>
      </c>
      <c r="H350" s="48" t="s">
        <v>3280</v>
      </c>
      <c r="I350" s="30">
        <v>41039</v>
      </c>
      <c r="J350" t="s">
        <v>3078</v>
      </c>
      <c r="K350" t="s">
        <v>3079</v>
      </c>
      <c r="L350" t="s">
        <v>5290</v>
      </c>
      <c r="M350" s="48" t="s">
        <v>3080</v>
      </c>
      <c r="N350" s="48" t="s">
        <v>3288</v>
      </c>
      <c r="O350" s="48" t="s">
        <v>2274</v>
      </c>
      <c r="P350" s="47">
        <v>41043</v>
      </c>
      <c r="Q350" s="48" t="s">
        <v>501</v>
      </c>
    </row>
    <row r="351" spans="1:17" ht="18" customHeight="1" x14ac:dyDescent="0.25">
      <c r="A351">
        <v>3387</v>
      </c>
      <c r="B351">
        <v>3387</v>
      </c>
      <c r="C351" s="3">
        <v>41024</v>
      </c>
      <c r="D351">
        <v>41069</v>
      </c>
      <c r="E351" t="s">
        <v>1543</v>
      </c>
      <c r="F351" t="s">
        <v>1544</v>
      </c>
      <c r="G351" t="s">
        <v>3081</v>
      </c>
      <c r="H351" s="48" t="s">
        <v>3289</v>
      </c>
      <c r="I351" s="48">
        <v>41043</v>
      </c>
      <c r="J351" t="s">
        <v>3082</v>
      </c>
      <c r="K351" t="s">
        <v>3083</v>
      </c>
      <c r="L351" t="s">
        <v>5291</v>
      </c>
      <c r="M351" s="48" t="s">
        <v>3084</v>
      </c>
      <c r="N351" s="48" t="s">
        <v>3317</v>
      </c>
      <c r="O351" s="48" t="s">
        <v>3318</v>
      </c>
      <c r="P351" s="47">
        <v>41043</v>
      </c>
      <c r="Q351" s="48" t="s">
        <v>501</v>
      </c>
    </row>
    <row r="352" spans="1:17" ht="18" customHeight="1" x14ac:dyDescent="0.25">
      <c r="A352">
        <v>3388</v>
      </c>
      <c r="B352">
        <v>3388</v>
      </c>
      <c r="C352" s="3">
        <v>41024</v>
      </c>
      <c r="D352">
        <v>41069</v>
      </c>
      <c r="E352" t="s">
        <v>1543</v>
      </c>
      <c r="F352" t="s">
        <v>1544</v>
      </c>
      <c r="G352" t="s">
        <v>3081</v>
      </c>
      <c r="H352" s="48" t="s">
        <v>3784</v>
      </c>
      <c r="I352" s="48">
        <v>41060</v>
      </c>
      <c r="J352" t="s">
        <v>3085</v>
      </c>
      <c r="K352" t="s">
        <v>3086</v>
      </c>
      <c r="L352" t="s">
        <v>5291</v>
      </c>
      <c r="M352" s="48" t="s">
        <v>3087</v>
      </c>
      <c r="N352" s="48" t="s">
        <v>3962</v>
      </c>
      <c r="O352" s="48" t="s">
        <v>2274</v>
      </c>
      <c r="P352" s="47">
        <v>41060</v>
      </c>
      <c r="Q352" s="48" t="s">
        <v>501</v>
      </c>
    </row>
    <row r="353" spans="1:17" ht="18" customHeight="1" x14ac:dyDescent="0.25">
      <c r="A353">
        <v>3381</v>
      </c>
      <c r="B353">
        <v>3381</v>
      </c>
      <c r="C353" s="3">
        <v>41024</v>
      </c>
      <c r="D353">
        <v>41069</v>
      </c>
      <c r="E353" t="s">
        <v>1543</v>
      </c>
      <c r="F353" t="s">
        <v>1544</v>
      </c>
      <c r="G353" t="s">
        <v>3067</v>
      </c>
      <c r="H353" s="30" t="s">
        <v>3188</v>
      </c>
      <c r="I353" s="30">
        <v>41040</v>
      </c>
      <c r="J353" t="s">
        <v>3088</v>
      </c>
      <c r="K353" t="s">
        <v>3089</v>
      </c>
      <c r="L353" t="s">
        <v>5289</v>
      </c>
      <c r="M353" s="48" t="s">
        <v>3090</v>
      </c>
      <c r="N353" s="48" t="s">
        <v>3290</v>
      </c>
      <c r="O353" s="48" t="s">
        <v>1561</v>
      </c>
      <c r="P353" s="47">
        <v>41040</v>
      </c>
      <c r="Q353" s="48" t="s">
        <v>501</v>
      </c>
    </row>
    <row r="354" spans="1:17" ht="18" customHeight="1" x14ac:dyDescent="0.25">
      <c r="A354">
        <v>3380</v>
      </c>
      <c r="B354">
        <v>3380</v>
      </c>
      <c r="C354" s="3">
        <v>41024</v>
      </c>
      <c r="D354">
        <v>41069</v>
      </c>
      <c r="E354" t="s">
        <v>1543</v>
      </c>
      <c r="F354" t="s">
        <v>1544</v>
      </c>
      <c r="G354" t="s">
        <v>3067</v>
      </c>
      <c r="H354" s="48" t="s">
        <v>3480</v>
      </c>
      <c r="I354" s="48">
        <v>41047</v>
      </c>
      <c r="J354" t="s">
        <v>3127</v>
      </c>
      <c r="K354" t="s">
        <v>3128</v>
      </c>
      <c r="L354" t="s">
        <v>5289</v>
      </c>
      <c r="M354" s="48" t="s">
        <v>3070</v>
      </c>
      <c r="N354" s="48" t="s">
        <v>3481</v>
      </c>
      <c r="O354" s="48" t="s">
        <v>1561</v>
      </c>
      <c r="P354" s="47">
        <v>41051</v>
      </c>
      <c r="Q354" s="48" t="s">
        <v>501</v>
      </c>
    </row>
    <row r="355" spans="1:17" ht="18" customHeight="1" x14ac:dyDescent="0.25">
      <c r="A355">
        <v>3379</v>
      </c>
      <c r="B355">
        <v>3379</v>
      </c>
      <c r="C355" s="3">
        <v>41024</v>
      </c>
      <c r="D355">
        <v>41069</v>
      </c>
      <c r="E355" t="s">
        <v>1543</v>
      </c>
      <c r="F355" t="s">
        <v>1544</v>
      </c>
      <c r="G355" t="s">
        <v>188</v>
      </c>
      <c r="H355" s="48" t="s">
        <v>3468</v>
      </c>
      <c r="I355" s="48">
        <v>41045</v>
      </c>
      <c r="J355" t="s">
        <v>3129</v>
      </c>
      <c r="K355" t="s">
        <v>3130</v>
      </c>
      <c r="L355" t="s">
        <v>4998</v>
      </c>
      <c r="M355" s="48" t="s">
        <v>3131</v>
      </c>
      <c r="N355" s="48" t="s">
        <v>3469</v>
      </c>
      <c r="O355" s="48" t="s">
        <v>1561</v>
      </c>
      <c r="P355" s="47">
        <v>41046</v>
      </c>
      <c r="Q355" s="48" t="s">
        <v>501</v>
      </c>
    </row>
    <row r="356" spans="1:17" ht="18" customHeight="1" x14ac:dyDescent="0.25">
      <c r="A356">
        <v>3378</v>
      </c>
      <c r="B356">
        <v>3378</v>
      </c>
      <c r="C356" s="3">
        <v>41024</v>
      </c>
      <c r="D356">
        <v>41069</v>
      </c>
      <c r="E356" t="s">
        <v>1543</v>
      </c>
      <c r="F356" t="s">
        <v>1544</v>
      </c>
      <c r="G356" t="s">
        <v>188</v>
      </c>
      <c r="H356" s="48" t="s">
        <v>3470</v>
      </c>
      <c r="I356" s="48">
        <v>41046</v>
      </c>
      <c r="J356" t="s">
        <v>3132</v>
      </c>
      <c r="K356" t="s">
        <v>3133</v>
      </c>
      <c r="L356" t="s">
        <v>4998</v>
      </c>
      <c r="M356" s="48" t="s">
        <v>3134</v>
      </c>
      <c r="N356" s="48" t="s">
        <v>3471</v>
      </c>
      <c r="O356" s="48" t="s">
        <v>1561</v>
      </c>
      <c r="P356" s="47">
        <v>41046</v>
      </c>
      <c r="Q356" s="48" t="s">
        <v>501</v>
      </c>
    </row>
    <row r="357" spans="1:17" ht="18" customHeight="1" x14ac:dyDescent="0.25">
      <c r="A357">
        <v>3377</v>
      </c>
      <c r="B357">
        <v>3377</v>
      </c>
      <c r="C357" s="3">
        <v>41024</v>
      </c>
      <c r="D357">
        <v>41069</v>
      </c>
      <c r="E357" t="s">
        <v>1543</v>
      </c>
      <c r="F357" t="s">
        <v>1544</v>
      </c>
      <c r="G357" t="s">
        <v>1872</v>
      </c>
      <c r="H357" s="48" t="s">
        <v>3779</v>
      </c>
      <c r="I357" s="48">
        <v>41057</v>
      </c>
      <c r="J357" t="s">
        <v>3135</v>
      </c>
      <c r="K357" t="s">
        <v>3136</v>
      </c>
      <c r="L357" t="s">
        <v>5057</v>
      </c>
      <c r="M357" s="48" t="s">
        <v>3137</v>
      </c>
      <c r="N357" s="48" t="s">
        <v>3780</v>
      </c>
      <c r="O357" s="48" t="s">
        <v>2240</v>
      </c>
      <c r="P357" s="47">
        <v>41058</v>
      </c>
      <c r="Q357" s="48" t="s">
        <v>501</v>
      </c>
    </row>
    <row r="358" spans="1:17" ht="18" customHeight="1" x14ac:dyDescent="0.25">
      <c r="A358">
        <v>3376</v>
      </c>
      <c r="B358">
        <v>3376</v>
      </c>
      <c r="C358" s="3">
        <v>41024</v>
      </c>
      <c r="D358">
        <v>41069</v>
      </c>
      <c r="E358" t="s">
        <v>1543</v>
      </c>
      <c r="F358" t="s">
        <v>1544</v>
      </c>
      <c r="G358" t="s">
        <v>3138</v>
      </c>
      <c r="H358" s="48" t="s">
        <v>3616</v>
      </c>
      <c r="I358" s="48">
        <v>41060</v>
      </c>
      <c r="J358" t="s">
        <v>3139</v>
      </c>
      <c r="K358" t="s">
        <v>3140</v>
      </c>
      <c r="L358" t="s">
        <v>5292</v>
      </c>
      <c r="M358" s="48" t="s">
        <v>3141</v>
      </c>
      <c r="N358" s="48" t="s">
        <v>3969</v>
      </c>
      <c r="O358" s="48" t="s">
        <v>2271</v>
      </c>
      <c r="P358" s="47">
        <v>41060</v>
      </c>
      <c r="Q358" s="48" t="s">
        <v>501</v>
      </c>
    </row>
    <row r="359" spans="1:17" ht="18" customHeight="1" x14ac:dyDescent="0.25">
      <c r="A359">
        <v>3375</v>
      </c>
      <c r="B359">
        <v>3375</v>
      </c>
      <c r="C359" s="3">
        <v>41024</v>
      </c>
      <c r="D359">
        <v>41069</v>
      </c>
      <c r="E359" t="s">
        <v>1543</v>
      </c>
      <c r="F359" t="s">
        <v>1544</v>
      </c>
      <c r="G359" t="s">
        <v>3138</v>
      </c>
      <c r="H359" s="48" t="s">
        <v>3482</v>
      </c>
      <c r="I359" s="48">
        <v>41060</v>
      </c>
      <c r="J359" t="s">
        <v>3142</v>
      </c>
      <c r="K359" t="s">
        <v>3143</v>
      </c>
      <c r="L359" t="s">
        <v>5292</v>
      </c>
      <c r="M359" s="48" t="s">
        <v>3141</v>
      </c>
      <c r="N359" s="48" t="s">
        <v>3970</v>
      </c>
      <c r="O359" s="48" t="s">
        <v>3961</v>
      </c>
      <c r="P359" s="47">
        <v>41061</v>
      </c>
      <c r="Q359" s="48" t="s">
        <v>501</v>
      </c>
    </row>
    <row r="360" spans="1:17" ht="18" customHeight="1" x14ac:dyDescent="0.25">
      <c r="A360">
        <v>3453</v>
      </c>
      <c r="B360">
        <v>3453</v>
      </c>
      <c r="C360" s="3">
        <v>41037</v>
      </c>
      <c r="D360">
        <v>41082</v>
      </c>
      <c r="E360" t="s">
        <v>1543</v>
      </c>
      <c r="F360" t="s">
        <v>1544</v>
      </c>
      <c r="G360" t="s">
        <v>3208</v>
      </c>
      <c r="H360" s="48" t="s">
        <v>4603</v>
      </c>
      <c r="I360" s="48">
        <v>41085</v>
      </c>
      <c r="J360" t="s">
        <v>3209</v>
      </c>
      <c r="K360" t="s">
        <v>3210</v>
      </c>
      <c r="L360" t="s">
        <v>5293</v>
      </c>
      <c r="M360" s="48" t="s">
        <v>3211</v>
      </c>
      <c r="N360" s="48" t="s">
        <v>4604</v>
      </c>
      <c r="O360" s="48" t="s">
        <v>4521</v>
      </c>
      <c r="P360" s="47">
        <v>41085</v>
      </c>
      <c r="Q360" s="48" t="s">
        <v>501</v>
      </c>
    </row>
    <row r="361" spans="1:17" ht="18" customHeight="1" x14ac:dyDescent="0.25">
      <c r="A361">
        <v>3450</v>
      </c>
      <c r="B361">
        <v>3450</v>
      </c>
      <c r="C361" s="3">
        <v>41037</v>
      </c>
      <c r="D361">
        <v>41082</v>
      </c>
      <c r="E361" t="s">
        <v>1543</v>
      </c>
      <c r="F361" t="s">
        <v>1544</v>
      </c>
      <c r="G361" t="s">
        <v>2127</v>
      </c>
      <c r="H361" s="48" t="s">
        <v>3472</v>
      </c>
      <c r="I361" s="48">
        <v>41082</v>
      </c>
      <c r="J361" t="s">
        <v>3212</v>
      </c>
      <c r="K361" t="s">
        <v>3213</v>
      </c>
      <c r="L361" t="s">
        <v>5160</v>
      </c>
      <c r="M361" s="48" t="s">
        <v>3214</v>
      </c>
      <c r="N361" s="48" t="s">
        <v>4605</v>
      </c>
      <c r="O361" s="48" t="s">
        <v>1960</v>
      </c>
      <c r="P361" s="47">
        <v>41082</v>
      </c>
      <c r="Q361" s="48" t="s">
        <v>501</v>
      </c>
    </row>
    <row r="362" spans="1:17" ht="18" customHeight="1" x14ac:dyDescent="0.25">
      <c r="A362">
        <v>3451</v>
      </c>
      <c r="B362">
        <v>3451</v>
      </c>
      <c r="C362" s="3">
        <v>41037</v>
      </c>
      <c r="D362">
        <v>41131</v>
      </c>
      <c r="E362" t="s">
        <v>1543</v>
      </c>
      <c r="F362" t="s">
        <v>1544</v>
      </c>
      <c r="G362" t="s">
        <v>3466</v>
      </c>
      <c r="H362" s="48" t="s">
        <v>3473</v>
      </c>
      <c r="I362" s="48">
        <v>41092</v>
      </c>
      <c r="J362" t="s">
        <v>3215</v>
      </c>
      <c r="K362" t="s">
        <v>3216</v>
      </c>
      <c r="L362" t="s">
        <v>5294</v>
      </c>
      <c r="M362" s="48" t="s">
        <v>3217</v>
      </c>
      <c r="N362" s="48" t="s">
        <v>5295</v>
      </c>
      <c r="O362" s="48" t="s">
        <v>2745</v>
      </c>
      <c r="P362" s="47">
        <v>41092</v>
      </c>
      <c r="Q362" s="48" t="s">
        <v>3291</v>
      </c>
    </row>
    <row r="363" spans="1:17" ht="18" customHeight="1" x14ac:dyDescent="0.25">
      <c r="A363">
        <v>3452</v>
      </c>
      <c r="B363">
        <v>3452</v>
      </c>
      <c r="C363" s="3">
        <v>41037</v>
      </c>
      <c r="D363">
        <v>41082</v>
      </c>
      <c r="E363" t="s">
        <v>1543</v>
      </c>
      <c r="F363" t="s">
        <v>1544</v>
      </c>
      <c r="G363" t="s">
        <v>3466</v>
      </c>
      <c r="H363" s="48" t="s">
        <v>6903</v>
      </c>
      <c r="I363" s="48">
        <v>41093</v>
      </c>
      <c r="J363" t="s">
        <v>3218</v>
      </c>
      <c r="K363" t="s">
        <v>3219</v>
      </c>
      <c r="L363" t="s">
        <v>5294</v>
      </c>
      <c r="M363" s="48" t="s">
        <v>3217</v>
      </c>
      <c r="N363" s="48" t="s">
        <v>5296</v>
      </c>
      <c r="O363" s="48" t="s">
        <v>5297</v>
      </c>
      <c r="P363" s="47">
        <v>41123</v>
      </c>
      <c r="Q363" s="48" t="s">
        <v>501</v>
      </c>
    </row>
    <row r="364" spans="1:17" ht="18" customHeight="1" x14ac:dyDescent="0.25">
      <c r="A364" t="s">
        <v>3474</v>
      </c>
      <c r="B364">
        <v>3449</v>
      </c>
      <c r="C364" s="3">
        <v>41037</v>
      </c>
      <c r="D364">
        <v>41082</v>
      </c>
      <c r="E364" t="s">
        <v>1552</v>
      </c>
      <c r="F364" t="s">
        <v>1544</v>
      </c>
      <c r="G364" t="s">
        <v>2127</v>
      </c>
      <c r="H364" s="48" t="s">
        <v>3475</v>
      </c>
      <c r="I364" s="48">
        <v>41057</v>
      </c>
      <c r="J364" t="s">
        <v>3220</v>
      </c>
      <c r="K364" t="s">
        <v>3221</v>
      </c>
      <c r="L364" t="s">
        <v>5160</v>
      </c>
      <c r="M364" s="48" t="s">
        <v>3222</v>
      </c>
      <c r="N364" s="48" t="s">
        <v>501</v>
      </c>
      <c r="O364" s="48" t="s">
        <v>501</v>
      </c>
      <c r="P364" s="47" t="s">
        <v>501</v>
      </c>
      <c r="Q364" s="48" t="s">
        <v>3292</v>
      </c>
    </row>
    <row r="365" spans="1:17" ht="18" customHeight="1" x14ac:dyDescent="0.25">
      <c r="A365">
        <v>3448</v>
      </c>
      <c r="B365">
        <v>3448</v>
      </c>
      <c r="C365" s="3">
        <v>41037</v>
      </c>
      <c r="D365">
        <v>41082</v>
      </c>
      <c r="E365" t="s">
        <v>1543</v>
      </c>
      <c r="F365" t="s">
        <v>1544</v>
      </c>
      <c r="G365" t="s">
        <v>2127</v>
      </c>
      <c r="H365" s="48" t="s">
        <v>3617</v>
      </c>
      <c r="I365" s="48">
        <v>41085</v>
      </c>
      <c r="J365" t="s">
        <v>3223</v>
      </c>
      <c r="K365" t="s">
        <v>3224</v>
      </c>
      <c r="L365" t="s">
        <v>5160</v>
      </c>
      <c r="M365" s="48" t="s">
        <v>3225</v>
      </c>
      <c r="N365" s="48" t="s">
        <v>4606</v>
      </c>
      <c r="O365" s="48" t="s">
        <v>2274</v>
      </c>
      <c r="P365" s="47">
        <v>41085</v>
      </c>
      <c r="Q365" s="48" t="s">
        <v>501</v>
      </c>
    </row>
    <row r="366" spans="1:17" ht="18" customHeight="1" x14ac:dyDescent="0.25">
      <c r="A366">
        <v>3445</v>
      </c>
      <c r="B366">
        <v>3445</v>
      </c>
      <c r="C366" s="3">
        <v>41037</v>
      </c>
      <c r="D366">
        <v>41082</v>
      </c>
      <c r="E366" t="s">
        <v>1543</v>
      </c>
      <c r="F366" t="s">
        <v>1544</v>
      </c>
      <c r="G366" t="s">
        <v>121</v>
      </c>
      <c r="H366" s="48" t="s">
        <v>3618</v>
      </c>
      <c r="I366" s="48">
        <v>41086</v>
      </c>
      <c r="J366" t="s">
        <v>3226</v>
      </c>
      <c r="K366" t="s">
        <v>3227</v>
      </c>
      <c r="L366" t="s">
        <v>5024</v>
      </c>
      <c r="M366" s="48" t="s">
        <v>3228</v>
      </c>
      <c r="N366" s="48" t="s">
        <v>4702</v>
      </c>
      <c r="O366" s="48" t="s">
        <v>3961</v>
      </c>
      <c r="P366" s="47">
        <v>41086</v>
      </c>
      <c r="Q366" s="48" t="s">
        <v>501</v>
      </c>
    </row>
    <row r="367" spans="1:17" ht="18" customHeight="1" x14ac:dyDescent="0.25">
      <c r="A367">
        <v>3444</v>
      </c>
      <c r="B367">
        <v>3444</v>
      </c>
      <c r="C367" s="3">
        <v>41037</v>
      </c>
      <c r="D367">
        <v>41082</v>
      </c>
      <c r="E367" t="s">
        <v>1543</v>
      </c>
      <c r="F367" t="s">
        <v>1544</v>
      </c>
      <c r="G367" t="s">
        <v>2127</v>
      </c>
      <c r="H367" s="48" t="s">
        <v>3619</v>
      </c>
      <c r="I367" s="48">
        <v>41094</v>
      </c>
      <c r="J367" t="s">
        <v>3229</v>
      </c>
      <c r="K367" t="s">
        <v>3230</v>
      </c>
      <c r="L367" t="s">
        <v>5160</v>
      </c>
      <c r="M367" s="48" t="s">
        <v>3231</v>
      </c>
      <c r="N367" s="48" t="s">
        <v>5298</v>
      </c>
      <c r="O367" s="48" t="s">
        <v>2477</v>
      </c>
      <c r="P367" s="47">
        <v>41095</v>
      </c>
      <c r="Q367" s="48" t="s">
        <v>501</v>
      </c>
    </row>
    <row r="368" spans="1:17" ht="18" customHeight="1" x14ac:dyDescent="0.25">
      <c r="A368">
        <v>3443</v>
      </c>
      <c r="B368">
        <v>3443</v>
      </c>
      <c r="C368" s="3">
        <v>41037</v>
      </c>
      <c r="D368">
        <v>41082</v>
      </c>
      <c r="E368" t="s">
        <v>1543</v>
      </c>
      <c r="F368" t="s">
        <v>1544</v>
      </c>
      <c r="G368" t="s">
        <v>2127</v>
      </c>
      <c r="H368" s="48" t="s">
        <v>3620</v>
      </c>
      <c r="I368" s="48">
        <v>41087</v>
      </c>
      <c r="J368" t="s">
        <v>3232</v>
      </c>
      <c r="K368" t="s">
        <v>3233</v>
      </c>
      <c r="L368" t="s">
        <v>5160</v>
      </c>
      <c r="M368" s="48" t="s">
        <v>3234</v>
      </c>
      <c r="N368" s="48" t="s">
        <v>4763</v>
      </c>
      <c r="O368" s="48" t="s">
        <v>2274</v>
      </c>
      <c r="P368" s="47">
        <v>41087</v>
      </c>
      <c r="Q368" s="48" t="s">
        <v>501</v>
      </c>
    </row>
    <row r="369" spans="1:17" ht="18" customHeight="1" x14ac:dyDescent="0.25">
      <c r="A369">
        <v>3442</v>
      </c>
      <c r="B369">
        <v>3442</v>
      </c>
      <c r="C369" s="3">
        <v>41037</v>
      </c>
      <c r="D369">
        <v>41082</v>
      </c>
      <c r="E369" t="s">
        <v>1543</v>
      </c>
      <c r="F369" t="s">
        <v>1544</v>
      </c>
      <c r="G369" t="s">
        <v>2127</v>
      </c>
      <c r="H369" s="48" t="s">
        <v>3621</v>
      </c>
      <c r="I369" s="48" t="s">
        <v>501</v>
      </c>
      <c r="J369" t="s">
        <v>3235</v>
      </c>
      <c r="K369" t="s">
        <v>3236</v>
      </c>
      <c r="L369" t="s">
        <v>5160</v>
      </c>
      <c r="M369" s="48" t="s">
        <v>3237</v>
      </c>
      <c r="N369" s="48" t="s">
        <v>4764</v>
      </c>
      <c r="O369" s="48" t="s">
        <v>3060</v>
      </c>
      <c r="P369" s="47">
        <v>41087</v>
      </c>
      <c r="Q369" s="48" t="s">
        <v>501</v>
      </c>
    </row>
    <row r="370" spans="1:17" ht="18" customHeight="1" x14ac:dyDescent="0.25">
      <c r="A370" t="s">
        <v>3476</v>
      </c>
      <c r="B370">
        <v>3441</v>
      </c>
      <c r="C370" s="3">
        <v>41037</v>
      </c>
      <c r="D370">
        <v>41082</v>
      </c>
      <c r="E370" t="s">
        <v>1697</v>
      </c>
      <c r="F370" t="s">
        <v>1544</v>
      </c>
      <c r="G370" t="s">
        <v>2127</v>
      </c>
      <c r="H370" s="48" t="s">
        <v>501</v>
      </c>
      <c r="I370" s="48" t="s">
        <v>501</v>
      </c>
      <c r="J370" t="s">
        <v>3238</v>
      </c>
      <c r="K370" t="s">
        <v>3239</v>
      </c>
      <c r="L370" t="s">
        <v>5160</v>
      </c>
      <c r="M370" s="48" t="s">
        <v>3240</v>
      </c>
      <c r="N370" s="48" t="s">
        <v>501</v>
      </c>
      <c r="O370" s="48" t="s">
        <v>501</v>
      </c>
      <c r="P370" s="47" t="s">
        <v>501</v>
      </c>
      <c r="Q370" s="48" t="s">
        <v>3477</v>
      </c>
    </row>
    <row r="371" spans="1:17" ht="18" customHeight="1" x14ac:dyDescent="0.25">
      <c r="A371">
        <v>3460</v>
      </c>
      <c r="B371">
        <v>3460</v>
      </c>
      <c r="C371" s="3">
        <v>41038</v>
      </c>
      <c r="D371">
        <v>41083</v>
      </c>
      <c r="E371" t="s">
        <v>1543</v>
      </c>
      <c r="F371" t="s">
        <v>1544</v>
      </c>
      <c r="G371" t="s">
        <v>3241</v>
      </c>
      <c r="H371" s="48" t="s">
        <v>3622</v>
      </c>
      <c r="I371" s="48">
        <v>41100</v>
      </c>
      <c r="J371" t="s">
        <v>3242</v>
      </c>
      <c r="K371" t="s">
        <v>3243</v>
      </c>
      <c r="L371" t="s">
        <v>5299</v>
      </c>
      <c r="M371" s="48" t="s">
        <v>3478</v>
      </c>
      <c r="N371" s="48" t="s">
        <v>5743</v>
      </c>
      <c r="O371" s="48" t="s">
        <v>5744</v>
      </c>
      <c r="P371" s="47">
        <v>41102</v>
      </c>
      <c r="Q371" s="48" t="s">
        <v>501</v>
      </c>
    </row>
    <row r="372" spans="1:17" ht="18" customHeight="1" x14ac:dyDescent="0.25">
      <c r="A372">
        <v>3459</v>
      </c>
      <c r="B372">
        <v>3459</v>
      </c>
      <c r="C372" s="3">
        <v>41038</v>
      </c>
      <c r="D372">
        <v>41083</v>
      </c>
      <c r="E372" t="s">
        <v>1543</v>
      </c>
      <c r="F372" t="s">
        <v>1544</v>
      </c>
      <c r="G372" t="s">
        <v>1921</v>
      </c>
      <c r="H372" s="48" t="s">
        <v>3623</v>
      </c>
      <c r="I372" s="48">
        <v>41087</v>
      </c>
      <c r="J372" t="s">
        <v>3244</v>
      </c>
      <c r="K372" t="s">
        <v>3245</v>
      </c>
      <c r="L372" t="s">
        <v>5300</v>
      </c>
      <c r="M372" s="48" t="s">
        <v>3246</v>
      </c>
      <c r="N372" s="48" t="s">
        <v>4765</v>
      </c>
      <c r="O372" s="48" t="s">
        <v>2745</v>
      </c>
      <c r="P372" s="47">
        <v>41087</v>
      </c>
      <c r="Q372" s="48" t="s">
        <v>501</v>
      </c>
    </row>
    <row r="373" spans="1:17" ht="18" customHeight="1" x14ac:dyDescent="0.25">
      <c r="A373">
        <v>3456</v>
      </c>
      <c r="B373">
        <v>3456</v>
      </c>
      <c r="C373" s="3">
        <v>41038</v>
      </c>
      <c r="D373">
        <v>41083</v>
      </c>
      <c r="E373" t="s">
        <v>1543</v>
      </c>
      <c r="F373" t="s">
        <v>1544</v>
      </c>
      <c r="G373" t="s">
        <v>3208</v>
      </c>
      <c r="H373" s="48" t="s">
        <v>3624</v>
      </c>
      <c r="I373" s="48">
        <v>41082</v>
      </c>
      <c r="J373" t="s">
        <v>3247</v>
      </c>
      <c r="K373" t="s">
        <v>3248</v>
      </c>
      <c r="L373" t="s">
        <v>5293</v>
      </c>
      <c r="M373" s="48" t="s">
        <v>3249</v>
      </c>
      <c r="N373" s="48" t="s">
        <v>4607</v>
      </c>
      <c r="O373" s="48" t="s">
        <v>1634</v>
      </c>
      <c r="P373" s="47">
        <v>41082</v>
      </c>
      <c r="Q373" s="48" t="s">
        <v>501</v>
      </c>
    </row>
    <row r="374" spans="1:17" ht="18" customHeight="1" x14ac:dyDescent="0.25">
      <c r="A374">
        <v>3457</v>
      </c>
      <c r="B374">
        <v>3457</v>
      </c>
      <c r="C374" s="3">
        <v>41038</v>
      </c>
      <c r="D374">
        <v>41083</v>
      </c>
      <c r="E374" t="s">
        <v>1543</v>
      </c>
      <c r="F374" t="s">
        <v>1544</v>
      </c>
      <c r="G374" t="s">
        <v>3208</v>
      </c>
      <c r="H374" s="48" t="s">
        <v>3625</v>
      </c>
      <c r="I374" s="48">
        <v>41082</v>
      </c>
      <c r="J374" t="s">
        <v>3250</v>
      </c>
      <c r="K374" t="s">
        <v>3251</v>
      </c>
      <c r="L374" t="s">
        <v>5293</v>
      </c>
      <c r="M374" s="48" t="s">
        <v>3252</v>
      </c>
      <c r="N374" s="48" t="s">
        <v>4608</v>
      </c>
      <c r="O374" s="48" t="s">
        <v>1634</v>
      </c>
      <c r="P374" s="47">
        <v>41082</v>
      </c>
      <c r="Q374" s="48" t="s">
        <v>501</v>
      </c>
    </row>
    <row r="375" spans="1:17" ht="18" customHeight="1" x14ac:dyDescent="0.25">
      <c r="A375">
        <v>3458</v>
      </c>
      <c r="B375">
        <v>3458</v>
      </c>
      <c r="C375" s="3">
        <v>41038</v>
      </c>
      <c r="D375">
        <v>41083</v>
      </c>
      <c r="E375" t="s">
        <v>1543</v>
      </c>
      <c r="F375" t="s">
        <v>1544</v>
      </c>
      <c r="G375" t="s">
        <v>1921</v>
      </c>
      <c r="H375" s="48" t="s">
        <v>3626</v>
      </c>
      <c r="I375" s="48">
        <v>41095</v>
      </c>
      <c r="J375" t="s">
        <v>3253</v>
      </c>
      <c r="K375" t="s">
        <v>3254</v>
      </c>
      <c r="L375" t="s">
        <v>5300</v>
      </c>
      <c r="M375" s="48" t="s">
        <v>3255</v>
      </c>
      <c r="N375" s="48" t="s">
        <v>5499</v>
      </c>
      <c r="O375" s="48" t="s">
        <v>2274</v>
      </c>
      <c r="P375" s="47">
        <v>41095</v>
      </c>
      <c r="Q375" s="48" t="s">
        <v>501</v>
      </c>
    </row>
    <row r="376" spans="1:17" ht="18" customHeight="1" x14ac:dyDescent="0.25">
      <c r="A376">
        <v>3461</v>
      </c>
      <c r="B376">
        <v>3461</v>
      </c>
      <c r="C376" s="3">
        <v>41038</v>
      </c>
      <c r="D376">
        <v>41083</v>
      </c>
      <c r="E376" t="s">
        <v>1543</v>
      </c>
      <c r="F376" t="s">
        <v>1544</v>
      </c>
      <c r="G376" t="s">
        <v>1921</v>
      </c>
      <c r="H376" s="48" t="s">
        <v>3627</v>
      </c>
      <c r="I376" s="48">
        <v>41095</v>
      </c>
      <c r="J376" t="s">
        <v>3256</v>
      </c>
      <c r="K376" t="s">
        <v>3257</v>
      </c>
      <c r="L376" t="s">
        <v>5300</v>
      </c>
      <c r="M376" s="48" t="s">
        <v>3258</v>
      </c>
      <c r="N376" s="48" t="s">
        <v>5500</v>
      </c>
      <c r="O376" s="48" t="s">
        <v>2274</v>
      </c>
      <c r="P376" s="47">
        <v>41095</v>
      </c>
      <c r="Q376" s="48" t="s">
        <v>501</v>
      </c>
    </row>
    <row r="377" spans="1:17" ht="18" customHeight="1" x14ac:dyDescent="0.25">
      <c r="A377">
        <v>3462</v>
      </c>
      <c r="B377">
        <v>3462</v>
      </c>
      <c r="C377" s="3">
        <v>41038</v>
      </c>
      <c r="D377">
        <v>41127</v>
      </c>
      <c r="E377" t="s">
        <v>1552</v>
      </c>
      <c r="F377" t="s">
        <v>1544</v>
      </c>
      <c r="G377" t="s">
        <v>1921</v>
      </c>
      <c r="H377" s="48" t="s">
        <v>3483</v>
      </c>
      <c r="I377" s="48" t="s">
        <v>501</v>
      </c>
      <c r="J377" t="s">
        <v>3259</v>
      </c>
      <c r="K377" t="s">
        <v>3259</v>
      </c>
      <c r="L377" t="s">
        <v>5300</v>
      </c>
      <c r="M377" s="48" t="s">
        <v>3255</v>
      </c>
      <c r="N377" s="48" t="s">
        <v>501</v>
      </c>
      <c r="O377" s="48" t="s">
        <v>501</v>
      </c>
      <c r="P377" s="47" t="s">
        <v>501</v>
      </c>
      <c r="Q377" s="48" t="s">
        <v>6713</v>
      </c>
    </row>
    <row r="378" spans="1:17" ht="18" customHeight="1" x14ac:dyDescent="0.25">
      <c r="A378">
        <v>3470</v>
      </c>
      <c r="B378">
        <v>3470</v>
      </c>
      <c r="C378" s="3">
        <v>41040</v>
      </c>
      <c r="D378">
        <v>41085</v>
      </c>
      <c r="E378" t="s">
        <v>1543</v>
      </c>
      <c r="F378" t="s">
        <v>1544</v>
      </c>
      <c r="G378" t="s">
        <v>1921</v>
      </c>
      <c r="H378" s="48" t="s">
        <v>3484</v>
      </c>
      <c r="I378" s="48">
        <v>41088</v>
      </c>
      <c r="J378" t="s">
        <v>3293</v>
      </c>
      <c r="K378" t="s">
        <v>3294</v>
      </c>
      <c r="L378" t="s">
        <v>5300</v>
      </c>
      <c r="M378" s="48" t="s">
        <v>3295</v>
      </c>
      <c r="N378" s="48" t="s">
        <v>4818</v>
      </c>
      <c r="O378" s="48" t="s">
        <v>1976</v>
      </c>
      <c r="P378" s="47">
        <v>41089</v>
      </c>
      <c r="Q378" s="48" t="s">
        <v>501</v>
      </c>
    </row>
    <row r="379" spans="1:17" ht="18" customHeight="1" x14ac:dyDescent="0.25">
      <c r="A379">
        <v>3469</v>
      </c>
      <c r="B379">
        <v>3469</v>
      </c>
      <c r="C379" s="3">
        <v>41040</v>
      </c>
      <c r="D379">
        <v>41119</v>
      </c>
      <c r="E379" t="s">
        <v>1552</v>
      </c>
      <c r="F379" t="s">
        <v>1544</v>
      </c>
      <c r="G379" t="s">
        <v>1921</v>
      </c>
      <c r="H379" s="48" t="s">
        <v>501</v>
      </c>
      <c r="I379" s="48">
        <v>41056</v>
      </c>
      <c r="J379" t="s">
        <v>3296</v>
      </c>
      <c r="K379" t="s">
        <v>3297</v>
      </c>
      <c r="L379" t="s">
        <v>5300</v>
      </c>
      <c r="M379" s="48" t="s">
        <v>3298</v>
      </c>
      <c r="N379" s="48" t="s">
        <v>501</v>
      </c>
      <c r="O379" s="48" t="s">
        <v>501</v>
      </c>
      <c r="P379" s="47" t="s">
        <v>501</v>
      </c>
      <c r="Q379" s="48" t="s">
        <v>5501</v>
      </c>
    </row>
    <row r="380" spans="1:17" ht="18" customHeight="1" x14ac:dyDescent="0.25">
      <c r="A380">
        <v>3468</v>
      </c>
      <c r="B380">
        <v>3468</v>
      </c>
      <c r="C380" s="3">
        <v>41040</v>
      </c>
      <c r="D380">
        <v>41085</v>
      </c>
      <c r="E380" t="s">
        <v>1543</v>
      </c>
      <c r="F380" t="s">
        <v>1544</v>
      </c>
      <c r="G380" t="s">
        <v>1921</v>
      </c>
      <c r="H380" s="48" t="s">
        <v>3485</v>
      </c>
      <c r="I380" s="48">
        <v>41087</v>
      </c>
      <c r="J380" t="s">
        <v>3299</v>
      </c>
      <c r="K380" t="s">
        <v>3300</v>
      </c>
      <c r="L380" t="s">
        <v>5300</v>
      </c>
      <c r="M380" s="48" t="s">
        <v>3301</v>
      </c>
      <c r="N380" s="48" t="s">
        <v>4766</v>
      </c>
      <c r="O380" s="48" t="s">
        <v>4767</v>
      </c>
      <c r="P380" s="47">
        <v>41087</v>
      </c>
      <c r="Q380" s="48" t="s">
        <v>501</v>
      </c>
    </row>
    <row r="381" spans="1:17" ht="18" customHeight="1" x14ac:dyDescent="0.25">
      <c r="A381">
        <v>3467</v>
      </c>
      <c r="B381">
        <v>3467</v>
      </c>
      <c r="C381" s="3">
        <v>41040</v>
      </c>
      <c r="D381">
        <v>41085</v>
      </c>
      <c r="E381" t="s">
        <v>1543</v>
      </c>
      <c r="F381" t="s">
        <v>1544</v>
      </c>
      <c r="G381" t="s">
        <v>1921</v>
      </c>
      <c r="H381" s="48" t="s">
        <v>3486</v>
      </c>
      <c r="I381" s="48">
        <v>41081</v>
      </c>
      <c r="J381" t="s">
        <v>3302</v>
      </c>
      <c r="K381" t="s">
        <v>3303</v>
      </c>
      <c r="L381" t="s">
        <v>5300</v>
      </c>
      <c r="M381" s="48" t="s">
        <v>3304</v>
      </c>
      <c r="N381" s="48" t="s">
        <v>4609</v>
      </c>
      <c r="O381" s="48" t="s">
        <v>4610</v>
      </c>
      <c r="P381" s="47">
        <v>41082</v>
      </c>
      <c r="Q381" s="48" t="s">
        <v>501</v>
      </c>
    </row>
    <row r="382" spans="1:17" ht="18" customHeight="1" x14ac:dyDescent="0.25">
      <c r="A382">
        <v>3464</v>
      </c>
      <c r="B382">
        <v>3464</v>
      </c>
      <c r="C382" s="3">
        <v>41040</v>
      </c>
      <c r="D382">
        <v>41085</v>
      </c>
      <c r="E382" t="s">
        <v>1543</v>
      </c>
      <c r="F382" t="s">
        <v>1544</v>
      </c>
      <c r="G382" t="s">
        <v>1921</v>
      </c>
      <c r="H382" s="48" t="s">
        <v>3487</v>
      </c>
      <c r="I382" s="48">
        <v>41087</v>
      </c>
      <c r="J382" t="s">
        <v>3305</v>
      </c>
      <c r="K382" t="s">
        <v>3306</v>
      </c>
      <c r="L382" t="s">
        <v>5300</v>
      </c>
      <c r="M382" s="48" t="s">
        <v>3307</v>
      </c>
      <c r="N382" s="48" t="s">
        <v>4768</v>
      </c>
      <c r="O382" s="48" t="s">
        <v>1561</v>
      </c>
      <c r="P382" s="47">
        <v>41087</v>
      </c>
      <c r="Q382" s="48" t="s">
        <v>501</v>
      </c>
    </row>
    <row r="383" spans="1:17" ht="18" customHeight="1" x14ac:dyDescent="0.25">
      <c r="A383">
        <v>3465</v>
      </c>
      <c r="B383">
        <v>3465</v>
      </c>
      <c r="C383" s="3">
        <v>41040</v>
      </c>
      <c r="D383">
        <v>41085</v>
      </c>
      <c r="E383" t="s">
        <v>1543</v>
      </c>
      <c r="F383" t="s">
        <v>1544</v>
      </c>
      <c r="G383" t="s">
        <v>1921</v>
      </c>
      <c r="H383" s="48" t="s">
        <v>3628</v>
      </c>
      <c r="I383" s="48">
        <v>41089</v>
      </c>
      <c r="J383" t="s">
        <v>3308</v>
      </c>
      <c r="K383" t="s">
        <v>3309</v>
      </c>
      <c r="L383" t="s">
        <v>5300</v>
      </c>
      <c r="M383" s="48" t="s">
        <v>3310</v>
      </c>
      <c r="N383" s="48" t="s">
        <v>4819</v>
      </c>
      <c r="O383" s="48" t="s">
        <v>1561</v>
      </c>
      <c r="P383" s="47">
        <v>41089</v>
      </c>
      <c r="Q383" s="48" t="s">
        <v>501</v>
      </c>
    </row>
    <row r="384" spans="1:17" ht="18" customHeight="1" x14ac:dyDescent="0.25">
      <c r="A384">
        <v>3466</v>
      </c>
      <c r="B384">
        <v>3466</v>
      </c>
      <c r="C384" s="3">
        <v>41040</v>
      </c>
      <c r="D384">
        <v>41130</v>
      </c>
      <c r="E384" t="s">
        <v>1543</v>
      </c>
      <c r="F384" t="s">
        <v>1544</v>
      </c>
      <c r="G384" t="s">
        <v>1921</v>
      </c>
      <c r="H384" s="48" t="s">
        <v>4783</v>
      </c>
      <c r="I384" s="48">
        <v>41089</v>
      </c>
      <c r="J384" t="s">
        <v>3311</v>
      </c>
      <c r="K384" t="s">
        <v>3312</v>
      </c>
      <c r="L384" t="s">
        <v>5300</v>
      </c>
      <c r="M384" s="48" t="s">
        <v>3313</v>
      </c>
      <c r="N384" s="48" t="s">
        <v>4820</v>
      </c>
      <c r="O384" s="48" t="s">
        <v>1634</v>
      </c>
      <c r="P384" s="47">
        <v>41089</v>
      </c>
      <c r="Q384" s="48" t="s">
        <v>3319</v>
      </c>
    </row>
    <row r="385" spans="1:17" ht="18" customHeight="1" x14ac:dyDescent="0.25">
      <c r="A385">
        <v>3463</v>
      </c>
      <c r="B385">
        <v>3463</v>
      </c>
      <c r="C385" s="3">
        <v>41040</v>
      </c>
      <c r="D385">
        <v>41085</v>
      </c>
      <c r="E385" t="s">
        <v>1543</v>
      </c>
      <c r="F385" t="s">
        <v>1544</v>
      </c>
      <c r="G385" t="s">
        <v>1921</v>
      </c>
      <c r="H385" s="48" t="s">
        <v>3629</v>
      </c>
      <c r="I385" s="48">
        <v>41093</v>
      </c>
      <c r="J385" t="s">
        <v>3314</v>
      </c>
      <c r="K385" t="s">
        <v>3315</v>
      </c>
      <c r="L385" t="s">
        <v>5300</v>
      </c>
      <c r="M385" s="48" t="s">
        <v>3316</v>
      </c>
      <c r="N385" s="48" t="s">
        <v>5301</v>
      </c>
      <c r="O385" s="48" t="s">
        <v>1634</v>
      </c>
      <c r="P385" s="47">
        <v>41096</v>
      </c>
      <c r="Q385" s="48" t="s">
        <v>501</v>
      </c>
    </row>
    <row r="386" spans="1:17" ht="18" customHeight="1" x14ac:dyDescent="0.25">
      <c r="A386">
        <v>3501</v>
      </c>
      <c r="B386">
        <v>3501</v>
      </c>
      <c r="C386" s="3">
        <v>41044</v>
      </c>
      <c r="D386">
        <v>41089</v>
      </c>
      <c r="E386" t="s">
        <v>1543</v>
      </c>
      <c r="F386" t="s">
        <v>1786</v>
      </c>
      <c r="G386" t="s">
        <v>206</v>
      </c>
      <c r="H386" s="48" t="s">
        <v>4703</v>
      </c>
      <c r="I386" s="48">
        <v>41087</v>
      </c>
      <c r="J386" t="s">
        <v>3320</v>
      </c>
      <c r="K386" t="s">
        <v>3321</v>
      </c>
      <c r="L386" t="s">
        <v>4972</v>
      </c>
      <c r="M386" s="48" t="s">
        <v>3322</v>
      </c>
      <c r="N386" s="48" t="s">
        <v>4769</v>
      </c>
      <c r="O386" s="48" t="s">
        <v>4406</v>
      </c>
      <c r="P386" s="47">
        <v>41087</v>
      </c>
      <c r="Q386" s="48" t="s">
        <v>501</v>
      </c>
    </row>
    <row r="387" spans="1:17" ht="18" customHeight="1" x14ac:dyDescent="0.25">
      <c r="A387">
        <v>3487</v>
      </c>
      <c r="B387">
        <v>3487</v>
      </c>
      <c r="C387" s="3">
        <v>41044</v>
      </c>
      <c r="D387">
        <v>41089</v>
      </c>
      <c r="E387" t="s">
        <v>1552</v>
      </c>
      <c r="F387" t="s">
        <v>1544</v>
      </c>
      <c r="G387" t="s">
        <v>1382</v>
      </c>
      <c r="H387" s="48" t="s">
        <v>501</v>
      </c>
      <c r="I387" s="48" t="s">
        <v>501</v>
      </c>
      <c r="J387" t="s">
        <v>3323</v>
      </c>
      <c r="K387" t="s">
        <v>3324</v>
      </c>
      <c r="L387" t="s">
        <v>5120</v>
      </c>
      <c r="M387" s="48" t="s">
        <v>3325</v>
      </c>
      <c r="N387" s="48" t="s">
        <v>501</v>
      </c>
      <c r="O387" s="48" t="s">
        <v>501</v>
      </c>
      <c r="P387" s="47" t="s">
        <v>501</v>
      </c>
      <c r="Q387" s="48" t="s">
        <v>3614</v>
      </c>
    </row>
    <row r="388" spans="1:17" ht="18" customHeight="1" x14ac:dyDescent="0.25">
      <c r="A388">
        <v>3488</v>
      </c>
      <c r="B388">
        <v>3488</v>
      </c>
      <c r="C388" s="3">
        <v>41044</v>
      </c>
      <c r="D388">
        <v>41173</v>
      </c>
      <c r="E388" t="s">
        <v>1697</v>
      </c>
      <c r="F388" t="s">
        <v>1544</v>
      </c>
      <c r="G388" t="s">
        <v>1382</v>
      </c>
      <c r="H388" s="48" t="s">
        <v>501</v>
      </c>
      <c r="I388" s="48" t="s">
        <v>501</v>
      </c>
      <c r="J388" t="s">
        <v>3326</v>
      </c>
      <c r="K388" t="s">
        <v>3327</v>
      </c>
      <c r="L388" t="s">
        <v>5120</v>
      </c>
      <c r="M388" s="48" t="s">
        <v>3325</v>
      </c>
      <c r="N388" s="48" t="s">
        <v>501</v>
      </c>
      <c r="O388" s="48" t="s">
        <v>501</v>
      </c>
      <c r="P388" s="47" t="s">
        <v>501</v>
      </c>
      <c r="Q388" s="48" t="s">
        <v>6904</v>
      </c>
    </row>
    <row r="389" spans="1:17" ht="18" customHeight="1" x14ac:dyDescent="0.25">
      <c r="A389">
        <v>3489</v>
      </c>
      <c r="B389">
        <v>3489</v>
      </c>
      <c r="C389" s="3">
        <v>41044</v>
      </c>
      <c r="D389">
        <v>41173</v>
      </c>
      <c r="E389" t="s">
        <v>1697</v>
      </c>
      <c r="F389" t="s">
        <v>1544</v>
      </c>
      <c r="G389" t="s">
        <v>1382</v>
      </c>
      <c r="H389" s="48" t="s">
        <v>501</v>
      </c>
      <c r="I389" s="48" t="s">
        <v>501</v>
      </c>
      <c r="J389" t="s">
        <v>6905</v>
      </c>
      <c r="K389" t="s">
        <v>6906</v>
      </c>
      <c r="L389" t="s">
        <v>5120</v>
      </c>
      <c r="M389" s="48" t="s">
        <v>3325</v>
      </c>
      <c r="N389" s="48" t="s">
        <v>501</v>
      </c>
      <c r="O389" s="48" t="s">
        <v>501</v>
      </c>
      <c r="P389" s="47" t="s">
        <v>501</v>
      </c>
      <c r="Q389" s="48" t="s">
        <v>6907</v>
      </c>
    </row>
    <row r="390" spans="1:17" ht="18" customHeight="1" x14ac:dyDescent="0.25">
      <c r="A390">
        <v>3513</v>
      </c>
      <c r="B390">
        <v>3513</v>
      </c>
      <c r="C390" s="3">
        <v>41044</v>
      </c>
      <c r="D390">
        <v>41126</v>
      </c>
      <c r="E390" t="s">
        <v>1608</v>
      </c>
      <c r="F390" t="s">
        <v>1544</v>
      </c>
      <c r="G390" t="s">
        <v>3328</v>
      </c>
      <c r="H390" s="48" t="s">
        <v>501</v>
      </c>
      <c r="I390" s="48">
        <v>41141</v>
      </c>
      <c r="J390" t="s">
        <v>3329</v>
      </c>
      <c r="K390" t="s">
        <v>3330</v>
      </c>
      <c r="L390" t="s">
        <v>5302</v>
      </c>
      <c r="M390" s="48" t="s">
        <v>3331</v>
      </c>
      <c r="N390" s="48" t="s">
        <v>501</v>
      </c>
      <c r="O390" s="48" t="s">
        <v>501</v>
      </c>
      <c r="P390" s="47" t="s">
        <v>501</v>
      </c>
      <c r="Q390" s="48" t="s">
        <v>5303</v>
      </c>
    </row>
    <row r="391" spans="1:17" ht="18" customHeight="1" x14ac:dyDescent="0.25">
      <c r="A391">
        <v>3512</v>
      </c>
      <c r="B391">
        <v>3512</v>
      </c>
      <c r="C391" s="3">
        <v>41044</v>
      </c>
      <c r="D391">
        <v>41089</v>
      </c>
      <c r="E391" t="s">
        <v>1543</v>
      </c>
      <c r="F391" t="s">
        <v>1786</v>
      </c>
      <c r="G391" t="s">
        <v>2049</v>
      </c>
      <c r="H391" s="48" t="s">
        <v>4821</v>
      </c>
      <c r="I391" s="48">
        <v>41089</v>
      </c>
      <c r="J391" t="s">
        <v>3332</v>
      </c>
      <c r="K391" t="s">
        <v>3333</v>
      </c>
      <c r="L391" t="s">
        <v>5121</v>
      </c>
      <c r="M391" s="48" t="s">
        <v>3334</v>
      </c>
      <c r="N391" s="48" t="s">
        <v>4822</v>
      </c>
      <c r="O391" s="48" t="s">
        <v>4406</v>
      </c>
      <c r="P391" s="47">
        <v>41089</v>
      </c>
      <c r="Q391" s="48" t="s">
        <v>501</v>
      </c>
    </row>
    <row r="392" spans="1:17" ht="18" customHeight="1" x14ac:dyDescent="0.25">
      <c r="A392">
        <v>3502</v>
      </c>
      <c r="B392">
        <v>3502</v>
      </c>
      <c r="C392" s="3">
        <v>41044</v>
      </c>
      <c r="D392">
        <v>41089</v>
      </c>
      <c r="E392" t="s">
        <v>1543</v>
      </c>
      <c r="F392" t="s">
        <v>1786</v>
      </c>
      <c r="G392" t="s">
        <v>206</v>
      </c>
      <c r="H392" s="48" t="s">
        <v>4823</v>
      </c>
      <c r="I392" s="48">
        <v>41089</v>
      </c>
      <c r="J392" t="s">
        <v>3335</v>
      </c>
      <c r="K392" t="s">
        <v>3336</v>
      </c>
      <c r="L392" t="s">
        <v>4972</v>
      </c>
      <c r="M392" s="48" t="s">
        <v>3337</v>
      </c>
      <c r="N392" s="48" t="s">
        <v>6170</v>
      </c>
      <c r="O392" s="48" t="s">
        <v>1816</v>
      </c>
      <c r="P392" s="47">
        <v>41089</v>
      </c>
      <c r="Q392" s="48" t="s">
        <v>501</v>
      </c>
    </row>
    <row r="393" spans="1:17" ht="18" customHeight="1" x14ac:dyDescent="0.25">
      <c r="A393">
        <v>3503</v>
      </c>
      <c r="B393">
        <v>3503</v>
      </c>
      <c r="C393" s="3">
        <v>41044</v>
      </c>
      <c r="D393">
        <v>41089</v>
      </c>
      <c r="E393" t="s">
        <v>1543</v>
      </c>
      <c r="F393" t="s">
        <v>1786</v>
      </c>
      <c r="G393" t="s">
        <v>3338</v>
      </c>
      <c r="H393" s="48" t="s">
        <v>3753</v>
      </c>
      <c r="I393" s="48">
        <v>41053</v>
      </c>
      <c r="J393" t="s">
        <v>3339</v>
      </c>
      <c r="K393" t="s">
        <v>3340</v>
      </c>
      <c r="L393" t="s">
        <v>5304</v>
      </c>
      <c r="M393" s="48" t="s">
        <v>3341</v>
      </c>
      <c r="N393" s="48" t="s">
        <v>3754</v>
      </c>
      <c r="O393" s="48" t="s">
        <v>1816</v>
      </c>
      <c r="P393" s="47">
        <v>41053</v>
      </c>
      <c r="Q393" s="48" t="s">
        <v>501</v>
      </c>
    </row>
    <row r="394" spans="1:17" ht="18" customHeight="1" x14ac:dyDescent="0.25">
      <c r="A394">
        <v>3504</v>
      </c>
      <c r="B394">
        <v>3504</v>
      </c>
      <c r="C394" s="3">
        <v>41044</v>
      </c>
      <c r="D394">
        <v>41089</v>
      </c>
      <c r="E394" t="s">
        <v>1543</v>
      </c>
      <c r="F394" t="s">
        <v>1786</v>
      </c>
      <c r="G394" t="s">
        <v>3338</v>
      </c>
      <c r="H394" s="48" t="s">
        <v>4187</v>
      </c>
      <c r="I394" s="48">
        <v>41078</v>
      </c>
      <c r="J394" t="s">
        <v>3342</v>
      </c>
      <c r="K394" t="s">
        <v>3343</v>
      </c>
      <c r="L394" t="s">
        <v>5304</v>
      </c>
      <c r="M394" s="48" t="s">
        <v>3344</v>
      </c>
      <c r="N394" s="48" t="s">
        <v>4405</v>
      </c>
      <c r="O394" s="48" t="s">
        <v>4406</v>
      </c>
      <c r="P394" s="47">
        <v>41079</v>
      </c>
      <c r="Q394" s="48" t="s">
        <v>501</v>
      </c>
    </row>
    <row r="395" spans="1:17" ht="18" customHeight="1" x14ac:dyDescent="0.25">
      <c r="A395">
        <v>3505</v>
      </c>
      <c r="B395">
        <v>3505</v>
      </c>
      <c r="C395" s="3">
        <v>41044</v>
      </c>
      <c r="D395">
        <v>41089</v>
      </c>
      <c r="E395" t="s">
        <v>1543</v>
      </c>
      <c r="F395" t="s">
        <v>1786</v>
      </c>
      <c r="G395" t="s">
        <v>3338</v>
      </c>
      <c r="H395" s="48" t="s">
        <v>4188</v>
      </c>
      <c r="I395" s="48">
        <v>41078</v>
      </c>
      <c r="J395" t="s">
        <v>3345</v>
      </c>
      <c r="K395" t="s">
        <v>3346</v>
      </c>
      <c r="L395" t="s">
        <v>5304</v>
      </c>
      <c r="M395" s="48" t="s">
        <v>3347</v>
      </c>
      <c r="N395" s="48" t="s">
        <v>4189</v>
      </c>
      <c r="O395" s="48" t="s">
        <v>1816</v>
      </c>
      <c r="P395" s="47">
        <v>41079</v>
      </c>
      <c r="Q395" s="48" t="s">
        <v>501</v>
      </c>
    </row>
    <row r="396" spans="1:17" ht="18" customHeight="1" x14ac:dyDescent="0.25">
      <c r="A396">
        <v>3506</v>
      </c>
      <c r="B396">
        <v>3506</v>
      </c>
      <c r="C396" s="3">
        <v>41044</v>
      </c>
      <c r="D396">
        <v>41089</v>
      </c>
      <c r="E396" t="s">
        <v>1552</v>
      </c>
      <c r="F396" t="s">
        <v>1544</v>
      </c>
      <c r="G396" t="s">
        <v>3348</v>
      </c>
      <c r="H396" s="48" t="s">
        <v>501</v>
      </c>
      <c r="I396" s="48" t="s">
        <v>501</v>
      </c>
      <c r="J396" t="s">
        <v>3349</v>
      </c>
      <c r="K396" t="s">
        <v>3350</v>
      </c>
      <c r="L396" t="s">
        <v>5305</v>
      </c>
      <c r="M396" s="48" t="s">
        <v>3351</v>
      </c>
      <c r="N396" s="48" t="s">
        <v>501</v>
      </c>
      <c r="O396" s="48" t="s">
        <v>501</v>
      </c>
      <c r="P396" s="47" t="s">
        <v>501</v>
      </c>
      <c r="Q396" s="48" t="s">
        <v>2342</v>
      </c>
    </row>
    <row r="397" spans="1:17" ht="18" customHeight="1" x14ac:dyDescent="0.25">
      <c r="A397">
        <v>3507</v>
      </c>
      <c r="B397">
        <v>3507</v>
      </c>
      <c r="C397" s="3">
        <v>41044</v>
      </c>
      <c r="D397">
        <v>41124</v>
      </c>
      <c r="E397" t="s">
        <v>1697</v>
      </c>
      <c r="F397" t="s">
        <v>1544</v>
      </c>
      <c r="G397" t="s">
        <v>2773</v>
      </c>
      <c r="H397" s="48" t="s">
        <v>501</v>
      </c>
      <c r="I397" s="48" t="s">
        <v>501</v>
      </c>
      <c r="J397" t="s">
        <v>3352</v>
      </c>
      <c r="K397" t="s">
        <v>2775</v>
      </c>
      <c r="L397" t="s">
        <v>5265</v>
      </c>
      <c r="M397" s="48" t="s">
        <v>2776</v>
      </c>
      <c r="N397" s="48" t="s">
        <v>501</v>
      </c>
      <c r="O397" s="48" t="s">
        <v>501</v>
      </c>
      <c r="P397" s="47" t="s">
        <v>501</v>
      </c>
      <c r="Q397" s="48" t="s">
        <v>5306</v>
      </c>
    </row>
    <row r="398" spans="1:17" ht="18" customHeight="1" x14ac:dyDescent="0.25">
      <c r="A398">
        <v>3508</v>
      </c>
      <c r="B398">
        <v>3508</v>
      </c>
      <c r="C398" s="3">
        <v>41044</v>
      </c>
      <c r="D398">
        <v>41044</v>
      </c>
      <c r="E398" t="s">
        <v>1543</v>
      </c>
      <c r="F398" t="s">
        <v>1544</v>
      </c>
      <c r="G398" t="s">
        <v>2049</v>
      </c>
      <c r="H398" s="48" t="s">
        <v>3634</v>
      </c>
      <c r="I398" s="48">
        <v>41051</v>
      </c>
      <c r="J398" t="s">
        <v>3353</v>
      </c>
      <c r="K398" t="s">
        <v>3354</v>
      </c>
      <c r="L398" t="s">
        <v>5121</v>
      </c>
      <c r="M398" s="48" t="s">
        <v>3334</v>
      </c>
      <c r="N398" s="48" t="s">
        <v>3639</v>
      </c>
      <c r="O398" s="48" t="s">
        <v>2313</v>
      </c>
      <c r="P398" s="47">
        <v>41053</v>
      </c>
      <c r="Q398" s="48" t="s">
        <v>501</v>
      </c>
    </row>
    <row r="399" spans="1:17" ht="18" customHeight="1" x14ac:dyDescent="0.25">
      <c r="A399">
        <v>3509</v>
      </c>
      <c r="B399">
        <v>3509</v>
      </c>
      <c r="C399" s="3">
        <v>41044</v>
      </c>
      <c r="D399">
        <v>41117</v>
      </c>
      <c r="E399" t="s">
        <v>1608</v>
      </c>
      <c r="F399" t="s">
        <v>1544</v>
      </c>
      <c r="G399" t="s">
        <v>2049</v>
      </c>
      <c r="H399" s="48" t="s">
        <v>5998</v>
      </c>
      <c r="I399" s="48">
        <v>41110</v>
      </c>
      <c r="J399" t="s">
        <v>3355</v>
      </c>
      <c r="K399" t="s">
        <v>3356</v>
      </c>
      <c r="L399" t="s">
        <v>5121</v>
      </c>
      <c r="M399" s="48" t="s">
        <v>3357</v>
      </c>
      <c r="N399" s="48" t="s">
        <v>5999</v>
      </c>
      <c r="O399" s="48" t="s">
        <v>5966</v>
      </c>
      <c r="P399" s="47" t="s">
        <v>501</v>
      </c>
      <c r="Q399" s="48" t="s">
        <v>6100</v>
      </c>
    </row>
    <row r="400" spans="1:17" ht="18" customHeight="1" x14ac:dyDescent="0.25">
      <c r="A400">
        <v>3510</v>
      </c>
      <c r="B400">
        <v>3510</v>
      </c>
      <c r="C400" s="3">
        <v>41044</v>
      </c>
      <c r="D400">
        <v>41089</v>
      </c>
      <c r="E400" t="s">
        <v>1552</v>
      </c>
      <c r="F400" t="s">
        <v>1544</v>
      </c>
      <c r="G400" t="s">
        <v>3348</v>
      </c>
      <c r="H400" s="48" t="s">
        <v>501</v>
      </c>
      <c r="I400" s="48" t="s">
        <v>501</v>
      </c>
      <c r="J400" t="s">
        <v>3358</v>
      </c>
      <c r="K400" t="s">
        <v>3479</v>
      </c>
      <c r="L400" t="s">
        <v>5307</v>
      </c>
      <c r="M400" s="48" t="s">
        <v>3359</v>
      </c>
      <c r="N400" s="48" t="s">
        <v>501</v>
      </c>
      <c r="O400" s="48" t="s">
        <v>501</v>
      </c>
      <c r="P400" s="47" t="s">
        <v>501</v>
      </c>
      <c r="Q400" s="48" t="s">
        <v>2342</v>
      </c>
    </row>
    <row r="401" spans="1:17" ht="18" customHeight="1" x14ac:dyDescent="0.25">
      <c r="A401">
        <v>3511</v>
      </c>
      <c r="B401">
        <v>3511</v>
      </c>
      <c r="C401" s="3">
        <v>41044</v>
      </c>
      <c r="D401">
        <v>41089</v>
      </c>
      <c r="E401" t="s">
        <v>1552</v>
      </c>
      <c r="F401" t="s">
        <v>1544</v>
      </c>
      <c r="G401" t="s">
        <v>3348</v>
      </c>
      <c r="H401" s="48" t="s">
        <v>501</v>
      </c>
      <c r="I401" s="48" t="s">
        <v>501</v>
      </c>
      <c r="J401" t="s">
        <v>3360</v>
      </c>
      <c r="K401" t="s">
        <v>3361</v>
      </c>
      <c r="L401" t="s">
        <v>5308</v>
      </c>
      <c r="M401" s="48" t="s">
        <v>3362</v>
      </c>
      <c r="N401" s="48" t="s">
        <v>501</v>
      </c>
      <c r="O401" s="48" t="s">
        <v>501</v>
      </c>
      <c r="P401" s="47" t="s">
        <v>501</v>
      </c>
      <c r="Q401" s="48" t="s">
        <v>3630</v>
      </c>
    </row>
    <row r="402" spans="1:17" ht="18" customHeight="1" x14ac:dyDescent="0.25">
      <c r="A402">
        <v>3516</v>
      </c>
      <c r="B402">
        <v>3516</v>
      </c>
      <c r="C402" s="3">
        <v>41044</v>
      </c>
      <c r="D402">
        <v>41099</v>
      </c>
      <c r="E402" t="s">
        <v>1543</v>
      </c>
      <c r="F402" t="s">
        <v>1544</v>
      </c>
      <c r="G402" t="s">
        <v>3081</v>
      </c>
      <c r="H402" s="48" t="s">
        <v>3766</v>
      </c>
      <c r="I402" s="48">
        <v>41059</v>
      </c>
      <c r="J402" t="s">
        <v>3363</v>
      </c>
      <c r="K402" t="s">
        <v>3364</v>
      </c>
      <c r="L402" t="s">
        <v>5291</v>
      </c>
      <c r="M402" s="48" t="s">
        <v>3365</v>
      </c>
      <c r="N402" s="48" t="s">
        <v>3971</v>
      </c>
      <c r="O402" s="48" t="s">
        <v>2477</v>
      </c>
      <c r="P402" s="47">
        <v>41060</v>
      </c>
      <c r="Q402" s="48" t="s">
        <v>3630</v>
      </c>
    </row>
    <row r="403" spans="1:17" ht="18" customHeight="1" x14ac:dyDescent="0.25">
      <c r="A403">
        <v>3515</v>
      </c>
      <c r="B403">
        <v>3515</v>
      </c>
      <c r="C403" s="3">
        <v>41044</v>
      </c>
      <c r="D403">
        <v>41094</v>
      </c>
      <c r="E403" t="s">
        <v>1608</v>
      </c>
      <c r="F403" t="s">
        <v>1544</v>
      </c>
      <c r="G403" t="s">
        <v>3081</v>
      </c>
      <c r="H403" s="48" t="s">
        <v>501</v>
      </c>
      <c r="I403" s="48">
        <v>41137</v>
      </c>
      <c r="J403" t="s">
        <v>3366</v>
      </c>
      <c r="K403" t="s">
        <v>3367</v>
      </c>
      <c r="L403" t="s">
        <v>5291</v>
      </c>
      <c r="M403" s="48" t="s">
        <v>5309</v>
      </c>
      <c r="N403" s="48" t="s">
        <v>501</v>
      </c>
      <c r="O403" s="48" t="s">
        <v>501</v>
      </c>
      <c r="P403" s="47" t="s">
        <v>501</v>
      </c>
      <c r="Q403" s="48" t="s">
        <v>5306</v>
      </c>
    </row>
    <row r="404" spans="1:17" ht="18" customHeight="1" x14ac:dyDescent="0.25">
      <c r="A404">
        <v>3514</v>
      </c>
      <c r="B404">
        <v>3514</v>
      </c>
      <c r="C404" s="3">
        <v>41044</v>
      </c>
      <c r="D404">
        <v>41126</v>
      </c>
      <c r="E404" t="s">
        <v>1608</v>
      </c>
      <c r="F404" t="s">
        <v>1544</v>
      </c>
      <c r="G404" t="s">
        <v>3328</v>
      </c>
      <c r="H404" s="48" t="s">
        <v>501</v>
      </c>
      <c r="I404" s="48">
        <v>41141</v>
      </c>
      <c r="J404" t="s">
        <v>3368</v>
      </c>
      <c r="K404" t="s">
        <v>3369</v>
      </c>
      <c r="L404" t="s">
        <v>5302</v>
      </c>
      <c r="M404" s="48" t="s">
        <v>3370</v>
      </c>
      <c r="N404" s="48" t="s">
        <v>501</v>
      </c>
      <c r="O404" s="48" t="s">
        <v>501</v>
      </c>
      <c r="P404" s="47" t="s">
        <v>501</v>
      </c>
      <c r="Q404" s="48" t="s">
        <v>5310</v>
      </c>
    </row>
    <row r="405" spans="1:17" ht="18" customHeight="1" x14ac:dyDescent="0.25">
      <c r="A405">
        <v>3490</v>
      </c>
      <c r="B405">
        <v>3490</v>
      </c>
      <c r="C405" s="3">
        <v>41044</v>
      </c>
      <c r="D405">
        <v>41173</v>
      </c>
      <c r="E405" t="s">
        <v>1697</v>
      </c>
      <c r="F405" t="s">
        <v>1544</v>
      </c>
      <c r="G405" t="s">
        <v>1382</v>
      </c>
      <c r="H405" s="48" t="s">
        <v>501</v>
      </c>
      <c r="I405" s="48" t="s">
        <v>501</v>
      </c>
      <c r="J405" t="s">
        <v>3371</v>
      </c>
      <c r="K405" t="s">
        <v>3372</v>
      </c>
      <c r="L405" t="s">
        <v>5120</v>
      </c>
      <c r="M405" s="48" t="s">
        <v>3325</v>
      </c>
      <c r="N405" s="48" t="s">
        <v>501</v>
      </c>
      <c r="O405" s="48" t="s">
        <v>501</v>
      </c>
      <c r="P405" s="47" t="s">
        <v>501</v>
      </c>
      <c r="Q405" s="48" t="s">
        <v>6908</v>
      </c>
    </row>
    <row r="406" spans="1:17" ht="18" customHeight="1" x14ac:dyDescent="0.25">
      <c r="A406">
        <v>3491</v>
      </c>
      <c r="B406">
        <v>3491</v>
      </c>
      <c r="C406" s="3">
        <v>41044</v>
      </c>
      <c r="D406">
        <v>41133</v>
      </c>
      <c r="E406" t="s">
        <v>1608</v>
      </c>
      <c r="F406" t="s">
        <v>1544</v>
      </c>
      <c r="G406" t="s">
        <v>3373</v>
      </c>
      <c r="H406" s="48" t="s">
        <v>501</v>
      </c>
      <c r="I406" s="48">
        <v>41137</v>
      </c>
      <c r="J406" t="s">
        <v>3374</v>
      </c>
      <c r="K406" t="s">
        <v>3375</v>
      </c>
      <c r="L406" t="s">
        <v>5311</v>
      </c>
      <c r="M406" s="48" t="s">
        <v>3376</v>
      </c>
      <c r="N406" s="48" t="s">
        <v>501</v>
      </c>
      <c r="O406" s="48" t="s">
        <v>501</v>
      </c>
      <c r="P406" s="47" t="s">
        <v>501</v>
      </c>
      <c r="Q406" s="48" t="s">
        <v>5545</v>
      </c>
    </row>
    <row r="407" spans="1:17" ht="18" customHeight="1" x14ac:dyDescent="0.25">
      <c r="A407">
        <v>3492</v>
      </c>
      <c r="B407">
        <v>3492</v>
      </c>
      <c r="C407" s="3">
        <v>41044</v>
      </c>
      <c r="D407">
        <v>41089</v>
      </c>
      <c r="E407" t="s">
        <v>1543</v>
      </c>
      <c r="F407" t="s">
        <v>1544</v>
      </c>
      <c r="G407" t="s">
        <v>3373</v>
      </c>
      <c r="H407" s="48" t="s">
        <v>3635</v>
      </c>
      <c r="I407" s="48">
        <v>41052</v>
      </c>
      <c r="J407" t="s">
        <v>3377</v>
      </c>
      <c r="K407" t="s">
        <v>3378</v>
      </c>
      <c r="L407" t="s">
        <v>5311</v>
      </c>
      <c r="M407" s="48" t="s">
        <v>3379</v>
      </c>
      <c r="N407" s="48" t="s">
        <v>3755</v>
      </c>
      <c r="O407" s="48" t="s">
        <v>3756</v>
      </c>
      <c r="P407" s="47">
        <v>41054</v>
      </c>
      <c r="Q407" s="48" t="s">
        <v>501</v>
      </c>
    </row>
    <row r="408" spans="1:17" ht="18" customHeight="1" x14ac:dyDescent="0.25">
      <c r="A408">
        <v>3493</v>
      </c>
      <c r="B408">
        <v>3493</v>
      </c>
      <c r="C408" s="3">
        <v>41044</v>
      </c>
      <c r="D408">
        <v>41133</v>
      </c>
      <c r="E408" t="s">
        <v>1697</v>
      </c>
      <c r="F408" t="s">
        <v>1544</v>
      </c>
      <c r="G408" t="s">
        <v>3373</v>
      </c>
      <c r="H408" s="48" t="s">
        <v>501</v>
      </c>
      <c r="I408" s="48" t="s">
        <v>501</v>
      </c>
      <c r="J408" t="s">
        <v>3380</v>
      </c>
      <c r="K408" t="s">
        <v>3381</v>
      </c>
      <c r="L408" t="s">
        <v>5311</v>
      </c>
      <c r="M408" s="48" t="s">
        <v>3382</v>
      </c>
      <c r="N408" s="48" t="s">
        <v>501</v>
      </c>
      <c r="O408" s="48" t="s">
        <v>501</v>
      </c>
      <c r="P408" s="47" t="s">
        <v>501</v>
      </c>
      <c r="Q408" s="48" t="s">
        <v>5546</v>
      </c>
    </row>
    <row r="409" spans="1:17" ht="18" customHeight="1" x14ac:dyDescent="0.25">
      <c r="A409">
        <v>3494</v>
      </c>
      <c r="B409">
        <v>3494</v>
      </c>
      <c r="C409" s="3">
        <v>41044</v>
      </c>
      <c r="D409">
        <v>41089</v>
      </c>
      <c r="E409" t="s">
        <v>1543</v>
      </c>
      <c r="F409" t="s">
        <v>1544</v>
      </c>
      <c r="G409" t="s">
        <v>3373</v>
      </c>
      <c r="H409" s="48" t="s">
        <v>3636</v>
      </c>
      <c r="I409" s="48">
        <v>41057</v>
      </c>
      <c r="J409" t="s">
        <v>3383</v>
      </c>
      <c r="K409" t="s">
        <v>3384</v>
      </c>
      <c r="L409" t="s">
        <v>5311</v>
      </c>
      <c r="M409" s="48" t="s">
        <v>3385</v>
      </c>
      <c r="N409" s="48" t="s">
        <v>3785</v>
      </c>
      <c r="O409" s="48" t="s">
        <v>2904</v>
      </c>
      <c r="P409" s="47">
        <v>41057</v>
      </c>
      <c r="Q409" s="48" t="s">
        <v>501</v>
      </c>
    </row>
    <row r="410" spans="1:17" ht="18" customHeight="1" x14ac:dyDescent="0.25">
      <c r="A410">
        <v>3495</v>
      </c>
      <c r="B410">
        <v>3495</v>
      </c>
      <c r="C410" s="3">
        <v>41044</v>
      </c>
      <c r="D410">
        <v>41089</v>
      </c>
      <c r="E410" t="s">
        <v>1543</v>
      </c>
      <c r="F410" t="s">
        <v>1544</v>
      </c>
      <c r="G410" t="s">
        <v>3373</v>
      </c>
      <c r="H410" s="48" t="s">
        <v>3637</v>
      </c>
      <c r="I410" s="48">
        <v>41059</v>
      </c>
      <c r="J410" t="s">
        <v>3386</v>
      </c>
      <c r="K410" t="s">
        <v>3387</v>
      </c>
      <c r="L410" t="s">
        <v>5311</v>
      </c>
      <c r="M410" s="48" t="s">
        <v>3388</v>
      </c>
      <c r="N410" s="48" t="s">
        <v>3972</v>
      </c>
      <c r="O410" s="48" t="s">
        <v>2904</v>
      </c>
      <c r="P410" s="47">
        <v>41060</v>
      </c>
      <c r="Q410" s="48" t="s">
        <v>501</v>
      </c>
    </row>
    <row r="411" spans="1:17" ht="18" customHeight="1" x14ac:dyDescent="0.25">
      <c r="A411">
        <v>3496</v>
      </c>
      <c r="B411">
        <v>3496</v>
      </c>
      <c r="C411" s="3">
        <v>41044</v>
      </c>
      <c r="D411">
        <v>41089</v>
      </c>
      <c r="E411" t="s">
        <v>1543</v>
      </c>
      <c r="F411" t="s">
        <v>1544</v>
      </c>
      <c r="G411" t="s">
        <v>2516</v>
      </c>
      <c r="H411" s="48" t="s">
        <v>3638</v>
      </c>
      <c r="I411" s="48">
        <v>41057</v>
      </c>
      <c r="J411" t="s">
        <v>3389</v>
      </c>
      <c r="K411" t="s">
        <v>3390</v>
      </c>
      <c r="L411" t="s">
        <v>5219</v>
      </c>
      <c r="M411" s="48" t="s">
        <v>3391</v>
      </c>
      <c r="N411" s="48" t="s">
        <v>3781</v>
      </c>
      <c r="O411" s="48" t="s">
        <v>2477</v>
      </c>
      <c r="P411" s="47">
        <v>41057</v>
      </c>
      <c r="Q411" s="48" t="s">
        <v>501</v>
      </c>
    </row>
    <row r="412" spans="1:17" ht="18" customHeight="1" x14ac:dyDescent="0.25">
      <c r="A412">
        <v>3497</v>
      </c>
      <c r="B412">
        <v>3497</v>
      </c>
      <c r="C412" s="3">
        <v>41044</v>
      </c>
      <c r="D412">
        <v>41089</v>
      </c>
      <c r="E412" t="s">
        <v>1543</v>
      </c>
      <c r="F412" t="s">
        <v>1786</v>
      </c>
      <c r="G412" t="s">
        <v>3392</v>
      </c>
      <c r="H412" s="48" t="s">
        <v>4704</v>
      </c>
      <c r="I412" s="48">
        <v>41086</v>
      </c>
      <c r="J412" t="s">
        <v>3393</v>
      </c>
      <c r="K412" t="s">
        <v>3394</v>
      </c>
      <c r="L412" t="s">
        <v>5312</v>
      </c>
      <c r="M412" s="48" t="s">
        <v>3395</v>
      </c>
      <c r="N412" s="48" t="s">
        <v>4705</v>
      </c>
      <c r="O412" s="48" t="s">
        <v>1816</v>
      </c>
      <c r="P412" s="47">
        <v>41087</v>
      </c>
      <c r="Q412" s="48" t="s">
        <v>501</v>
      </c>
    </row>
    <row r="413" spans="1:17" ht="18" customHeight="1" x14ac:dyDescent="0.25">
      <c r="A413">
        <v>3498</v>
      </c>
      <c r="B413">
        <v>3498</v>
      </c>
      <c r="C413" s="3">
        <v>41044</v>
      </c>
      <c r="D413">
        <v>41089</v>
      </c>
      <c r="E413" t="s">
        <v>1543</v>
      </c>
      <c r="F413" t="s">
        <v>1786</v>
      </c>
      <c r="G413" t="s">
        <v>3392</v>
      </c>
      <c r="H413" s="48" t="s">
        <v>4706</v>
      </c>
      <c r="I413" s="48">
        <v>41086</v>
      </c>
      <c r="J413" t="s">
        <v>3396</v>
      </c>
      <c r="K413" t="s">
        <v>3397</v>
      </c>
      <c r="L413" t="s">
        <v>5312</v>
      </c>
      <c r="M413" s="48" t="s">
        <v>3395</v>
      </c>
      <c r="N413" s="48" t="s">
        <v>4770</v>
      </c>
      <c r="O413" s="48" t="s">
        <v>4771</v>
      </c>
      <c r="P413" s="47">
        <v>41087</v>
      </c>
      <c r="Q413" s="48" t="s">
        <v>501</v>
      </c>
    </row>
    <row r="414" spans="1:17" ht="18" customHeight="1" x14ac:dyDescent="0.25">
      <c r="A414">
        <v>3499</v>
      </c>
      <c r="B414">
        <v>3499</v>
      </c>
      <c r="C414" s="3">
        <v>41044</v>
      </c>
      <c r="D414">
        <v>41091</v>
      </c>
      <c r="E414" t="s">
        <v>1543</v>
      </c>
      <c r="F414" t="s">
        <v>1786</v>
      </c>
      <c r="G414" t="s">
        <v>1015</v>
      </c>
      <c r="H414" s="48" t="s">
        <v>5313</v>
      </c>
      <c r="I414" s="48">
        <v>41094</v>
      </c>
      <c r="J414" t="s">
        <v>4711</v>
      </c>
      <c r="K414" t="s">
        <v>4712</v>
      </c>
      <c r="L414" t="s">
        <v>5112</v>
      </c>
      <c r="M414" s="48" t="s">
        <v>5314</v>
      </c>
      <c r="N414" s="48" t="s">
        <v>5547</v>
      </c>
      <c r="O414" s="48" t="s">
        <v>4387</v>
      </c>
      <c r="P414" s="47">
        <v>41096</v>
      </c>
      <c r="Q414" s="48" t="s">
        <v>501</v>
      </c>
    </row>
    <row r="415" spans="1:17" ht="18" customHeight="1" x14ac:dyDescent="0.25">
      <c r="A415">
        <v>3500</v>
      </c>
      <c r="B415">
        <v>3500</v>
      </c>
      <c r="C415" s="3">
        <v>41044</v>
      </c>
      <c r="D415">
        <v>41089</v>
      </c>
      <c r="E415" t="s">
        <v>1543</v>
      </c>
      <c r="F415" t="s">
        <v>1786</v>
      </c>
      <c r="G415" t="s">
        <v>206</v>
      </c>
      <c r="H415" s="48" t="s">
        <v>5745</v>
      </c>
      <c r="I415" s="48">
        <v>41087</v>
      </c>
      <c r="J415" t="s">
        <v>3398</v>
      </c>
      <c r="K415" t="s">
        <v>3399</v>
      </c>
      <c r="L415" t="s">
        <v>4972</v>
      </c>
      <c r="M415" s="48" t="s">
        <v>4611</v>
      </c>
      <c r="N415" s="48" t="s">
        <v>4772</v>
      </c>
      <c r="O415" s="48" t="s">
        <v>1816</v>
      </c>
      <c r="P415" s="47">
        <v>41087</v>
      </c>
      <c r="Q415" s="48" t="s">
        <v>501</v>
      </c>
    </row>
    <row r="416" spans="1:17" ht="18" customHeight="1" x14ac:dyDescent="0.25">
      <c r="A416">
        <v>3476</v>
      </c>
      <c r="B416">
        <v>3476</v>
      </c>
      <c r="C416" s="3">
        <v>41044</v>
      </c>
      <c r="D416">
        <v>41089</v>
      </c>
      <c r="E416" t="s">
        <v>1543</v>
      </c>
      <c r="F416" t="s">
        <v>1544</v>
      </c>
      <c r="G416" t="s">
        <v>1921</v>
      </c>
      <c r="H416" s="48" t="s">
        <v>5315</v>
      </c>
      <c r="I416" s="48">
        <v>41094</v>
      </c>
      <c r="J416" t="s">
        <v>3400</v>
      </c>
      <c r="K416" t="s">
        <v>3401</v>
      </c>
      <c r="L416" t="s">
        <v>5300</v>
      </c>
      <c r="M416" s="48" t="s">
        <v>3402</v>
      </c>
      <c r="N416" s="48" t="s">
        <v>5316</v>
      </c>
      <c r="O416" s="48" t="s">
        <v>1634</v>
      </c>
      <c r="P416" s="47">
        <v>41094</v>
      </c>
      <c r="Q416" s="48" t="s">
        <v>501</v>
      </c>
    </row>
    <row r="417" spans="1:17" ht="18" customHeight="1" x14ac:dyDescent="0.25">
      <c r="A417">
        <v>3477</v>
      </c>
      <c r="B417">
        <v>3477</v>
      </c>
      <c r="C417" s="3">
        <v>41044</v>
      </c>
      <c r="D417">
        <v>41089</v>
      </c>
      <c r="E417" t="s">
        <v>1543</v>
      </c>
      <c r="F417" t="s">
        <v>1544</v>
      </c>
      <c r="G417" t="s">
        <v>3425</v>
      </c>
      <c r="H417" s="48" t="s">
        <v>5317</v>
      </c>
      <c r="I417" s="48">
        <v>41095</v>
      </c>
      <c r="J417" t="s">
        <v>3426</v>
      </c>
      <c r="K417" t="s">
        <v>3427</v>
      </c>
      <c r="L417" t="s">
        <v>5318</v>
      </c>
      <c r="M417" s="48" t="s">
        <v>3428</v>
      </c>
      <c r="N417" s="48" t="s">
        <v>5502</v>
      </c>
      <c r="O417" s="48" t="s">
        <v>4610</v>
      </c>
      <c r="P417" s="47">
        <v>41095</v>
      </c>
      <c r="Q417" s="48" t="s">
        <v>501</v>
      </c>
    </row>
    <row r="418" spans="1:17" ht="18" customHeight="1" x14ac:dyDescent="0.25">
      <c r="A418">
        <v>3486</v>
      </c>
      <c r="B418">
        <v>3486</v>
      </c>
      <c r="C418" s="3">
        <v>41044</v>
      </c>
      <c r="D418">
        <v>41089</v>
      </c>
      <c r="E418" t="s">
        <v>1552</v>
      </c>
      <c r="F418" t="s">
        <v>1544</v>
      </c>
      <c r="G418" t="s">
        <v>1382</v>
      </c>
      <c r="H418" s="48" t="s">
        <v>501</v>
      </c>
      <c r="I418" s="48" t="s">
        <v>501</v>
      </c>
      <c r="J418" t="s">
        <v>3429</v>
      </c>
      <c r="K418" t="s">
        <v>3430</v>
      </c>
      <c r="L418" t="s">
        <v>5120</v>
      </c>
      <c r="M418" s="48" t="s">
        <v>3325</v>
      </c>
      <c r="N418" s="48" t="s">
        <v>501</v>
      </c>
      <c r="O418" s="48" t="s">
        <v>501</v>
      </c>
      <c r="P418" s="47" t="s">
        <v>501</v>
      </c>
      <c r="Q418" s="48" t="s">
        <v>3631</v>
      </c>
    </row>
    <row r="419" spans="1:17" ht="18" customHeight="1" x14ac:dyDescent="0.25">
      <c r="A419">
        <v>3478</v>
      </c>
      <c r="B419">
        <v>3478</v>
      </c>
      <c r="C419" s="3">
        <v>41044</v>
      </c>
      <c r="D419">
        <v>41089</v>
      </c>
      <c r="E419" t="s">
        <v>1552</v>
      </c>
      <c r="F419" t="s">
        <v>1544</v>
      </c>
      <c r="G419" t="s">
        <v>3241</v>
      </c>
      <c r="H419" s="48" t="s">
        <v>501</v>
      </c>
      <c r="I419" s="48" t="s">
        <v>501</v>
      </c>
      <c r="J419" t="s">
        <v>3431</v>
      </c>
      <c r="K419" t="s">
        <v>3432</v>
      </c>
      <c r="L419" t="s">
        <v>5299</v>
      </c>
      <c r="M419" s="48" t="s">
        <v>3433</v>
      </c>
      <c r="N419" s="48" t="s">
        <v>501</v>
      </c>
      <c r="O419" s="48" t="s">
        <v>501</v>
      </c>
      <c r="P419" s="47" t="s">
        <v>501</v>
      </c>
      <c r="Q419" s="48" t="s">
        <v>2342</v>
      </c>
    </row>
    <row r="420" spans="1:17" ht="18" customHeight="1" x14ac:dyDescent="0.25">
      <c r="A420">
        <v>3485</v>
      </c>
      <c r="B420">
        <v>3485</v>
      </c>
      <c r="C420" s="3">
        <v>41044</v>
      </c>
      <c r="D420">
        <v>41089</v>
      </c>
      <c r="E420" t="s">
        <v>1543</v>
      </c>
      <c r="F420" t="s">
        <v>1544</v>
      </c>
      <c r="G420" t="s">
        <v>1382</v>
      </c>
      <c r="H420" s="48" t="s">
        <v>4784</v>
      </c>
      <c r="I420" s="48">
        <v>41089</v>
      </c>
      <c r="J420" t="s">
        <v>3434</v>
      </c>
      <c r="K420" t="s">
        <v>3435</v>
      </c>
      <c r="L420" t="s">
        <v>5120</v>
      </c>
      <c r="M420" s="48" t="s">
        <v>3325</v>
      </c>
      <c r="N420" s="48" t="s">
        <v>4824</v>
      </c>
      <c r="O420" s="48" t="s">
        <v>2240</v>
      </c>
      <c r="P420" s="47">
        <v>41089</v>
      </c>
      <c r="Q420" s="48" t="s">
        <v>501</v>
      </c>
    </row>
    <row r="421" spans="1:17" ht="18" customHeight="1" x14ac:dyDescent="0.25">
      <c r="A421">
        <v>3479</v>
      </c>
      <c r="B421">
        <v>3479</v>
      </c>
      <c r="C421" s="3">
        <v>41044</v>
      </c>
      <c r="D421">
        <v>41089</v>
      </c>
      <c r="E421" t="s">
        <v>1543</v>
      </c>
      <c r="F421" t="s">
        <v>1544</v>
      </c>
      <c r="G421" t="s">
        <v>3436</v>
      </c>
      <c r="H421" s="48" t="s">
        <v>5319</v>
      </c>
      <c r="I421" s="48">
        <v>41095</v>
      </c>
      <c r="J421" t="s">
        <v>3437</v>
      </c>
      <c r="K421" t="s">
        <v>3438</v>
      </c>
      <c r="L421" t="s">
        <v>5320</v>
      </c>
      <c r="M421" s="48" t="s">
        <v>3439</v>
      </c>
      <c r="N421" s="48" t="s">
        <v>5321</v>
      </c>
      <c r="O421" s="48" t="s">
        <v>1634</v>
      </c>
      <c r="P421" s="47">
        <v>41095</v>
      </c>
      <c r="Q421" s="48" t="s">
        <v>501</v>
      </c>
    </row>
    <row r="422" spans="1:17" ht="18" customHeight="1" x14ac:dyDescent="0.25">
      <c r="A422">
        <v>3480</v>
      </c>
      <c r="B422">
        <v>3480</v>
      </c>
      <c r="C422" s="3">
        <v>41044</v>
      </c>
      <c r="D422">
        <v>41089</v>
      </c>
      <c r="E422" t="s">
        <v>1552</v>
      </c>
      <c r="F422" t="s">
        <v>1544</v>
      </c>
      <c r="G422" t="s">
        <v>121</v>
      </c>
      <c r="H422" s="48" t="s">
        <v>501</v>
      </c>
      <c r="I422" s="48" t="s">
        <v>501</v>
      </c>
      <c r="J422" t="s">
        <v>3440</v>
      </c>
      <c r="K422" t="s">
        <v>3441</v>
      </c>
      <c r="L422" t="s">
        <v>5024</v>
      </c>
      <c r="M422" s="48" t="s">
        <v>3442</v>
      </c>
      <c r="N422" s="48" t="s">
        <v>501</v>
      </c>
      <c r="O422" s="48" t="s">
        <v>501</v>
      </c>
      <c r="P422" s="47" t="s">
        <v>501</v>
      </c>
      <c r="Q422" s="48" t="s">
        <v>2342</v>
      </c>
    </row>
    <row r="423" spans="1:17" ht="18" customHeight="1" x14ac:dyDescent="0.25">
      <c r="A423">
        <v>3481</v>
      </c>
      <c r="B423">
        <v>3481</v>
      </c>
      <c r="C423" s="3">
        <v>41044</v>
      </c>
      <c r="D423">
        <v>41089</v>
      </c>
      <c r="E423" t="s">
        <v>1552</v>
      </c>
      <c r="F423" t="s">
        <v>1544</v>
      </c>
      <c r="G423" t="s">
        <v>121</v>
      </c>
      <c r="H423" s="48" t="s">
        <v>501</v>
      </c>
      <c r="I423" s="48" t="s">
        <v>501</v>
      </c>
      <c r="J423" t="s">
        <v>3443</v>
      </c>
      <c r="K423" t="s">
        <v>3444</v>
      </c>
      <c r="L423" t="s">
        <v>5024</v>
      </c>
      <c r="M423" s="48" t="s">
        <v>3445</v>
      </c>
      <c r="N423" s="48" t="s">
        <v>501</v>
      </c>
      <c r="O423" s="48" t="s">
        <v>501</v>
      </c>
      <c r="P423" s="47" t="s">
        <v>501</v>
      </c>
      <c r="Q423" s="48" t="s">
        <v>3632</v>
      </c>
    </row>
    <row r="424" spans="1:17" ht="18" customHeight="1" x14ac:dyDescent="0.25">
      <c r="A424">
        <v>3482</v>
      </c>
      <c r="B424">
        <v>3482</v>
      </c>
      <c r="C424" s="3">
        <v>41044</v>
      </c>
      <c r="D424">
        <v>41173</v>
      </c>
      <c r="E424" t="s">
        <v>1697</v>
      </c>
      <c r="F424" t="s">
        <v>1544</v>
      </c>
      <c r="G424" t="s">
        <v>121</v>
      </c>
      <c r="H424" s="48" t="s">
        <v>501</v>
      </c>
      <c r="I424" s="48" t="s">
        <v>501</v>
      </c>
      <c r="J424" t="s">
        <v>3446</v>
      </c>
      <c r="K424" t="s">
        <v>3447</v>
      </c>
      <c r="L424" t="s">
        <v>5024</v>
      </c>
      <c r="M424" s="48" t="s">
        <v>3448</v>
      </c>
      <c r="N424" s="48" t="s">
        <v>501</v>
      </c>
      <c r="O424" s="48" t="s">
        <v>501</v>
      </c>
      <c r="P424" s="47" t="s">
        <v>501</v>
      </c>
      <c r="Q424" s="48" t="s">
        <v>6909</v>
      </c>
    </row>
    <row r="425" spans="1:17" ht="18" customHeight="1" x14ac:dyDescent="0.25">
      <c r="A425">
        <v>3483</v>
      </c>
      <c r="B425">
        <v>3483</v>
      </c>
      <c r="C425" s="3">
        <v>41044</v>
      </c>
      <c r="D425">
        <v>41089</v>
      </c>
      <c r="E425" t="s">
        <v>1552</v>
      </c>
      <c r="F425" t="s">
        <v>1544</v>
      </c>
      <c r="G425" t="s">
        <v>121</v>
      </c>
      <c r="H425" s="48" t="s">
        <v>501</v>
      </c>
      <c r="I425" s="48" t="s">
        <v>501</v>
      </c>
      <c r="J425" t="s">
        <v>3449</v>
      </c>
      <c r="K425" t="s">
        <v>3450</v>
      </c>
      <c r="L425" t="s">
        <v>5024</v>
      </c>
      <c r="M425" s="48" t="s">
        <v>3451</v>
      </c>
      <c r="N425" s="48" t="s">
        <v>501</v>
      </c>
      <c r="O425" s="48" t="s">
        <v>501</v>
      </c>
      <c r="P425" s="47" t="s">
        <v>501</v>
      </c>
      <c r="Q425" s="48" t="s">
        <v>2342</v>
      </c>
    </row>
    <row r="426" spans="1:17" ht="18" customHeight="1" x14ac:dyDescent="0.25">
      <c r="A426">
        <v>3484</v>
      </c>
      <c r="B426">
        <v>3484</v>
      </c>
      <c r="C426" s="3">
        <v>41044</v>
      </c>
      <c r="D426">
        <v>41089</v>
      </c>
      <c r="E426" t="s">
        <v>1543</v>
      </c>
      <c r="F426" t="s">
        <v>1544</v>
      </c>
      <c r="G426" t="s">
        <v>121</v>
      </c>
      <c r="H426" s="48" t="s">
        <v>4612</v>
      </c>
      <c r="I426" s="48">
        <v>41087</v>
      </c>
      <c r="J426" t="s">
        <v>3452</v>
      </c>
      <c r="K426" t="s">
        <v>3453</v>
      </c>
      <c r="L426" t="s">
        <v>5024</v>
      </c>
      <c r="M426" s="48" t="s">
        <v>3228</v>
      </c>
      <c r="N426" s="48" t="s">
        <v>4713</v>
      </c>
      <c r="O426" s="48" t="s">
        <v>2240</v>
      </c>
      <c r="P426" s="47">
        <v>41087</v>
      </c>
      <c r="Q426" s="48" t="s">
        <v>501</v>
      </c>
    </row>
    <row r="427" spans="1:17" ht="18" customHeight="1" x14ac:dyDescent="0.25">
      <c r="A427">
        <v>3552</v>
      </c>
      <c r="B427">
        <v>3552</v>
      </c>
      <c r="C427" s="3">
        <v>41047</v>
      </c>
      <c r="D427">
        <v>41092</v>
      </c>
      <c r="E427" t="s">
        <v>1552</v>
      </c>
      <c r="F427" t="s">
        <v>1544</v>
      </c>
      <c r="G427" t="s">
        <v>1961</v>
      </c>
      <c r="H427" s="48" t="s">
        <v>501</v>
      </c>
      <c r="I427" s="48" t="s">
        <v>501</v>
      </c>
      <c r="J427" t="s">
        <v>3488</v>
      </c>
      <c r="K427" t="s">
        <v>3489</v>
      </c>
      <c r="L427" t="s">
        <v>5322</v>
      </c>
      <c r="M427" s="48" t="s">
        <v>3490</v>
      </c>
      <c r="N427" s="48" t="s">
        <v>501</v>
      </c>
      <c r="O427" s="48" t="s">
        <v>501</v>
      </c>
      <c r="P427" s="47" t="s">
        <v>501</v>
      </c>
      <c r="Q427" s="48" t="s">
        <v>3767</v>
      </c>
    </row>
    <row r="428" spans="1:17" ht="18" customHeight="1" x14ac:dyDescent="0.25">
      <c r="A428">
        <v>3549</v>
      </c>
      <c r="B428">
        <v>3549</v>
      </c>
      <c r="C428" s="3">
        <v>41047</v>
      </c>
      <c r="D428">
        <v>41092</v>
      </c>
      <c r="E428" t="s">
        <v>1552</v>
      </c>
      <c r="F428" t="s">
        <v>1544</v>
      </c>
      <c r="G428" t="s">
        <v>1961</v>
      </c>
      <c r="H428" s="48" t="s">
        <v>501</v>
      </c>
      <c r="I428" s="48" t="s">
        <v>501</v>
      </c>
      <c r="J428" t="s">
        <v>3491</v>
      </c>
      <c r="K428" t="s">
        <v>3492</v>
      </c>
      <c r="L428" t="s">
        <v>5323</v>
      </c>
      <c r="M428" s="48" t="s">
        <v>3493</v>
      </c>
      <c r="N428" s="48" t="s">
        <v>501</v>
      </c>
      <c r="O428" s="48" t="s">
        <v>501</v>
      </c>
      <c r="P428" s="47" t="s">
        <v>501</v>
      </c>
      <c r="Q428" s="48" t="s">
        <v>3768</v>
      </c>
    </row>
    <row r="429" spans="1:17" ht="18" customHeight="1" x14ac:dyDescent="0.25">
      <c r="A429">
        <v>3548</v>
      </c>
      <c r="B429">
        <v>3548</v>
      </c>
      <c r="C429" s="3">
        <v>41047</v>
      </c>
      <c r="D429">
        <v>41092</v>
      </c>
      <c r="E429" t="s">
        <v>1543</v>
      </c>
      <c r="F429" t="s">
        <v>1544</v>
      </c>
      <c r="G429" t="s">
        <v>1961</v>
      </c>
      <c r="H429" s="48" t="s">
        <v>3990</v>
      </c>
      <c r="I429" s="48">
        <v>41075</v>
      </c>
      <c r="J429" t="s">
        <v>3494</v>
      </c>
      <c r="K429" t="s">
        <v>3782</v>
      </c>
      <c r="L429" t="s">
        <v>5323</v>
      </c>
      <c r="M429" s="48" t="s">
        <v>3495</v>
      </c>
      <c r="N429" s="48" t="s">
        <v>4172</v>
      </c>
      <c r="O429" s="48" t="s">
        <v>3756</v>
      </c>
      <c r="P429" s="47">
        <v>41078</v>
      </c>
      <c r="Q429" s="48" t="s">
        <v>501</v>
      </c>
    </row>
    <row r="430" spans="1:17" ht="18" customHeight="1" x14ac:dyDescent="0.25">
      <c r="A430">
        <v>3546</v>
      </c>
      <c r="B430">
        <v>3546</v>
      </c>
      <c r="C430" s="3">
        <v>41047</v>
      </c>
      <c r="D430">
        <v>41092</v>
      </c>
      <c r="E430" t="s">
        <v>1543</v>
      </c>
      <c r="F430" t="s">
        <v>1544</v>
      </c>
      <c r="G430" t="s">
        <v>1961</v>
      </c>
      <c r="H430" s="48" t="s">
        <v>4053</v>
      </c>
      <c r="I430" s="48">
        <v>41075</v>
      </c>
      <c r="J430" t="s">
        <v>3496</v>
      </c>
      <c r="K430" t="s">
        <v>3497</v>
      </c>
      <c r="L430" t="s">
        <v>5324</v>
      </c>
      <c r="M430" s="48" t="s">
        <v>3498</v>
      </c>
      <c r="N430" s="48" t="s">
        <v>4190</v>
      </c>
      <c r="O430" s="48" t="s">
        <v>1673</v>
      </c>
      <c r="P430" s="47">
        <v>41078</v>
      </c>
      <c r="Q430" s="48" t="s">
        <v>501</v>
      </c>
    </row>
    <row r="431" spans="1:17" ht="18" customHeight="1" x14ac:dyDescent="0.25">
      <c r="A431">
        <v>3530</v>
      </c>
      <c r="B431">
        <v>3530</v>
      </c>
      <c r="C431" s="3">
        <v>41047</v>
      </c>
      <c r="D431">
        <v>41092</v>
      </c>
      <c r="E431" t="s">
        <v>1552</v>
      </c>
      <c r="F431" t="s">
        <v>1544</v>
      </c>
      <c r="G431" t="s">
        <v>124</v>
      </c>
      <c r="H431" s="48" t="s">
        <v>501</v>
      </c>
      <c r="I431" s="48" t="s">
        <v>501</v>
      </c>
      <c r="J431" t="s">
        <v>3499</v>
      </c>
      <c r="K431" t="s">
        <v>3500</v>
      </c>
      <c r="L431" t="s">
        <v>5021</v>
      </c>
      <c r="M431" s="48" t="s">
        <v>3501</v>
      </c>
      <c r="N431" s="48" t="s">
        <v>501</v>
      </c>
      <c r="O431" s="48" t="s">
        <v>501</v>
      </c>
      <c r="P431" s="47" t="s">
        <v>501</v>
      </c>
      <c r="Q431" s="48" t="s">
        <v>3769</v>
      </c>
    </row>
    <row r="432" spans="1:17" ht="18" customHeight="1" x14ac:dyDescent="0.25">
      <c r="A432">
        <v>3531</v>
      </c>
      <c r="B432">
        <v>3531</v>
      </c>
      <c r="C432" s="3">
        <v>41047</v>
      </c>
      <c r="D432">
        <v>41092</v>
      </c>
      <c r="E432" t="s">
        <v>1543</v>
      </c>
      <c r="F432" t="s">
        <v>1544</v>
      </c>
      <c r="G432" t="s">
        <v>3502</v>
      </c>
      <c r="H432" s="48" t="s">
        <v>4023</v>
      </c>
      <c r="I432" s="48">
        <v>41073</v>
      </c>
      <c r="J432" t="s">
        <v>3503</v>
      </c>
      <c r="K432" t="s">
        <v>3504</v>
      </c>
      <c r="L432" t="s">
        <v>5325</v>
      </c>
      <c r="M432" s="48" t="s">
        <v>3505</v>
      </c>
      <c r="N432" s="48" t="s">
        <v>4037</v>
      </c>
      <c r="O432" s="48" t="s">
        <v>1673</v>
      </c>
      <c r="P432" s="47">
        <v>41074</v>
      </c>
      <c r="Q432" s="48" t="s">
        <v>501</v>
      </c>
    </row>
    <row r="433" spans="1:17" ht="18" customHeight="1" x14ac:dyDescent="0.25">
      <c r="A433">
        <v>3532</v>
      </c>
      <c r="B433">
        <v>3532</v>
      </c>
      <c r="C433" s="3">
        <v>41047</v>
      </c>
      <c r="D433">
        <v>41092</v>
      </c>
      <c r="E433" t="s">
        <v>1543</v>
      </c>
      <c r="F433" t="s">
        <v>1544</v>
      </c>
      <c r="G433" t="s">
        <v>3502</v>
      </c>
      <c r="H433" s="48" t="s">
        <v>3991</v>
      </c>
      <c r="I433" s="48">
        <v>41073</v>
      </c>
      <c r="J433" t="s">
        <v>3506</v>
      </c>
      <c r="K433" t="s">
        <v>3507</v>
      </c>
      <c r="L433" t="s">
        <v>5325</v>
      </c>
      <c r="M433" s="48" t="s">
        <v>3508</v>
      </c>
      <c r="N433" s="48" t="s">
        <v>4038</v>
      </c>
      <c r="O433" s="48" t="s">
        <v>1673</v>
      </c>
      <c r="P433" s="47">
        <v>41074</v>
      </c>
      <c r="Q433" s="48" t="s">
        <v>501</v>
      </c>
    </row>
    <row r="434" spans="1:17" ht="18" customHeight="1" x14ac:dyDescent="0.25">
      <c r="A434">
        <v>3539</v>
      </c>
      <c r="B434">
        <v>3539</v>
      </c>
      <c r="C434" s="3">
        <v>41047</v>
      </c>
      <c r="D434">
        <v>41092</v>
      </c>
      <c r="E434" t="s">
        <v>1543</v>
      </c>
      <c r="F434" t="s">
        <v>1544</v>
      </c>
      <c r="G434" t="s">
        <v>3509</v>
      </c>
      <c r="H434" s="48" t="s">
        <v>4613</v>
      </c>
      <c r="I434" s="48">
        <v>41082</v>
      </c>
      <c r="J434" t="s">
        <v>3510</v>
      </c>
      <c r="K434" t="s">
        <v>3511</v>
      </c>
      <c r="L434" t="s">
        <v>5326</v>
      </c>
      <c r="M434" s="48" t="s">
        <v>3512</v>
      </c>
      <c r="N434" s="48" t="s">
        <v>4614</v>
      </c>
      <c r="O434" s="48" t="s">
        <v>2724</v>
      </c>
      <c r="P434" s="47">
        <v>41089</v>
      </c>
      <c r="Q434" s="48" t="s">
        <v>501</v>
      </c>
    </row>
    <row r="435" spans="1:17" ht="18" customHeight="1" x14ac:dyDescent="0.25">
      <c r="A435">
        <v>3538</v>
      </c>
      <c r="B435">
        <v>3538</v>
      </c>
      <c r="C435" s="3">
        <v>41047</v>
      </c>
      <c r="D435">
        <v>41092</v>
      </c>
      <c r="E435" t="s">
        <v>1543</v>
      </c>
      <c r="F435" t="s">
        <v>1544</v>
      </c>
      <c r="G435" t="s">
        <v>3513</v>
      </c>
      <c r="H435" s="48" t="s">
        <v>4024</v>
      </c>
      <c r="I435" s="48">
        <v>41075</v>
      </c>
      <c r="J435" t="s">
        <v>3514</v>
      </c>
      <c r="K435" t="s">
        <v>3515</v>
      </c>
      <c r="L435" t="s">
        <v>5327</v>
      </c>
      <c r="M435" s="48" t="s">
        <v>3516</v>
      </c>
      <c r="N435" s="48" t="s">
        <v>4191</v>
      </c>
      <c r="O435" s="48" t="s">
        <v>1561</v>
      </c>
      <c r="P435" s="47">
        <v>41075</v>
      </c>
      <c r="Q435" s="48" t="s">
        <v>501</v>
      </c>
    </row>
    <row r="436" spans="1:17" ht="18" customHeight="1" x14ac:dyDescent="0.25">
      <c r="A436">
        <v>3537</v>
      </c>
      <c r="B436">
        <v>3537</v>
      </c>
      <c r="C436" s="3">
        <v>41047</v>
      </c>
      <c r="D436">
        <v>41092</v>
      </c>
      <c r="E436" t="s">
        <v>1608</v>
      </c>
      <c r="F436" t="s">
        <v>1544</v>
      </c>
      <c r="G436" t="s">
        <v>3513</v>
      </c>
      <c r="H436" s="48" t="s">
        <v>6000</v>
      </c>
      <c r="I436" s="48">
        <v>41143</v>
      </c>
      <c r="J436" t="s">
        <v>3517</v>
      </c>
      <c r="K436" t="s">
        <v>3518</v>
      </c>
      <c r="L436" t="s">
        <v>5327</v>
      </c>
      <c r="M436" s="48" t="s">
        <v>3519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 x14ac:dyDescent="0.25">
      <c r="A437">
        <v>3536</v>
      </c>
      <c r="B437">
        <v>3536</v>
      </c>
      <c r="C437" s="3">
        <v>41047</v>
      </c>
      <c r="D437">
        <v>41092</v>
      </c>
      <c r="E437" t="s">
        <v>1543</v>
      </c>
      <c r="F437" t="s">
        <v>1544</v>
      </c>
      <c r="G437" t="s">
        <v>2195</v>
      </c>
      <c r="H437" s="48" t="s">
        <v>4909</v>
      </c>
      <c r="I437" s="48">
        <v>41107</v>
      </c>
      <c r="J437" t="s">
        <v>3520</v>
      </c>
      <c r="K437" t="s">
        <v>3521</v>
      </c>
      <c r="L437" t="s">
        <v>5181</v>
      </c>
      <c r="M437" s="48" t="s">
        <v>3522</v>
      </c>
      <c r="N437" s="48" t="s">
        <v>5916</v>
      </c>
      <c r="O437" s="48" t="s">
        <v>5893</v>
      </c>
      <c r="P437" s="47">
        <v>41108</v>
      </c>
      <c r="Q437" s="48" t="s">
        <v>3770</v>
      </c>
    </row>
    <row r="438" spans="1:17" ht="18" customHeight="1" x14ac:dyDescent="0.25">
      <c r="A438">
        <v>3535</v>
      </c>
      <c r="B438">
        <v>3535</v>
      </c>
      <c r="C438" s="3">
        <v>41047</v>
      </c>
      <c r="D438">
        <v>41092</v>
      </c>
      <c r="E438" t="s">
        <v>1543</v>
      </c>
      <c r="F438" t="s">
        <v>1544</v>
      </c>
      <c r="G438" t="s">
        <v>2195</v>
      </c>
      <c r="H438" s="48" t="s">
        <v>4910</v>
      </c>
      <c r="I438" s="48">
        <v>41100</v>
      </c>
      <c r="J438" t="s">
        <v>3523</v>
      </c>
      <c r="K438" t="s">
        <v>3524</v>
      </c>
      <c r="L438" t="s">
        <v>5181</v>
      </c>
      <c r="M438" s="48" t="s">
        <v>3525</v>
      </c>
      <c r="N438" s="48" t="s">
        <v>5503</v>
      </c>
      <c r="O438" s="48" t="s">
        <v>5504</v>
      </c>
      <c r="P438" s="47">
        <v>41101</v>
      </c>
      <c r="Q438" s="48" t="s">
        <v>501</v>
      </c>
    </row>
    <row r="439" spans="1:17" ht="18" customHeight="1" x14ac:dyDescent="0.25">
      <c r="A439">
        <v>3534</v>
      </c>
      <c r="B439">
        <v>3534</v>
      </c>
      <c r="C439" s="3">
        <v>41047</v>
      </c>
      <c r="D439">
        <v>41092</v>
      </c>
      <c r="E439" t="s">
        <v>1543</v>
      </c>
      <c r="F439" t="s">
        <v>1544</v>
      </c>
      <c r="G439" t="s">
        <v>2195</v>
      </c>
      <c r="H439" s="48" t="s">
        <v>4615</v>
      </c>
      <c r="I439" s="48">
        <v>41087</v>
      </c>
      <c r="J439" t="s">
        <v>3526</v>
      </c>
      <c r="K439" t="s">
        <v>3527</v>
      </c>
      <c r="L439" t="s">
        <v>5181</v>
      </c>
      <c r="M439" s="48" t="s">
        <v>3528</v>
      </c>
      <c r="N439" s="48" t="s">
        <v>4773</v>
      </c>
      <c r="O439" s="48" t="s">
        <v>4774</v>
      </c>
      <c r="P439" s="47">
        <v>41087</v>
      </c>
      <c r="Q439" s="48" t="s">
        <v>501</v>
      </c>
    </row>
    <row r="440" spans="1:17" ht="18" customHeight="1" x14ac:dyDescent="0.25">
      <c r="A440">
        <v>3533</v>
      </c>
      <c r="B440">
        <v>3533</v>
      </c>
      <c r="C440" s="3">
        <v>41047</v>
      </c>
      <c r="D440">
        <v>41092</v>
      </c>
      <c r="E440" t="s">
        <v>1543</v>
      </c>
      <c r="F440" t="s">
        <v>1544</v>
      </c>
      <c r="G440" t="s">
        <v>3502</v>
      </c>
      <c r="H440" s="48" t="s">
        <v>4039</v>
      </c>
      <c r="I440" s="48">
        <v>41073</v>
      </c>
      <c r="J440" t="s">
        <v>3529</v>
      </c>
      <c r="K440" t="s">
        <v>3530</v>
      </c>
      <c r="L440" t="s">
        <v>5325</v>
      </c>
      <c r="M440" s="48" t="s">
        <v>3531</v>
      </c>
      <c r="N440" s="48" t="s">
        <v>4040</v>
      </c>
      <c r="O440" s="48" t="s">
        <v>3756</v>
      </c>
      <c r="P440" s="47">
        <v>41074</v>
      </c>
      <c r="Q440" s="48" t="s">
        <v>501</v>
      </c>
    </row>
    <row r="441" spans="1:17" ht="18" customHeight="1" x14ac:dyDescent="0.25">
      <c r="A441">
        <v>3540</v>
      </c>
      <c r="B441">
        <v>3540</v>
      </c>
      <c r="C441" s="3">
        <v>41047</v>
      </c>
      <c r="D441">
        <v>41116</v>
      </c>
      <c r="E441" t="s">
        <v>1543</v>
      </c>
      <c r="F441" t="s">
        <v>1544</v>
      </c>
      <c r="G441" t="s">
        <v>3509</v>
      </c>
      <c r="H441" s="48" t="s">
        <v>6714</v>
      </c>
      <c r="I441" s="48">
        <v>41130</v>
      </c>
      <c r="J441" t="s">
        <v>3532</v>
      </c>
      <c r="K441" t="s">
        <v>3533</v>
      </c>
      <c r="L441" t="s">
        <v>5326</v>
      </c>
      <c r="M441" s="48" t="s">
        <v>3534</v>
      </c>
      <c r="N441" s="48" t="s">
        <v>6910</v>
      </c>
      <c r="O441" s="48" t="s">
        <v>1605</v>
      </c>
      <c r="P441" s="47">
        <v>41130</v>
      </c>
      <c r="Q441" s="48" t="s">
        <v>4616</v>
      </c>
    </row>
    <row r="442" spans="1:17" ht="18" customHeight="1" x14ac:dyDescent="0.25">
      <c r="A442">
        <v>3541</v>
      </c>
      <c r="B442">
        <v>3541</v>
      </c>
      <c r="C442" s="3">
        <v>41047</v>
      </c>
      <c r="D442">
        <v>41092</v>
      </c>
      <c r="E442" t="s">
        <v>1552</v>
      </c>
      <c r="F442" t="s">
        <v>1544</v>
      </c>
      <c r="G442" t="s">
        <v>3535</v>
      </c>
      <c r="H442" s="48" t="s">
        <v>501</v>
      </c>
      <c r="I442" s="48" t="s">
        <v>501</v>
      </c>
      <c r="J442" t="s">
        <v>3536</v>
      </c>
      <c r="K442" t="s">
        <v>3537</v>
      </c>
      <c r="L442" t="s">
        <v>5328</v>
      </c>
      <c r="M442" s="48" t="s">
        <v>3538</v>
      </c>
      <c r="N442" s="48" t="s">
        <v>501</v>
      </c>
      <c r="O442" s="48" t="s">
        <v>501</v>
      </c>
      <c r="P442" s="47" t="s">
        <v>501</v>
      </c>
      <c r="Q442" s="48" t="s">
        <v>3771</v>
      </c>
    </row>
    <row r="443" spans="1:17" ht="18" customHeight="1" x14ac:dyDescent="0.25">
      <c r="A443">
        <v>3542</v>
      </c>
      <c r="B443">
        <v>3542</v>
      </c>
      <c r="C443" s="3">
        <v>41047</v>
      </c>
      <c r="D443">
        <v>41092</v>
      </c>
      <c r="E443" t="s">
        <v>1543</v>
      </c>
      <c r="F443" t="s">
        <v>1544</v>
      </c>
      <c r="G443" t="s">
        <v>1961</v>
      </c>
      <c r="H443" s="48" t="s">
        <v>4054</v>
      </c>
      <c r="I443" s="48">
        <v>41079</v>
      </c>
      <c r="J443" t="s">
        <v>3539</v>
      </c>
      <c r="K443" t="s">
        <v>3540</v>
      </c>
      <c r="L443" t="s">
        <v>5329</v>
      </c>
      <c r="M443" s="48" t="s">
        <v>3541</v>
      </c>
      <c r="N443" s="48" t="s">
        <v>4407</v>
      </c>
      <c r="O443" s="48" t="s">
        <v>1673</v>
      </c>
      <c r="P443" s="47">
        <v>41079</v>
      </c>
      <c r="Q443" s="48" t="s">
        <v>501</v>
      </c>
    </row>
    <row r="444" spans="1:17" ht="18" customHeight="1" x14ac:dyDescent="0.25">
      <c r="A444">
        <v>3543</v>
      </c>
      <c r="B444">
        <v>3543</v>
      </c>
      <c r="C444" s="3">
        <v>41047</v>
      </c>
      <c r="D444">
        <v>41092</v>
      </c>
      <c r="E444" t="s">
        <v>1552</v>
      </c>
      <c r="F444" t="s">
        <v>1786</v>
      </c>
      <c r="G444" t="s">
        <v>1961</v>
      </c>
      <c r="H444" s="48" t="s">
        <v>3992</v>
      </c>
      <c r="I444" s="48" t="s">
        <v>501</v>
      </c>
      <c r="J444" t="s">
        <v>3542</v>
      </c>
      <c r="K444" t="s">
        <v>3543</v>
      </c>
      <c r="L444" t="s">
        <v>5330</v>
      </c>
      <c r="M444" s="48" t="s">
        <v>3544</v>
      </c>
      <c r="N444" s="48" t="s">
        <v>501</v>
      </c>
      <c r="O444" s="48" t="s">
        <v>501</v>
      </c>
      <c r="P444" s="47" t="s">
        <v>501</v>
      </c>
      <c r="Q444" s="48" t="s">
        <v>6715</v>
      </c>
    </row>
    <row r="445" spans="1:17" ht="18" customHeight="1" x14ac:dyDescent="0.25">
      <c r="A445">
        <v>3520</v>
      </c>
      <c r="B445">
        <v>3520</v>
      </c>
      <c r="C445" s="3">
        <v>41047</v>
      </c>
      <c r="D445">
        <v>41092</v>
      </c>
      <c r="E445" t="s">
        <v>1552</v>
      </c>
      <c r="F445" t="s">
        <v>1544</v>
      </c>
      <c r="G445" t="s">
        <v>3348</v>
      </c>
      <c r="H445" s="48" t="s">
        <v>501</v>
      </c>
      <c r="I445" s="48" t="s">
        <v>501</v>
      </c>
      <c r="J445" t="s">
        <v>3545</v>
      </c>
      <c r="K445" t="s">
        <v>3546</v>
      </c>
      <c r="L445" t="s">
        <v>5331</v>
      </c>
      <c r="M445" s="48" t="s">
        <v>3362</v>
      </c>
      <c r="N445" s="48" t="s">
        <v>501</v>
      </c>
      <c r="O445" s="48" t="s">
        <v>501</v>
      </c>
      <c r="P445" s="47" t="s">
        <v>501</v>
      </c>
      <c r="Q445" s="48" t="s">
        <v>3768</v>
      </c>
    </row>
    <row r="446" spans="1:17" ht="18" customHeight="1" x14ac:dyDescent="0.25">
      <c r="A446">
        <v>3523</v>
      </c>
      <c r="B446">
        <v>3523</v>
      </c>
      <c r="C446" s="3">
        <v>41047</v>
      </c>
      <c r="D446">
        <v>41092</v>
      </c>
      <c r="E446" t="s">
        <v>1552</v>
      </c>
      <c r="F446" t="s">
        <v>1544</v>
      </c>
      <c r="G446" t="s">
        <v>3348</v>
      </c>
      <c r="H446" s="48" t="s">
        <v>501</v>
      </c>
      <c r="I446" s="48" t="s">
        <v>501</v>
      </c>
      <c r="J446" t="s">
        <v>3547</v>
      </c>
      <c r="K446" t="s">
        <v>3548</v>
      </c>
      <c r="L446" t="s">
        <v>5308</v>
      </c>
      <c r="M446" s="48" t="s">
        <v>3549</v>
      </c>
      <c r="N446" s="48" t="s">
        <v>501</v>
      </c>
      <c r="O446" s="48" t="s">
        <v>501</v>
      </c>
      <c r="P446" s="47" t="s">
        <v>501</v>
      </c>
      <c r="Q446" s="48" t="s">
        <v>3772</v>
      </c>
    </row>
    <row r="447" spans="1:17" ht="18" customHeight="1" x14ac:dyDescent="0.25">
      <c r="A447">
        <v>3522</v>
      </c>
      <c r="B447">
        <v>3522</v>
      </c>
      <c r="C447" s="3">
        <v>41047</v>
      </c>
      <c r="D447">
        <v>41092</v>
      </c>
      <c r="E447" t="s">
        <v>1552</v>
      </c>
      <c r="F447" t="s">
        <v>1544</v>
      </c>
      <c r="G447" t="s">
        <v>3348</v>
      </c>
      <c r="H447" s="48" t="s">
        <v>501</v>
      </c>
      <c r="I447" s="48" t="s">
        <v>501</v>
      </c>
      <c r="J447" t="s">
        <v>3550</v>
      </c>
      <c r="K447" t="s">
        <v>3551</v>
      </c>
      <c r="L447" t="s">
        <v>5332</v>
      </c>
      <c r="M447" s="48" t="s">
        <v>3552</v>
      </c>
      <c r="N447" s="48" t="s">
        <v>501</v>
      </c>
      <c r="O447" s="48" t="s">
        <v>501</v>
      </c>
      <c r="P447" s="47" t="s">
        <v>501</v>
      </c>
      <c r="Q447" s="48" t="s">
        <v>3768</v>
      </c>
    </row>
    <row r="448" spans="1:17" ht="18" customHeight="1" x14ac:dyDescent="0.25">
      <c r="A448">
        <v>3524</v>
      </c>
      <c r="B448">
        <v>3524</v>
      </c>
      <c r="C448" s="3">
        <v>41047</v>
      </c>
      <c r="D448">
        <v>41123</v>
      </c>
      <c r="E448" t="s">
        <v>1552</v>
      </c>
      <c r="F448" t="s">
        <v>1544</v>
      </c>
      <c r="G448" t="s">
        <v>3348</v>
      </c>
      <c r="H448" s="48" t="s">
        <v>501</v>
      </c>
      <c r="I448" s="48" t="s">
        <v>501</v>
      </c>
      <c r="J448" t="s">
        <v>3553</v>
      </c>
      <c r="K448" t="s">
        <v>3554</v>
      </c>
      <c r="L448" t="s">
        <v>5333</v>
      </c>
      <c r="M448" s="48" t="s">
        <v>3549</v>
      </c>
      <c r="N448" s="48" t="s">
        <v>501</v>
      </c>
      <c r="O448" s="48" t="s">
        <v>501</v>
      </c>
      <c r="P448" s="47" t="s">
        <v>501</v>
      </c>
      <c r="Q448" s="48" t="s">
        <v>6716</v>
      </c>
    </row>
    <row r="449" spans="1:17" ht="18" customHeight="1" x14ac:dyDescent="0.25">
      <c r="A449">
        <v>3525</v>
      </c>
      <c r="B449">
        <v>3525</v>
      </c>
      <c r="C449" s="3">
        <v>41047</v>
      </c>
      <c r="D449">
        <v>41092</v>
      </c>
      <c r="E449" t="s">
        <v>1552</v>
      </c>
      <c r="F449" t="s">
        <v>1544</v>
      </c>
      <c r="G449" t="s">
        <v>3348</v>
      </c>
      <c r="H449" s="48" t="s">
        <v>501</v>
      </c>
      <c r="I449" s="48" t="s">
        <v>501</v>
      </c>
      <c r="J449" t="s">
        <v>3555</v>
      </c>
      <c r="K449" t="s">
        <v>3556</v>
      </c>
      <c r="L449" t="s">
        <v>5334</v>
      </c>
      <c r="M449" s="48" t="s">
        <v>3362</v>
      </c>
      <c r="N449" s="48" t="s">
        <v>501</v>
      </c>
      <c r="O449" s="48" t="s">
        <v>501</v>
      </c>
      <c r="P449" s="47" t="s">
        <v>501</v>
      </c>
      <c r="Q449" s="48" t="s">
        <v>3768</v>
      </c>
    </row>
    <row r="450" spans="1:17" ht="18" customHeight="1" x14ac:dyDescent="0.25">
      <c r="A450">
        <v>3526</v>
      </c>
      <c r="B450">
        <v>3526</v>
      </c>
      <c r="C450" s="3">
        <v>41047</v>
      </c>
      <c r="D450">
        <v>41092</v>
      </c>
      <c r="E450" t="s">
        <v>1552</v>
      </c>
      <c r="F450" t="s">
        <v>1544</v>
      </c>
      <c r="G450" t="s">
        <v>3348</v>
      </c>
      <c r="H450" s="48" t="s">
        <v>501</v>
      </c>
      <c r="I450" s="48" t="s">
        <v>501</v>
      </c>
      <c r="J450" t="s">
        <v>3557</v>
      </c>
      <c r="K450" t="s">
        <v>3558</v>
      </c>
      <c r="L450" t="s">
        <v>5335</v>
      </c>
      <c r="M450" s="48" t="s">
        <v>3549</v>
      </c>
      <c r="N450" s="48" t="s">
        <v>501</v>
      </c>
      <c r="O450" s="48" t="s">
        <v>501</v>
      </c>
      <c r="P450" s="47" t="s">
        <v>501</v>
      </c>
      <c r="Q450" s="48" t="s">
        <v>3772</v>
      </c>
    </row>
    <row r="451" spans="1:17" ht="18" customHeight="1" x14ac:dyDescent="0.25">
      <c r="A451">
        <v>3527</v>
      </c>
      <c r="B451">
        <v>3527</v>
      </c>
      <c r="C451" s="3">
        <v>41047</v>
      </c>
      <c r="D451">
        <v>41125</v>
      </c>
      <c r="E451" t="s">
        <v>1697</v>
      </c>
      <c r="F451" t="s">
        <v>1544</v>
      </c>
      <c r="G451" t="s">
        <v>3559</v>
      </c>
      <c r="H451" s="48" t="s">
        <v>501</v>
      </c>
      <c r="I451" s="48" t="s">
        <v>501</v>
      </c>
      <c r="J451" t="s">
        <v>3560</v>
      </c>
      <c r="K451" t="s">
        <v>3561</v>
      </c>
      <c r="L451" t="s">
        <v>5336</v>
      </c>
      <c r="M451" s="48" t="s">
        <v>3562</v>
      </c>
      <c r="N451" s="48" t="s">
        <v>501</v>
      </c>
      <c r="O451" s="48" t="s">
        <v>501</v>
      </c>
      <c r="P451" s="47" t="s">
        <v>501</v>
      </c>
      <c r="Q451" s="48" t="s">
        <v>5337</v>
      </c>
    </row>
    <row r="452" spans="1:17" ht="18" customHeight="1" x14ac:dyDescent="0.25">
      <c r="A452">
        <v>3528</v>
      </c>
      <c r="B452">
        <v>3528</v>
      </c>
      <c r="C452" s="3">
        <v>41047</v>
      </c>
      <c r="D452">
        <v>41092</v>
      </c>
      <c r="E452" t="s">
        <v>1552</v>
      </c>
      <c r="F452" t="s">
        <v>1544</v>
      </c>
      <c r="G452" t="s">
        <v>3559</v>
      </c>
      <c r="H452" s="48" t="s">
        <v>501</v>
      </c>
      <c r="I452" s="48" t="s">
        <v>501</v>
      </c>
      <c r="J452" t="s">
        <v>3563</v>
      </c>
      <c r="K452" t="s">
        <v>3564</v>
      </c>
      <c r="L452" t="s">
        <v>5336</v>
      </c>
      <c r="M452" s="48" t="s">
        <v>3565</v>
      </c>
      <c r="N452" s="48" t="s">
        <v>501</v>
      </c>
      <c r="O452" s="48" t="s">
        <v>501</v>
      </c>
      <c r="P452" s="47" t="s">
        <v>501</v>
      </c>
      <c r="Q452" s="48" t="s">
        <v>3773</v>
      </c>
    </row>
    <row r="453" spans="1:17" ht="18" customHeight="1" x14ac:dyDescent="0.25">
      <c r="A453">
        <v>3529</v>
      </c>
      <c r="B453">
        <v>3529</v>
      </c>
      <c r="C453" s="3">
        <v>41047</v>
      </c>
      <c r="D453">
        <v>41092</v>
      </c>
      <c r="E453" t="s">
        <v>1552</v>
      </c>
      <c r="F453" t="s">
        <v>1544</v>
      </c>
      <c r="G453" t="s">
        <v>124</v>
      </c>
      <c r="H453" s="48" t="s">
        <v>501</v>
      </c>
      <c r="I453" s="48" t="s">
        <v>501</v>
      </c>
      <c r="J453" t="s">
        <v>3566</v>
      </c>
      <c r="K453" t="s">
        <v>3567</v>
      </c>
      <c r="L453" t="s">
        <v>5021</v>
      </c>
      <c r="M453" s="48" t="s">
        <v>3568</v>
      </c>
      <c r="N453" s="48" t="s">
        <v>501</v>
      </c>
      <c r="O453" s="48" t="s">
        <v>501</v>
      </c>
      <c r="P453" s="47" t="s">
        <v>501</v>
      </c>
      <c r="Q453" s="48" t="s">
        <v>3774</v>
      </c>
    </row>
    <row r="454" spans="1:17" ht="18" customHeight="1" x14ac:dyDescent="0.25">
      <c r="A454">
        <v>3545</v>
      </c>
      <c r="B454">
        <v>3545</v>
      </c>
      <c r="C454" s="3">
        <v>41047</v>
      </c>
      <c r="D454">
        <v>41092</v>
      </c>
      <c r="E454" t="s">
        <v>1543</v>
      </c>
      <c r="F454" t="s">
        <v>1544</v>
      </c>
      <c r="G454" t="s">
        <v>1961</v>
      </c>
      <c r="H454" s="48" t="s">
        <v>4192</v>
      </c>
      <c r="I454" s="48">
        <v>41080</v>
      </c>
      <c r="J454" t="s">
        <v>3569</v>
      </c>
      <c r="K454" t="s">
        <v>3570</v>
      </c>
      <c r="L454" t="s">
        <v>5338</v>
      </c>
      <c r="M454" s="48" t="s">
        <v>3571</v>
      </c>
      <c r="N454" s="48" t="s">
        <v>4408</v>
      </c>
      <c r="O454" s="48" t="s">
        <v>1568</v>
      </c>
      <c r="P454" s="47">
        <v>41080</v>
      </c>
      <c r="Q454" s="48" t="s">
        <v>501</v>
      </c>
    </row>
    <row r="455" spans="1:17" ht="18" customHeight="1" x14ac:dyDescent="0.25">
      <c r="A455">
        <v>3565</v>
      </c>
      <c r="B455">
        <v>3565</v>
      </c>
      <c r="C455" s="3">
        <v>41051</v>
      </c>
      <c r="D455">
        <v>41096</v>
      </c>
      <c r="E455" t="s">
        <v>1543</v>
      </c>
      <c r="F455" t="s">
        <v>1544</v>
      </c>
      <c r="G455" t="s">
        <v>3775</v>
      </c>
      <c r="H455" s="48" t="s">
        <v>5339</v>
      </c>
      <c r="I455" s="48">
        <v>41095</v>
      </c>
      <c r="J455" t="s">
        <v>3641</v>
      </c>
      <c r="K455" t="s">
        <v>3642</v>
      </c>
      <c r="L455">
        <v>37330000</v>
      </c>
      <c r="M455" s="48" t="s">
        <v>3643</v>
      </c>
      <c r="N455" s="48" t="s">
        <v>5505</v>
      </c>
      <c r="O455" s="48" t="s">
        <v>1568</v>
      </c>
      <c r="P455" s="47">
        <v>41095</v>
      </c>
      <c r="Q455" s="48" t="s">
        <v>501</v>
      </c>
    </row>
    <row r="456" spans="1:17" ht="18" customHeight="1" x14ac:dyDescent="0.25">
      <c r="A456">
        <v>3564</v>
      </c>
      <c r="B456">
        <v>3564</v>
      </c>
      <c r="C456" s="3">
        <v>41051</v>
      </c>
      <c r="D456">
        <v>41096</v>
      </c>
      <c r="E456" t="s">
        <v>1543</v>
      </c>
      <c r="F456" t="s">
        <v>1544</v>
      </c>
      <c r="G456" t="s">
        <v>3644</v>
      </c>
      <c r="H456" s="48" t="s">
        <v>3993</v>
      </c>
      <c r="I456" s="48">
        <v>41065</v>
      </c>
      <c r="J456" t="s">
        <v>3645</v>
      </c>
      <c r="K456" t="s">
        <v>3646</v>
      </c>
      <c r="L456" t="s">
        <v>5340</v>
      </c>
      <c r="M456" s="48" t="s">
        <v>3647</v>
      </c>
      <c r="N456" s="48" t="s">
        <v>4025</v>
      </c>
      <c r="O456" s="48" t="s">
        <v>2313</v>
      </c>
      <c r="P456" s="47">
        <v>41071</v>
      </c>
      <c r="Q456" s="48" t="s">
        <v>501</v>
      </c>
    </row>
    <row r="457" spans="1:17" ht="18" customHeight="1" x14ac:dyDescent="0.25">
      <c r="A457">
        <v>3563</v>
      </c>
      <c r="B457">
        <v>3563</v>
      </c>
      <c r="C457" s="3">
        <v>41051</v>
      </c>
      <c r="D457">
        <v>41120</v>
      </c>
      <c r="E457" t="s">
        <v>1608</v>
      </c>
      <c r="F457" t="s">
        <v>1544</v>
      </c>
      <c r="G457" t="s">
        <v>3648</v>
      </c>
      <c r="H457" s="48" t="s">
        <v>501</v>
      </c>
      <c r="I457" s="48">
        <v>41136</v>
      </c>
      <c r="J457" t="s">
        <v>3649</v>
      </c>
      <c r="K457" t="s">
        <v>6911</v>
      </c>
      <c r="L457" t="s">
        <v>5705</v>
      </c>
      <c r="M457" s="48" t="s">
        <v>6912</v>
      </c>
      <c r="N457" s="48" t="s">
        <v>501</v>
      </c>
      <c r="O457" s="48" t="s">
        <v>501</v>
      </c>
      <c r="P457" s="47" t="s">
        <v>501</v>
      </c>
      <c r="Q457" s="48" t="s">
        <v>6913</v>
      </c>
    </row>
    <row r="458" spans="1:17" ht="18" customHeight="1" x14ac:dyDescent="0.25">
      <c r="A458">
        <v>3562</v>
      </c>
      <c r="B458">
        <v>3562</v>
      </c>
      <c r="C458" s="3">
        <v>41051</v>
      </c>
      <c r="D458">
        <v>41120</v>
      </c>
      <c r="E458" t="s">
        <v>1608</v>
      </c>
      <c r="F458" t="s">
        <v>1544</v>
      </c>
      <c r="G458" t="s">
        <v>3650</v>
      </c>
      <c r="H458" s="48" t="s">
        <v>6914</v>
      </c>
      <c r="I458" s="48">
        <v>41135</v>
      </c>
      <c r="J458" t="s">
        <v>3651</v>
      </c>
      <c r="K458" t="s">
        <v>4617</v>
      </c>
      <c r="L458" t="s">
        <v>5341</v>
      </c>
      <c r="M458" s="48" t="s">
        <v>3652</v>
      </c>
      <c r="N458" s="48" t="s">
        <v>7147</v>
      </c>
      <c r="O458" s="48" t="s">
        <v>501</v>
      </c>
      <c r="P458" s="47" t="s">
        <v>501</v>
      </c>
      <c r="Q458" s="48" t="s">
        <v>501</v>
      </c>
    </row>
    <row r="459" spans="1:17" ht="18" customHeight="1" x14ac:dyDescent="0.25">
      <c r="A459">
        <v>3561</v>
      </c>
      <c r="B459">
        <v>3561</v>
      </c>
      <c r="C459" s="3">
        <v>41051</v>
      </c>
      <c r="D459">
        <v>41120</v>
      </c>
      <c r="E459" t="s">
        <v>1608</v>
      </c>
      <c r="F459" t="s">
        <v>1544</v>
      </c>
      <c r="G459" t="s">
        <v>3653</v>
      </c>
      <c r="H459" s="48" t="s">
        <v>501</v>
      </c>
      <c r="I459" s="48">
        <v>41135</v>
      </c>
      <c r="J459" t="s">
        <v>3654</v>
      </c>
      <c r="K459" t="s">
        <v>4618</v>
      </c>
      <c r="L459" t="s">
        <v>5342</v>
      </c>
      <c r="M459" s="48" t="s">
        <v>3655</v>
      </c>
      <c r="N459" s="48" t="s">
        <v>501</v>
      </c>
      <c r="O459" s="48" t="s">
        <v>501</v>
      </c>
      <c r="P459" s="47" t="s">
        <v>501</v>
      </c>
      <c r="Q459" s="48" t="s">
        <v>4528</v>
      </c>
    </row>
    <row r="460" spans="1:17" ht="18" customHeight="1" x14ac:dyDescent="0.25">
      <c r="A460">
        <v>3559</v>
      </c>
      <c r="B460">
        <v>3559</v>
      </c>
      <c r="C460" s="3">
        <v>41051</v>
      </c>
      <c r="D460">
        <v>41120</v>
      </c>
      <c r="E460" t="s">
        <v>1608</v>
      </c>
      <c r="F460" t="s">
        <v>1544</v>
      </c>
      <c r="G460" t="s">
        <v>3656</v>
      </c>
      <c r="H460" s="48" t="s">
        <v>501</v>
      </c>
      <c r="I460" s="48">
        <v>41135</v>
      </c>
      <c r="J460" t="s">
        <v>3657</v>
      </c>
      <c r="K460" t="s">
        <v>4619</v>
      </c>
      <c r="L460">
        <v>39398000</v>
      </c>
      <c r="M460" s="48" t="s">
        <v>4620</v>
      </c>
      <c r="N460" s="48" t="s">
        <v>501</v>
      </c>
      <c r="O460" s="48" t="s">
        <v>501</v>
      </c>
      <c r="P460" s="47" t="s">
        <v>501</v>
      </c>
      <c r="Q460" s="48" t="s">
        <v>4528</v>
      </c>
    </row>
    <row r="461" spans="1:17" ht="18" customHeight="1" x14ac:dyDescent="0.25">
      <c r="A461">
        <v>3558</v>
      </c>
      <c r="B461">
        <v>3558</v>
      </c>
      <c r="C461" s="3">
        <v>41051</v>
      </c>
      <c r="D461">
        <v>41120</v>
      </c>
      <c r="E461" t="s">
        <v>1543</v>
      </c>
      <c r="F461" t="s">
        <v>1544</v>
      </c>
      <c r="G461" t="s">
        <v>3658</v>
      </c>
      <c r="H461" s="48" t="s">
        <v>7148</v>
      </c>
      <c r="I461" s="48">
        <v>41135</v>
      </c>
      <c r="J461" t="s">
        <v>3659</v>
      </c>
      <c r="K461" t="s">
        <v>3660</v>
      </c>
      <c r="L461">
        <v>39718000</v>
      </c>
      <c r="M461" s="48" t="s">
        <v>4621</v>
      </c>
      <c r="N461" s="48" t="s">
        <v>7149</v>
      </c>
      <c r="O461" s="48" t="s">
        <v>2240</v>
      </c>
      <c r="P461" s="47">
        <v>41135</v>
      </c>
      <c r="Q461" s="48" t="s">
        <v>4528</v>
      </c>
    </row>
    <row r="462" spans="1:17" ht="18" customHeight="1" x14ac:dyDescent="0.25">
      <c r="A462">
        <v>3557</v>
      </c>
      <c r="B462">
        <v>3557</v>
      </c>
      <c r="C462" s="3">
        <v>41051</v>
      </c>
      <c r="D462">
        <v>41096</v>
      </c>
      <c r="E462" t="s">
        <v>1543</v>
      </c>
      <c r="F462" t="s">
        <v>1544</v>
      </c>
      <c r="G462" t="s">
        <v>3661</v>
      </c>
      <c r="H462" s="48" t="s">
        <v>4785</v>
      </c>
      <c r="I462" s="48">
        <v>41088</v>
      </c>
      <c r="J462" t="s">
        <v>3662</v>
      </c>
      <c r="K462" t="s">
        <v>3663</v>
      </c>
      <c r="L462">
        <v>39547000</v>
      </c>
      <c r="M462" s="48" t="s">
        <v>3664</v>
      </c>
      <c r="N462" s="48" t="s">
        <v>4786</v>
      </c>
      <c r="O462" s="48" t="s">
        <v>2102</v>
      </c>
      <c r="P462" s="47">
        <v>41088</v>
      </c>
      <c r="Q462" s="48" t="s">
        <v>501</v>
      </c>
    </row>
    <row r="463" spans="1:17" ht="18" customHeight="1" x14ac:dyDescent="0.25">
      <c r="A463">
        <v>3555</v>
      </c>
      <c r="B463">
        <v>3555</v>
      </c>
      <c r="C463" s="3">
        <v>41051</v>
      </c>
      <c r="D463">
        <v>41096</v>
      </c>
      <c r="E463" t="s">
        <v>1543</v>
      </c>
      <c r="F463" t="s">
        <v>1544</v>
      </c>
      <c r="G463" t="s">
        <v>3665</v>
      </c>
      <c r="H463" s="48" t="s">
        <v>4622</v>
      </c>
      <c r="I463" s="48">
        <v>41085</v>
      </c>
      <c r="J463" t="s">
        <v>3666</v>
      </c>
      <c r="K463" t="s">
        <v>3667</v>
      </c>
      <c r="L463" t="s">
        <v>5343</v>
      </c>
      <c r="M463" s="48" t="s">
        <v>3668</v>
      </c>
      <c r="N463" s="48" t="s">
        <v>4623</v>
      </c>
      <c r="O463" s="48" t="s">
        <v>2102</v>
      </c>
      <c r="P463" s="47">
        <v>41086</v>
      </c>
      <c r="Q463" s="48" t="s">
        <v>501</v>
      </c>
    </row>
    <row r="464" spans="1:17" ht="18" customHeight="1" x14ac:dyDescent="0.25">
      <c r="A464">
        <v>3554</v>
      </c>
      <c r="B464">
        <v>3554</v>
      </c>
      <c r="C464" s="3">
        <v>41051</v>
      </c>
      <c r="D464">
        <v>41096</v>
      </c>
      <c r="E464" t="s">
        <v>1543</v>
      </c>
      <c r="F464" t="s">
        <v>1544</v>
      </c>
      <c r="G464" t="s">
        <v>3669</v>
      </c>
      <c r="H464" s="48" t="s">
        <v>4026</v>
      </c>
      <c r="I464" s="48">
        <v>41099</v>
      </c>
      <c r="J464" t="s">
        <v>3670</v>
      </c>
      <c r="K464" t="s">
        <v>3671</v>
      </c>
      <c r="L464" t="s">
        <v>6001</v>
      </c>
      <c r="M464" s="48" t="s">
        <v>3672</v>
      </c>
      <c r="N464" s="48" t="s">
        <v>5706</v>
      </c>
      <c r="O464" s="48" t="s">
        <v>2240</v>
      </c>
      <c r="P464" s="47">
        <v>41101</v>
      </c>
      <c r="Q464" s="48" t="s">
        <v>501</v>
      </c>
    </row>
    <row r="465" spans="1:17" ht="18" customHeight="1" x14ac:dyDescent="0.25">
      <c r="A465">
        <v>3580</v>
      </c>
      <c r="B465">
        <v>3580</v>
      </c>
      <c r="C465" s="3">
        <v>41052</v>
      </c>
      <c r="D465">
        <v>41100</v>
      </c>
      <c r="E465" t="s">
        <v>1543</v>
      </c>
      <c r="F465" t="s">
        <v>1544</v>
      </c>
      <c r="G465" t="s">
        <v>3694</v>
      </c>
      <c r="H465" s="48" t="s">
        <v>6002</v>
      </c>
      <c r="I465" s="48">
        <v>41122</v>
      </c>
      <c r="J465" t="s">
        <v>3695</v>
      </c>
      <c r="K465" t="s">
        <v>5707</v>
      </c>
      <c r="L465" t="s">
        <v>5344</v>
      </c>
      <c r="M465" s="48" t="s">
        <v>3696</v>
      </c>
      <c r="N465" s="48" t="s">
        <v>6572</v>
      </c>
      <c r="O465" s="48" t="s">
        <v>6536</v>
      </c>
      <c r="P465" s="47">
        <v>41122</v>
      </c>
      <c r="Q465" s="48" t="s">
        <v>5708</v>
      </c>
    </row>
    <row r="466" spans="1:17" ht="18" customHeight="1" x14ac:dyDescent="0.25">
      <c r="A466">
        <v>3579</v>
      </c>
      <c r="B466">
        <v>3579</v>
      </c>
      <c r="C466" s="3">
        <v>41052</v>
      </c>
      <c r="D466">
        <v>41097</v>
      </c>
      <c r="E466" t="s">
        <v>1543</v>
      </c>
      <c r="F466" t="s">
        <v>1544</v>
      </c>
      <c r="G466" t="s">
        <v>3697</v>
      </c>
      <c r="H466" s="48" t="s">
        <v>6101</v>
      </c>
      <c r="I466" s="48">
        <v>41122</v>
      </c>
      <c r="J466" t="s">
        <v>3698</v>
      </c>
      <c r="K466" t="s">
        <v>3699</v>
      </c>
      <c r="L466" t="s">
        <v>5345</v>
      </c>
      <c r="M466" s="48" t="s">
        <v>3700</v>
      </c>
      <c r="N466" s="48" t="s">
        <v>6573</v>
      </c>
      <c r="O466" s="48" t="s">
        <v>1751</v>
      </c>
      <c r="P466" s="47">
        <v>41124</v>
      </c>
      <c r="Q466" s="48" t="s">
        <v>501</v>
      </c>
    </row>
    <row r="467" spans="1:17" ht="18" customHeight="1" x14ac:dyDescent="0.25">
      <c r="A467">
        <v>3569</v>
      </c>
      <c r="B467">
        <v>3569</v>
      </c>
      <c r="C467" s="3">
        <v>41052</v>
      </c>
      <c r="D467">
        <v>41097</v>
      </c>
      <c r="E467" t="s">
        <v>1543</v>
      </c>
      <c r="F467" t="s">
        <v>1544</v>
      </c>
      <c r="G467" t="s">
        <v>3701</v>
      </c>
      <c r="H467" s="48" t="s">
        <v>4787</v>
      </c>
      <c r="I467" s="48">
        <v>41088</v>
      </c>
      <c r="J467" t="s">
        <v>3702</v>
      </c>
      <c r="K467" t="s">
        <v>3703</v>
      </c>
      <c r="L467" t="s">
        <v>5346</v>
      </c>
      <c r="M467" s="48" t="s">
        <v>3704</v>
      </c>
      <c r="N467" s="48" t="s">
        <v>4788</v>
      </c>
      <c r="O467" s="48" t="s">
        <v>1673</v>
      </c>
      <c r="P467" s="47">
        <v>41088</v>
      </c>
      <c r="Q467" s="48" t="s">
        <v>501</v>
      </c>
    </row>
    <row r="468" spans="1:17" ht="18" customHeight="1" x14ac:dyDescent="0.25">
      <c r="A468">
        <v>3570</v>
      </c>
      <c r="B468">
        <v>3570</v>
      </c>
      <c r="C468" s="3">
        <v>41052</v>
      </c>
      <c r="D468">
        <v>41097</v>
      </c>
      <c r="E468" t="s">
        <v>1543</v>
      </c>
      <c r="F468" t="s">
        <v>1544</v>
      </c>
      <c r="G468" t="s">
        <v>3705</v>
      </c>
      <c r="H468" s="48" t="s">
        <v>6574</v>
      </c>
      <c r="I468" s="48">
        <v>41122</v>
      </c>
      <c r="J468" t="s">
        <v>3706</v>
      </c>
      <c r="K468" t="s">
        <v>3707</v>
      </c>
      <c r="L468" t="s">
        <v>5347</v>
      </c>
      <c r="M468" s="48" t="s">
        <v>3708</v>
      </c>
      <c r="N468" s="48" t="s">
        <v>6575</v>
      </c>
      <c r="O468" s="48" t="s">
        <v>6130</v>
      </c>
      <c r="P468" s="47">
        <v>41123</v>
      </c>
      <c r="Q468" s="48" t="s">
        <v>501</v>
      </c>
    </row>
    <row r="469" spans="1:17" ht="18" customHeight="1" x14ac:dyDescent="0.25">
      <c r="A469">
        <v>3572</v>
      </c>
      <c r="B469">
        <v>3572</v>
      </c>
      <c r="C469" s="3">
        <v>41052</v>
      </c>
      <c r="D469">
        <v>41097</v>
      </c>
      <c r="E469" t="s">
        <v>1543</v>
      </c>
      <c r="F469" t="s">
        <v>1544</v>
      </c>
      <c r="G469" t="s">
        <v>3709</v>
      </c>
      <c r="H469" s="48" t="s">
        <v>3994</v>
      </c>
      <c r="I469" s="48">
        <v>41065</v>
      </c>
      <c r="J469" t="s">
        <v>3710</v>
      </c>
      <c r="K469" t="s">
        <v>3711</v>
      </c>
      <c r="L469" t="s">
        <v>5348</v>
      </c>
      <c r="M469" s="48" t="s">
        <v>3712</v>
      </c>
      <c r="N469" s="48" t="s">
        <v>4011</v>
      </c>
      <c r="O469" s="48" t="s">
        <v>3756</v>
      </c>
      <c r="P469" s="47">
        <v>41066</v>
      </c>
      <c r="Q469" s="48" t="s">
        <v>501</v>
      </c>
    </row>
    <row r="470" spans="1:17" ht="18" customHeight="1" x14ac:dyDescent="0.25">
      <c r="A470">
        <v>3571</v>
      </c>
      <c r="B470">
        <v>3571</v>
      </c>
      <c r="C470" s="3">
        <v>41052</v>
      </c>
      <c r="D470">
        <v>41097</v>
      </c>
      <c r="E470" t="s">
        <v>1543</v>
      </c>
      <c r="F470" t="s">
        <v>1544</v>
      </c>
      <c r="G470" t="s">
        <v>3713</v>
      </c>
      <c r="H470" s="48" t="s">
        <v>5917</v>
      </c>
      <c r="I470" s="48">
        <v>41108</v>
      </c>
      <c r="J470" t="s">
        <v>3714</v>
      </c>
      <c r="K470" t="s">
        <v>3715</v>
      </c>
      <c r="L470" t="s">
        <v>5349</v>
      </c>
      <c r="M470" s="48" t="s">
        <v>3716</v>
      </c>
      <c r="N470" s="48" t="s">
        <v>5918</v>
      </c>
      <c r="O470" s="48" t="s">
        <v>1581</v>
      </c>
      <c r="P470" s="47">
        <v>41108</v>
      </c>
      <c r="Q470" s="48" t="s">
        <v>501</v>
      </c>
    </row>
    <row r="471" spans="1:17" ht="18" customHeight="1" x14ac:dyDescent="0.25">
      <c r="A471">
        <v>3573</v>
      </c>
      <c r="B471">
        <v>3573</v>
      </c>
      <c r="C471" s="3">
        <v>41052</v>
      </c>
      <c r="D471">
        <v>41097</v>
      </c>
      <c r="E471" t="s">
        <v>1543</v>
      </c>
      <c r="F471" t="s">
        <v>1544</v>
      </c>
      <c r="G471" t="s">
        <v>3717</v>
      </c>
      <c r="H471" s="48" t="s">
        <v>4789</v>
      </c>
      <c r="I471" s="48">
        <v>41089</v>
      </c>
      <c r="J471" t="s">
        <v>3718</v>
      </c>
      <c r="K471" t="s">
        <v>3719</v>
      </c>
      <c r="L471" t="s">
        <v>5350</v>
      </c>
      <c r="M471" s="48" t="s">
        <v>3720</v>
      </c>
      <c r="N471" s="48" t="s">
        <v>4825</v>
      </c>
      <c r="O471" s="48" t="s">
        <v>2724</v>
      </c>
      <c r="P471" s="47">
        <v>41089</v>
      </c>
      <c r="Q471" s="48" t="s">
        <v>501</v>
      </c>
    </row>
    <row r="472" spans="1:17" ht="18" customHeight="1" x14ac:dyDescent="0.25">
      <c r="A472">
        <v>3574</v>
      </c>
      <c r="B472">
        <v>3574</v>
      </c>
      <c r="C472" s="3">
        <v>41052</v>
      </c>
      <c r="D472">
        <v>41100</v>
      </c>
      <c r="E472" t="s">
        <v>1608</v>
      </c>
      <c r="F472" t="s">
        <v>1544</v>
      </c>
      <c r="G472" t="s">
        <v>3721</v>
      </c>
      <c r="H472" s="48" t="s">
        <v>501</v>
      </c>
      <c r="I472" s="48">
        <v>41150</v>
      </c>
      <c r="J472" t="s">
        <v>3722</v>
      </c>
      <c r="K472" t="s">
        <v>5709</v>
      </c>
      <c r="L472" t="s">
        <v>5710</v>
      </c>
      <c r="M472" s="48" t="s">
        <v>3723</v>
      </c>
      <c r="N472" s="48" t="s">
        <v>501</v>
      </c>
      <c r="O472" s="48" t="s">
        <v>501</v>
      </c>
      <c r="P472" s="47" t="s">
        <v>501</v>
      </c>
      <c r="Q472" s="48" t="s">
        <v>5711</v>
      </c>
    </row>
    <row r="473" spans="1:17" ht="18" customHeight="1" x14ac:dyDescent="0.25">
      <c r="A473" t="s">
        <v>6102</v>
      </c>
      <c r="B473">
        <v>3577</v>
      </c>
      <c r="C473" s="3">
        <v>41052</v>
      </c>
      <c r="D473">
        <v>41097</v>
      </c>
      <c r="E473" t="s">
        <v>1552</v>
      </c>
      <c r="F473" t="s">
        <v>1544</v>
      </c>
      <c r="G473" t="s">
        <v>1790</v>
      </c>
      <c r="H473" s="48" t="s">
        <v>501</v>
      </c>
      <c r="I473" s="48" t="s">
        <v>501</v>
      </c>
      <c r="J473" t="s">
        <v>3724</v>
      </c>
      <c r="K473" t="s">
        <v>3725</v>
      </c>
      <c r="L473" t="s">
        <v>5351</v>
      </c>
      <c r="M473" s="48" t="s">
        <v>3726</v>
      </c>
      <c r="N473" s="48" t="s">
        <v>501</v>
      </c>
      <c r="O473" s="48" t="s">
        <v>501</v>
      </c>
      <c r="P473" s="47" t="s">
        <v>501</v>
      </c>
      <c r="Q473" s="48" t="s">
        <v>6103</v>
      </c>
    </row>
    <row r="474" spans="1:17" ht="18" customHeight="1" x14ac:dyDescent="0.25">
      <c r="A474">
        <v>3578</v>
      </c>
      <c r="B474">
        <v>3578</v>
      </c>
      <c r="C474" s="3">
        <v>41052</v>
      </c>
      <c r="D474">
        <v>41118</v>
      </c>
      <c r="E474" t="s">
        <v>1543</v>
      </c>
      <c r="F474" t="s">
        <v>1544</v>
      </c>
      <c r="G474" t="s">
        <v>3727</v>
      </c>
      <c r="H474" s="48" t="s">
        <v>6717</v>
      </c>
      <c r="I474" s="48">
        <v>41129</v>
      </c>
      <c r="J474" t="s">
        <v>3728</v>
      </c>
      <c r="K474" t="s">
        <v>4624</v>
      </c>
      <c r="L474" t="s">
        <v>5352</v>
      </c>
      <c r="M474" s="48" t="s">
        <v>3729</v>
      </c>
      <c r="N474" s="48" t="s">
        <v>6718</v>
      </c>
      <c r="O474" s="48" t="s">
        <v>1561</v>
      </c>
      <c r="P474" s="47">
        <v>41130</v>
      </c>
      <c r="Q474" s="48" t="s">
        <v>501</v>
      </c>
    </row>
    <row r="475" spans="1:17" ht="18" customHeight="1" x14ac:dyDescent="0.25">
      <c r="A475">
        <v>3576</v>
      </c>
      <c r="B475">
        <v>3576</v>
      </c>
      <c r="C475" s="3">
        <v>41052</v>
      </c>
      <c r="D475">
        <v>41116</v>
      </c>
      <c r="E475" t="s">
        <v>1608</v>
      </c>
      <c r="F475" t="s">
        <v>1786</v>
      </c>
      <c r="G475" t="s">
        <v>3730</v>
      </c>
      <c r="H475" s="48" t="s">
        <v>501</v>
      </c>
      <c r="I475" s="48">
        <v>41136</v>
      </c>
      <c r="J475" t="s">
        <v>3731</v>
      </c>
      <c r="K475" t="s">
        <v>5506</v>
      </c>
      <c r="L475" t="s">
        <v>5353</v>
      </c>
      <c r="M475" s="48" t="s">
        <v>3732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 x14ac:dyDescent="0.25">
      <c r="A476">
        <v>3625</v>
      </c>
      <c r="B476">
        <v>3625</v>
      </c>
      <c r="C476" s="3">
        <v>41057</v>
      </c>
      <c r="D476">
        <v>41102</v>
      </c>
      <c r="E476" t="s">
        <v>1543</v>
      </c>
      <c r="F476" t="s">
        <v>1544</v>
      </c>
      <c r="G476" t="s">
        <v>3786</v>
      </c>
      <c r="H476" s="48" t="s">
        <v>5354</v>
      </c>
      <c r="I476" s="48">
        <v>41093</v>
      </c>
      <c r="J476" t="s">
        <v>3787</v>
      </c>
      <c r="K476" t="s">
        <v>3788</v>
      </c>
      <c r="L476" t="s">
        <v>5355</v>
      </c>
      <c r="M476" s="48" t="s">
        <v>3789</v>
      </c>
      <c r="N476" s="48" t="s">
        <v>5356</v>
      </c>
      <c r="O476" s="48" t="s">
        <v>1581</v>
      </c>
      <c r="P476" s="47">
        <v>41094</v>
      </c>
      <c r="Q476" s="48" t="s">
        <v>501</v>
      </c>
    </row>
    <row r="477" spans="1:17" ht="18" customHeight="1" x14ac:dyDescent="0.25">
      <c r="A477">
        <v>3630</v>
      </c>
      <c r="B477">
        <v>3630</v>
      </c>
      <c r="C477" s="3">
        <v>41057</v>
      </c>
      <c r="D477">
        <v>41102</v>
      </c>
      <c r="E477" t="s">
        <v>1543</v>
      </c>
      <c r="F477" t="s">
        <v>1544</v>
      </c>
      <c r="G477" t="s">
        <v>3786</v>
      </c>
      <c r="H477" s="48" t="s">
        <v>4826</v>
      </c>
      <c r="I477" s="48">
        <v>41094</v>
      </c>
      <c r="J477" t="s">
        <v>3790</v>
      </c>
      <c r="K477" t="s">
        <v>3791</v>
      </c>
      <c r="L477" t="s">
        <v>5357</v>
      </c>
      <c r="M477" s="48" t="s">
        <v>3792</v>
      </c>
      <c r="N477" s="48" t="s">
        <v>5358</v>
      </c>
      <c r="O477" s="48" t="s">
        <v>5359</v>
      </c>
      <c r="P477" s="47">
        <v>41095</v>
      </c>
      <c r="Q477" s="48" t="s">
        <v>501</v>
      </c>
    </row>
    <row r="478" spans="1:17" ht="18" customHeight="1" x14ac:dyDescent="0.25">
      <c r="A478">
        <v>3626</v>
      </c>
      <c r="B478">
        <v>3626</v>
      </c>
      <c r="C478" s="3">
        <v>41057</v>
      </c>
      <c r="D478">
        <v>41124</v>
      </c>
      <c r="E478" t="s">
        <v>1543</v>
      </c>
      <c r="F478" t="s">
        <v>1544</v>
      </c>
      <c r="G478" t="s">
        <v>3786</v>
      </c>
      <c r="H478" s="48" t="s">
        <v>6719</v>
      </c>
      <c r="I478" s="48">
        <v>41128</v>
      </c>
      <c r="J478" t="s">
        <v>3793</v>
      </c>
      <c r="K478" t="s">
        <v>3794</v>
      </c>
      <c r="L478" t="s">
        <v>5360</v>
      </c>
      <c r="M478" s="48" t="s">
        <v>3795</v>
      </c>
      <c r="N478" s="48" t="s">
        <v>6720</v>
      </c>
      <c r="O478" s="48" t="s">
        <v>1561</v>
      </c>
      <c r="P478" s="47">
        <v>41128</v>
      </c>
      <c r="Q478" s="48" t="s">
        <v>5303</v>
      </c>
    </row>
    <row r="479" spans="1:17" ht="18" customHeight="1" x14ac:dyDescent="0.25">
      <c r="A479">
        <v>3627</v>
      </c>
      <c r="B479">
        <v>3627</v>
      </c>
      <c r="C479" s="3">
        <v>41057</v>
      </c>
      <c r="D479">
        <v>41102</v>
      </c>
      <c r="E479" t="s">
        <v>1543</v>
      </c>
      <c r="F479" t="s">
        <v>1544</v>
      </c>
      <c r="G479" t="s">
        <v>3786</v>
      </c>
      <c r="H479" s="48" t="s">
        <v>5746</v>
      </c>
      <c r="I479" s="48">
        <v>41102</v>
      </c>
      <c r="J479" t="s">
        <v>3796</v>
      </c>
      <c r="K479" t="s">
        <v>5548</v>
      </c>
      <c r="L479" t="s">
        <v>5361</v>
      </c>
      <c r="M479" s="48" t="s">
        <v>3797</v>
      </c>
      <c r="N479" s="48" t="s">
        <v>5747</v>
      </c>
      <c r="O479" s="48" t="s">
        <v>5720</v>
      </c>
      <c r="P479" s="47">
        <v>41107</v>
      </c>
      <c r="Q479" s="48" t="s">
        <v>501</v>
      </c>
    </row>
    <row r="480" spans="1:17" ht="18" customHeight="1" x14ac:dyDescent="0.25">
      <c r="A480">
        <v>3629</v>
      </c>
      <c r="B480">
        <v>3629</v>
      </c>
      <c r="C480" s="3">
        <v>41057</v>
      </c>
      <c r="D480">
        <v>41102</v>
      </c>
      <c r="E480" t="s">
        <v>1552</v>
      </c>
      <c r="F480" t="s">
        <v>1544</v>
      </c>
      <c r="G480" t="s">
        <v>3786</v>
      </c>
      <c r="H480" s="48" t="s">
        <v>501</v>
      </c>
      <c r="I480" s="48" t="s">
        <v>501</v>
      </c>
      <c r="J480" t="s">
        <v>3798</v>
      </c>
      <c r="K480" t="s">
        <v>3799</v>
      </c>
      <c r="L480" t="s">
        <v>5362</v>
      </c>
      <c r="M480" s="48" t="s">
        <v>3800</v>
      </c>
      <c r="N480" s="48" t="s">
        <v>501</v>
      </c>
      <c r="O480" s="48" t="s">
        <v>501</v>
      </c>
      <c r="P480" s="47" t="s">
        <v>501</v>
      </c>
      <c r="Q480" s="48" t="s">
        <v>4041</v>
      </c>
    </row>
    <row r="481" spans="1:17" ht="18" customHeight="1" x14ac:dyDescent="0.25">
      <c r="A481">
        <v>3628</v>
      </c>
      <c r="B481">
        <v>3628</v>
      </c>
      <c r="C481" s="3">
        <v>41057</v>
      </c>
      <c r="D481">
        <v>41102</v>
      </c>
      <c r="E481" t="s">
        <v>1552</v>
      </c>
      <c r="F481" t="s">
        <v>1544</v>
      </c>
      <c r="G481" t="s">
        <v>3786</v>
      </c>
      <c r="H481" s="48" t="s">
        <v>501</v>
      </c>
      <c r="I481" s="48" t="s">
        <v>501</v>
      </c>
      <c r="J481" t="s">
        <v>3801</v>
      </c>
      <c r="K481" t="s">
        <v>3802</v>
      </c>
      <c r="L481" t="s">
        <v>5363</v>
      </c>
      <c r="M481" s="48" t="s">
        <v>3803</v>
      </c>
      <c r="N481" s="48" t="s">
        <v>501</v>
      </c>
      <c r="O481" s="48" t="s">
        <v>501</v>
      </c>
      <c r="P481" s="47" t="s">
        <v>501</v>
      </c>
      <c r="Q481" s="48" t="s">
        <v>4012</v>
      </c>
    </row>
    <row r="482" spans="1:17" ht="18" customHeight="1" x14ac:dyDescent="0.25">
      <c r="A482">
        <v>3616</v>
      </c>
      <c r="B482">
        <v>3616</v>
      </c>
      <c r="C482" s="3">
        <v>41057</v>
      </c>
      <c r="D482">
        <v>41102</v>
      </c>
      <c r="E482" t="s">
        <v>1552</v>
      </c>
      <c r="F482" t="s">
        <v>1544</v>
      </c>
      <c r="G482" t="s">
        <v>3786</v>
      </c>
      <c r="H482" s="48" t="s">
        <v>501</v>
      </c>
      <c r="I482" s="48" t="s">
        <v>501</v>
      </c>
      <c r="J482" t="s">
        <v>3804</v>
      </c>
      <c r="K482" t="s">
        <v>3805</v>
      </c>
      <c r="L482" t="s">
        <v>5364</v>
      </c>
      <c r="M482" s="48" t="s">
        <v>3806</v>
      </c>
      <c r="N482" s="48" t="s">
        <v>501</v>
      </c>
      <c r="O482" s="48" t="s">
        <v>501</v>
      </c>
      <c r="P482" s="47" t="s">
        <v>501</v>
      </c>
      <c r="Q482" s="48" t="s">
        <v>4042</v>
      </c>
    </row>
    <row r="483" spans="1:17" ht="18" customHeight="1" x14ac:dyDescent="0.25">
      <c r="A483">
        <v>3620</v>
      </c>
      <c r="B483">
        <v>3620</v>
      </c>
      <c r="C483" s="3">
        <v>41057</v>
      </c>
      <c r="D483">
        <v>41143</v>
      </c>
      <c r="E483" t="s">
        <v>1543</v>
      </c>
      <c r="F483" t="s">
        <v>1544</v>
      </c>
      <c r="G483" t="s">
        <v>3786</v>
      </c>
      <c r="H483" s="48" t="s">
        <v>6003</v>
      </c>
      <c r="I483" s="48" t="s">
        <v>501</v>
      </c>
      <c r="J483" t="s">
        <v>3807</v>
      </c>
      <c r="K483" t="s">
        <v>3808</v>
      </c>
      <c r="L483" t="s">
        <v>5365</v>
      </c>
      <c r="M483" s="48" t="s">
        <v>3809</v>
      </c>
      <c r="N483" s="48" t="s">
        <v>6422</v>
      </c>
      <c r="O483" s="48" t="s">
        <v>1605</v>
      </c>
      <c r="P483" s="47">
        <v>41114</v>
      </c>
      <c r="Q483" s="48" t="s">
        <v>4042</v>
      </c>
    </row>
    <row r="484" spans="1:17" ht="18" customHeight="1" x14ac:dyDescent="0.25">
      <c r="A484">
        <v>3619</v>
      </c>
      <c r="B484">
        <v>3619</v>
      </c>
      <c r="C484" s="3">
        <v>41057</v>
      </c>
      <c r="D484">
        <v>41102</v>
      </c>
      <c r="E484" t="s">
        <v>1543</v>
      </c>
      <c r="F484" t="s">
        <v>1544</v>
      </c>
      <c r="G484" t="s">
        <v>3786</v>
      </c>
      <c r="H484" s="48" t="s">
        <v>4827</v>
      </c>
      <c r="I484" s="48">
        <v>41093</v>
      </c>
      <c r="J484" t="s">
        <v>3810</v>
      </c>
      <c r="K484" t="s">
        <v>3811</v>
      </c>
      <c r="L484" t="s">
        <v>5366</v>
      </c>
      <c r="M484" s="48" t="s">
        <v>3812</v>
      </c>
      <c r="N484" s="48" t="s">
        <v>5367</v>
      </c>
      <c r="O484" s="48" t="s">
        <v>5368</v>
      </c>
      <c r="P484" s="47">
        <v>41094</v>
      </c>
      <c r="Q484" s="48" t="s">
        <v>501</v>
      </c>
    </row>
    <row r="485" spans="1:17" ht="18" customHeight="1" x14ac:dyDescent="0.25">
      <c r="A485">
        <v>3632</v>
      </c>
      <c r="B485">
        <v>3632</v>
      </c>
      <c r="C485" s="3">
        <v>41057</v>
      </c>
      <c r="D485">
        <v>41103</v>
      </c>
      <c r="E485" t="s">
        <v>1543</v>
      </c>
      <c r="F485" t="s">
        <v>1544</v>
      </c>
      <c r="G485" t="s">
        <v>3786</v>
      </c>
      <c r="H485" s="48" t="s">
        <v>5919</v>
      </c>
      <c r="I485" s="48">
        <v>41108</v>
      </c>
      <c r="J485" t="s">
        <v>3813</v>
      </c>
      <c r="K485" t="s">
        <v>3814</v>
      </c>
      <c r="L485" t="s">
        <v>5369</v>
      </c>
      <c r="M485" s="48" t="s">
        <v>3815</v>
      </c>
      <c r="N485" s="48" t="s">
        <v>5920</v>
      </c>
      <c r="O485" s="48" t="s">
        <v>5907</v>
      </c>
      <c r="P485" s="47">
        <v>41108</v>
      </c>
      <c r="Q485" s="48" t="s">
        <v>4013</v>
      </c>
    </row>
    <row r="486" spans="1:17" ht="18" customHeight="1" x14ac:dyDescent="0.25">
      <c r="A486">
        <v>3633</v>
      </c>
      <c r="B486">
        <v>3633</v>
      </c>
      <c r="C486" s="3">
        <v>41057</v>
      </c>
      <c r="D486">
        <v>41103</v>
      </c>
      <c r="E486" t="s">
        <v>1543</v>
      </c>
      <c r="F486" t="s">
        <v>1544</v>
      </c>
      <c r="G486" t="s">
        <v>3786</v>
      </c>
      <c r="H486" s="48" t="s">
        <v>5921</v>
      </c>
      <c r="I486" s="48">
        <v>41109</v>
      </c>
      <c r="J486" t="s">
        <v>3813</v>
      </c>
      <c r="K486" t="s">
        <v>3816</v>
      </c>
      <c r="L486" t="s">
        <v>5370</v>
      </c>
      <c r="M486" s="48" t="s">
        <v>3815</v>
      </c>
      <c r="N486" s="48" t="s">
        <v>6004</v>
      </c>
      <c r="O486" s="48" t="s">
        <v>5931</v>
      </c>
      <c r="P486" s="47">
        <v>41109</v>
      </c>
      <c r="Q486" s="48" t="s">
        <v>4027</v>
      </c>
    </row>
    <row r="487" spans="1:17" ht="18" customHeight="1" x14ac:dyDescent="0.25">
      <c r="A487">
        <v>3634</v>
      </c>
      <c r="B487">
        <v>3634</v>
      </c>
      <c r="C487" s="3">
        <v>41057</v>
      </c>
      <c r="D487">
        <v>41103</v>
      </c>
      <c r="E487" t="s">
        <v>1543</v>
      </c>
      <c r="F487" t="s">
        <v>1544</v>
      </c>
      <c r="G487" t="s">
        <v>3786</v>
      </c>
      <c r="H487" s="48" t="s">
        <v>5922</v>
      </c>
      <c r="I487" s="48">
        <v>41110</v>
      </c>
      <c r="J487" t="s">
        <v>3813</v>
      </c>
      <c r="K487" t="s">
        <v>3817</v>
      </c>
      <c r="L487" t="s">
        <v>5365</v>
      </c>
      <c r="M487" s="48" t="s">
        <v>3815</v>
      </c>
      <c r="N487" s="48" t="s">
        <v>6005</v>
      </c>
      <c r="O487" s="48" t="s">
        <v>5359</v>
      </c>
      <c r="P487" s="47">
        <v>41110</v>
      </c>
      <c r="Q487" s="48" t="s">
        <v>4015</v>
      </c>
    </row>
    <row r="488" spans="1:17" ht="18" customHeight="1" x14ac:dyDescent="0.25">
      <c r="A488">
        <v>3618</v>
      </c>
      <c r="B488">
        <v>3618</v>
      </c>
      <c r="C488" s="3">
        <v>41057</v>
      </c>
      <c r="D488">
        <v>41163</v>
      </c>
      <c r="E488" t="s">
        <v>1697</v>
      </c>
      <c r="F488" t="s">
        <v>1544</v>
      </c>
      <c r="G488" t="s">
        <v>3786</v>
      </c>
      <c r="H488" s="48" t="s">
        <v>501</v>
      </c>
      <c r="I488" s="48" t="s">
        <v>501</v>
      </c>
      <c r="J488" t="s">
        <v>3818</v>
      </c>
      <c r="K488" t="s">
        <v>3819</v>
      </c>
      <c r="L488" t="s">
        <v>5371</v>
      </c>
      <c r="M488" s="48" t="s">
        <v>3820</v>
      </c>
      <c r="N488" s="48" t="s">
        <v>501</v>
      </c>
      <c r="O488" s="48" t="s">
        <v>501</v>
      </c>
      <c r="P488" s="47" t="s">
        <v>501</v>
      </c>
      <c r="Q488" s="48" t="s">
        <v>6006</v>
      </c>
    </row>
    <row r="489" spans="1:17" ht="18" customHeight="1" x14ac:dyDescent="0.25">
      <c r="A489">
        <v>3635</v>
      </c>
      <c r="B489">
        <v>3635</v>
      </c>
      <c r="C489" s="3">
        <v>41057</v>
      </c>
      <c r="D489">
        <v>41145</v>
      </c>
      <c r="E489" t="s">
        <v>1543</v>
      </c>
      <c r="F489" t="s">
        <v>1544</v>
      </c>
      <c r="G489" t="s">
        <v>3786</v>
      </c>
      <c r="H489" s="48" t="s">
        <v>5923</v>
      </c>
      <c r="I489" s="48">
        <v>41110</v>
      </c>
      <c r="J489" t="s">
        <v>3813</v>
      </c>
      <c r="K489" t="s">
        <v>3821</v>
      </c>
      <c r="L489" t="s">
        <v>5372</v>
      </c>
      <c r="M489" s="48" t="s">
        <v>3815</v>
      </c>
      <c r="N489" s="48" t="s">
        <v>6104</v>
      </c>
      <c r="O489" s="48" t="s">
        <v>5359</v>
      </c>
      <c r="P489" s="47">
        <v>41114</v>
      </c>
      <c r="Q489" s="48" t="s">
        <v>4028</v>
      </c>
    </row>
    <row r="490" spans="1:17" ht="18" customHeight="1" x14ac:dyDescent="0.25">
      <c r="A490">
        <v>3617</v>
      </c>
      <c r="B490">
        <v>3617</v>
      </c>
      <c r="C490" s="3">
        <v>41057</v>
      </c>
      <c r="D490">
        <v>41124</v>
      </c>
      <c r="E490" t="s">
        <v>1552</v>
      </c>
      <c r="F490" t="s">
        <v>1544</v>
      </c>
      <c r="G490" t="s">
        <v>3786</v>
      </c>
      <c r="H490" s="48" t="s">
        <v>501</v>
      </c>
      <c r="I490" s="48" t="s">
        <v>501</v>
      </c>
      <c r="J490" t="s">
        <v>3822</v>
      </c>
      <c r="K490" t="s">
        <v>3823</v>
      </c>
      <c r="L490" t="s">
        <v>5373</v>
      </c>
      <c r="M490" s="48" t="s">
        <v>3824</v>
      </c>
      <c r="N490" s="48" t="s">
        <v>501</v>
      </c>
      <c r="O490" s="48" t="s">
        <v>501</v>
      </c>
      <c r="P490" s="47" t="s">
        <v>501</v>
      </c>
      <c r="Q490" s="48" t="s">
        <v>6007</v>
      </c>
    </row>
    <row r="491" spans="1:17" ht="18" customHeight="1" x14ac:dyDescent="0.25">
      <c r="A491">
        <v>3621</v>
      </c>
      <c r="B491">
        <v>3621</v>
      </c>
      <c r="C491" s="3">
        <v>41057</v>
      </c>
      <c r="D491">
        <v>41102</v>
      </c>
      <c r="E491" t="s">
        <v>1543</v>
      </c>
      <c r="F491" t="s">
        <v>1544</v>
      </c>
      <c r="G491" t="s">
        <v>3786</v>
      </c>
      <c r="H491" s="48" t="s">
        <v>6008</v>
      </c>
      <c r="I491" s="48">
        <v>41114</v>
      </c>
      <c r="J491" t="s">
        <v>3825</v>
      </c>
      <c r="K491" t="s">
        <v>4625</v>
      </c>
      <c r="L491" t="s">
        <v>5365</v>
      </c>
      <c r="M491" s="48" t="s">
        <v>3826</v>
      </c>
      <c r="N491" s="48" t="s">
        <v>6423</v>
      </c>
      <c r="O491" s="48" t="s">
        <v>5702</v>
      </c>
      <c r="P491" s="47">
        <v>41115</v>
      </c>
      <c r="Q491" s="48" t="s">
        <v>501</v>
      </c>
    </row>
    <row r="492" spans="1:17" ht="18" customHeight="1" x14ac:dyDescent="0.25">
      <c r="A492">
        <v>3622</v>
      </c>
      <c r="B492">
        <v>3622</v>
      </c>
      <c r="C492" s="3">
        <v>41057</v>
      </c>
      <c r="D492">
        <v>41102</v>
      </c>
      <c r="E492" t="s">
        <v>1543</v>
      </c>
      <c r="F492" t="s">
        <v>1544</v>
      </c>
      <c r="G492" t="s">
        <v>3786</v>
      </c>
      <c r="H492" s="48" t="s">
        <v>5374</v>
      </c>
      <c r="I492" s="48">
        <v>41100</v>
      </c>
      <c r="J492" t="s">
        <v>3827</v>
      </c>
      <c r="K492" t="s">
        <v>3828</v>
      </c>
      <c r="L492" t="s">
        <v>5375</v>
      </c>
      <c r="M492" s="48" t="s">
        <v>3829</v>
      </c>
      <c r="N492" s="48" t="s">
        <v>5748</v>
      </c>
      <c r="O492" s="48" t="s">
        <v>1634</v>
      </c>
      <c r="P492" s="47">
        <v>41114</v>
      </c>
      <c r="Q492" s="48" t="s">
        <v>501</v>
      </c>
    </row>
    <row r="493" spans="1:17" ht="18" customHeight="1" x14ac:dyDescent="0.25">
      <c r="A493">
        <v>3631</v>
      </c>
      <c r="B493">
        <v>3631</v>
      </c>
      <c r="C493" s="3">
        <v>41057</v>
      </c>
      <c r="D493">
        <v>41102</v>
      </c>
      <c r="E493" t="s">
        <v>1543</v>
      </c>
      <c r="F493" t="s">
        <v>1544</v>
      </c>
      <c r="G493" t="s">
        <v>3786</v>
      </c>
      <c r="H493" s="48" t="s">
        <v>5924</v>
      </c>
      <c r="I493" s="48">
        <v>41110</v>
      </c>
      <c r="J493" t="s">
        <v>3830</v>
      </c>
      <c r="K493" t="s">
        <v>3831</v>
      </c>
      <c r="L493" t="s">
        <v>5376</v>
      </c>
      <c r="M493" s="48" t="s">
        <v>3832</v>
      </c>
      <c r="N493" s="48" t="s">
        <v>6009</v>
      </c>
      <c r="O493" s="48" t="s">
        <v>5967</v>
      </c>
      <c r="P493" s="47">
        <v>41110</v>
      </c>
      <c r="Q493" s="48" t="s">
        <v>501</v>
      </c>
    </row>
    <row r="494" spans="1:17" ht="18" customHeight="1" x14ac:dyDescent="0.25">
      <c r="A494">
        <v>3623</v>
      </c>
      <c r="B494">
        <v>3623</v>
      </c>
      <c r="C494" s="3">
        <v>41057</v>
      </c>
      <c r="D494">
        <v>41102</v>
      </c>
      <c r="E494" t="s">
        <v>1543</v>
      </c>
      <c r="F494" t="s">
        <v>1544</v>
      </c>
      <c r="G494" t="s">
        <v>3786</v>
      </c>
      <c r="H494" s="48" t="s">
        <v>5925</v>
      </c>
      <c r="I494" s="48">
        <v>41110</v>
      </c>
      <c r="J494" t="s">
        <v>3833</v>
      </c>
      <c r="K494" t="s">
        <v>4626</v>
      </c>
      <c r="L494" t="s">
        <v>5377</v>
      </c>
      <c r="M494" s="48" t="s">
        <v>3834</v>
      </c>
      <c r="N494" s="48" t="s">
        <v>6010</v>
      </c>
      <c r="O494" s="48" t="s">
        <v>1561</v>
      </c>
      <c r="P494" s="47">
        <v>41114</v>
      </c>
      <c r="Q494" s="48" t="s">
        <v>501</v>
      </c>
    </row>
    <row r="495" spans="1:17" ht="18" customHeight="1" x14ac:dyDescent="0.25">
      <c r="A495">
        <v>3624</v>
      </c>
      <c r="B495">
        <v>3624</v>
      </c>
      <c r="C495" s="3">
        <v>41057</v>
      </c>
      <c r="D495">
        <v>41102</v>
      </c>
      <c r="E495" t="s">
        <v>1608</v>
      </c>
      <c r="F495" t="s">
        <v>1544</v>
      </c>
      <c r="G495" t="s">
        <v>3786</v>
      </c>
      <c r="H495" s="48" t="s">
        <v>5749</v>
      </c>
      <c r="I495" s="48">
        <v>41100</v>
      </c>
      <c r="J495" t="s">
        <v>3835</v>
      </c>
      <c r="K495" t="s">
        <v>3836</v>
      </c>
      <c r="L495" t="s">
        <v>5378</v>
      </c>
      <c r="M495" s="48" t="s">
        <v>3837</v>
      </c>
      <c r="N495" s="48" t="s">
        <v>5750</v>
      </c>
      <c r="O495" s="48" t="s">
        <v>5751</v>
      </c>
      <c r="P495" s="47" t="s">
        <v>501</v>
      </c>
      <c r="Q495" s="48" t="s">
        <v>501</v>
      </c>
    </row>
    <row r="496" spans="1:17" ht="18" customHeight="1" x14ac:dyDescent="0.25">
      <c r="A496">
        <v>3614</v>
      </c>
      <c r="B496">
        <v>3614</v>
      </c>
      <c r="C496" s="3">
        <v>41057</v>
      </c>
      <c r="D496">
        <v>41102</v>
      </c>
      <c r="E496" t="s">
        <v>1543</v>
      </c>
      <c r="F496" t="s">
        <v>1544</v>
      </c>
      <c r="G496" t="s">
        <v>3786</v>
      </c>
      <c r="H496" s="48" t="s">
        <v>5752</v>
      </c>
      <c r="I496" s="48">
        <v>41102</v>
      </c>
      <c r="J496" t="s">
        <v>3838</v>
      </c>
      <c r="K496" t="s">
        <v>3839</v>
      </c>
      <c r="L496" t="s">
        <v>5379</v>
      </c>
      <c r="M496" s="48" t="s">
        <v>3840</v>
      </c>
      <c r="N496" s="48" t="s">
        <v>5753</v>
      </c>
      <c r="O496" s="48" t="s">
        <v>1568</v>
      </c>
      <c r="P496" s="47">
        <v>41102</v>
      </c>
      <c r="Q496" s="48" t="s">
        <v>501</v>
      </c>
    </row>
    <row r="497" spans="1:17" ht="18" customHeight="1" x14ac:dyDescent="0.25">
      <c r="A497">
        <v>3613</v>
      </c>
      <c r="B497">
        <v>3613</v>
      </c>
      <c r="C497" s="3">
        <v>41057</v>
      </c>
      <c r="D497">
        <v>41102</v>
      </c>
      <c r="E497" t="s">
        <v>1543</v>
      </c>
      <c r="F497" t="s">
        <v>1544</v>
      </c>
      <c r="G497" t="s">
        <v>3786</v>
      </c>
      <c r="H497" s="48" t="s">
        <v>6576</v>
      </c>
      <c r="I497" s="48">
        <v>41122</v>
      </c>
      <c r="J497" t="s">
        <v>3841</v>
      </c>
      <c r="K497" t="s">
        <v>5549</v>
      </c>
      <c r="L497" t="s">
        <v>5380</v>
      </c>
      <c r="M497" s="48" t="s">
        <v>3842</v>
      </c>
      <c r="N497" s="48" t="s">
        <v>6577</v>
      </c>
      <c r="O497" s="48" t="s">
        <v>6578</v>
      </c>
      <c r="P497" s="47">
        <v>41134</v>
      </c>
      <c r="Q497" s="48" t="s">
        <v>501</v>
      </c>
    </row>
    <row r="498" spans="1:17" ht="18" customHeight="1" x14ac:dyDescent="0.25">
      <c r="A498">
        <v>3612</v>
      </c>
      <c r="B498">
        <v>3612</v>
      </c>
      <c r="C498" s="3">
        <v>41057</v>
      </c>
      <c r="D498">
        <v>41102</v>
      </c>
      <c r="E498" t="s">
        <v>1543</v>
      </c>
      <c r="F498" t="s">
        <v>1544</v>
      </c>
      <c r="G498" t="s">
        <v>3786</v>
      </c>
      <c r="H498" s="48" t="s">
        <v>5381</v>
      </c>
      <c r="I498" s="48">
        <v>41099</v>
      </c>
      <c r="J498" t="s">
        <v>3843</v>
      </c>
      <c r="K498" t="s">
        <v>3844</v>
      </c>
      <c r="L498" t="s">
        <v>5382</v>
      </c>
      <c r="M498" s="48" t="s">
        <v>3845</v>
      </c>
      <c r="N498" s="48" t="s">
        <v>5712</v>
      </c>
      <c r="O498" s="48" t="s">
        <v>5702</v>
      </c>
      <c r="P498" s="47">
        <v>41099</v>
      </c>
      <c r="Q498" s="48" t="s">
        <v>501</v>
      </c>
    </row>
    <row r="499" spans="1:17" ht="18" customHeight="1" x14ac:dyDescent="0.25">
      <c r="A499">
        <v>3593</v>
      </c>
      <c r="B499">
        <v>3593</v>
      </c>
      <c r="C499" s="3">
        <v>41057</v>
      </c>
      <c r="D499">
        <v>41117</v>
      </c>
      <c r="E499" t="s">
        <v>1543</v>
      </c>
      <c r="F499" t="s">
        <v>1544</v>
      </c>
      <c r="G499" t="s">
        <v>3846</v>
      </c>
      <c r="H499" s="48" t="s">
        <v>6915</v>
      </c>
      <c r="I499" s="48">
        <v>41134</v>
      </c>
      <c r="J499" t="s">
        <v>3847</v>
      </c>
      <c r="K499" t="s">
        <v>3848</v>
      </c>
      <c r="L499" t="s">
        <v>5383</v>
      </c>
      <c r="M499" s="48" t="s">
        <v>3849</v>
      </c>
      <c r="N499" s="48" t="s">
        <v>6916</v>
      </c>
      <c r="O499" s="48" t="s">
        <v>7100</v>
      </c>
      <c r="P499" s="47">
        <v>41134</v>
      </c>
      <c r="Q499" s="48" t="s">
        <v>5384</v>
      </c>
    </row>
    <row r="500" spans="1:17" ht="18" customHeight="1" x14ac:dyDescent="0.25">
      <c r="A500">
        <v>3594</v>
      </c>
      <c r="B500">
        <v>3594</v>
      </c>
      <c r="C500" s="3">
        <v>41057</v>
      </c>
      <c r="D500">
        <v>41117</v>
      </c>
      <c r="E500" t="s">
        <v>1608</v>
      </c>
      <c r="F500" t="s">
        <v>1786</v>
      </c>
      <c r="G500" t="s">
        <v>3850</v>
      </c>
      <c r="H500" s="48" t="s">
        <v>501</v>
      </c>
      <c r="I500" s="48">
        <v>41138</v>
      </c>
      <c r="J500" t="s">
        <v>3851</v>
      </c>
      <c r="K500" t="s">
        <v>3852</v>
      </c>
      <c r="L500" t="s">
        <v>5385</v>
      </c>
      <c r="M500" s="48" t="s">
        <v>5386</v>
      </c>
      <c r="N500" s="48" t="s">
        <v>501</v>
      </c>
      <c r="O500" s="48" t="s">
        <v>501</v>
      </c>
      <c r="P500" s="47" t="s">
        <v>501</v>
      </c>
      <c r="Q500" s="48" t="s">
        <v>5387</v>
      </c>
    </row>
    <row r="501" spans="1:17" ht="18" customHeight="1" x14ac:dyDescent="0.25">
      <c r="A501">
        <v>3595</v>
      </c>
      <c r="B501">
        <v>3595</v>
      </c>
      <c r="C501" s="3">
        <v>41057</v>
      </c>
      <c r="D501">
        <v>41102</v>
      </c>
      <c r="E501" t="s">
        <v>1543</v>
      </c>
      <c r="F501" t="s">
        <v>1786</v>
      </c>
      <c r="G501" t="s">
        <v>3853</v>
      </c>
      <c r="H501" s="48" t="s">
        <v>5388</v>
      </c>
      <c r="I501" s="48">
        <v>41094</v>
      </c>
      <c r="J501" t="s">
        <v>3854</v>
      </c>
      <c r="K501" t="s">
        <v>3855</v>
      </c>
      <c r="L501" t="s">
        <v>5389</v>
      </c>
      <c r="M501" s="48" t="s">
        <v>3856</v>
      </c>
      <c r="N501" s="48" t="s">
        <v>5390</v>
      </c>
      <c r="O501" s="48" t="s">
        <v>1816</v>
      </c>
      <c r="P501" s="47">
        <v>41094</v>
      </c>
      <c r="Q501" s="48" t="s">
        <v>501</v>
      </c>
    </row>
    <row r="502" spans="1:17" ht="18" customHeight="1" x14ac:dyDescent="0.25">
      <c r="A502">
        <v>3596</v>
      </c>
      <c r="B502">
        <v>3596</v>
      </c>
      <c r="C502" s="3">
        <v>41057</v>
      </c>
      <c r="D502">
        <v>41117</v>
      </c>
      <c r="E502" t="s">
        <v>1543</v>
      </c>
      <c r="F502" t="s">
        <v>1544</v>
      </c>
      <c r="G502" t="s">
        <v>3857</v>
      </c>
      <c r="H502" s="48" t="s">
        <v>6917</v>
      </c>
      <c r="I502" s="48">
        <v>41131</v>
      </c>
      <c r="J502" t="s">
        <v>3858</v>
      </c>
      <c r="K502" t="s">
        <v>5391</v>
      </c>
      <c r="L502" t="s">
        <v>5392</v>
      </c>
      <c r="M502" s="48" t="s">
        <v>3859</v>
      </c>
      <c r="N502" s="48" t="s">
        <v>6918</v>
      </c>
      <c r="O502" s="48" t="s">
        <v>4610</v>
      </c>
      <c r="P502" s="47">
        <v>41131</v>
      </c>
      <c r="Q502" s="48" t="s">
        <v>5393</v>
      </c>
    </row>
    <row r="503" spans="1:17" ht="18" customHeight="1" x14ac:dyDescent="0.25">
      <c r="A503">
        <v>3597</v>
      </c>
      <c r="B503">
        <v>3597</v>
      </c>
      <c r="C503" s="3">
        <v>41057</v>
      </c>
      <c r="D503">
        <v>41117</v>
      </c>
      <c r="E503" t="s">
        <v>1608</v>
      </c>
      <c r="F503" t="s">
        <v>1786</v>
      </c>
      <c r="G503" t="s">
        <v>3860</v>
      </c>
      <c r="H503" s="48" t="s">
        <v>501</v>
      </c>
      <c r="I503" s="48">
        <v>41138</v>
      </c>
      <c r="J503" t="s">
        <v>3861</v>
      </c>
      <c r="K503" t="s">
        <v>5394</v>
      </c>
      <c r="L503" t="s">
        <v>5395</v>
      </c>
      <c r="M503" s="48" t="s">
        <v>5396</v>
      </c>
      <c r="N503" s="48" t="s">
        <v>501</v>
      </c>
      <c r="O503" s="48" t="s">
        <v>501</v>
      </c>
      <c r="P503" s="47" t="s">
        <v>501</v>
      </c>
      <c r="Q503" s="48" t="s">
        <v>5397</v>
      </c>
    </row>
    <row r="504" spans="1:17" ht="18" customHeight="1" x14ac:dyDescent="0.25">
      <c r="A504">
        <v>3598</v>
      </c>
      <c r="B504">
        <v>3598</v>
      </c>
      <c r="C504" s="3">
        <v>41057</v>
      </c>
      <c r="D504">
        <v>41102</v>
      </c>
      <c r="E504" t="s">
        <v>1543</v>
      </c>
      <c r="F504" t="s">
        <v>1786</v>
      </c>
      <c r="G504" t="s">
        <v>3862</v>
      </c>
      <c r="H504" s="48" t="s">
        <v>5398</v>
      </c>
      <c r="I504" s="48">
        <v>41093</v>
      </c>
      <c r="J504" t="s">
        <v>3863</v>
      </c>
      <c r="K504" t="s">
        <v>4714</v>
      </c>
      <c r="L504" t="s">
        <v>5399</v>
      </c>
      <c r="M504" s="48" t="s">
        <v>3864</v>
      </c>
      <c r="N504" s="48" t="s">
        <v>5400</v>
      </c>
      <c r="O504" s="48" t="s">
        <v>4406</v>
      </c>
      <c r="P504" s="47">
        <v>41093</v>
      </c>
      <c r="Q504" s="48" t="s">
        <v>501</v>
      </c>
    </row>
    <row r="505" spans="1:17" ht="18" customHeight="1" x14ac:dyDescent="0.25">
      <c r="A505">
        <v>3599</v>
      </c>
      <c r="B505">
        <v>3599</v>
      </c>
      <c r="C505" s="3">
        <v>41057</v>
      </c>
      <c r="D505">
        <v>41102</v>
      </c>
      <c r="E505" t="s">
        <v>1543</v>
      </c>
      <c r="F505" t="s">
        <v>1786</v>
      </c>
      <c r="G505" t="s">
        <v>3865</v>
      </c>
      <c r="H505" s="48" t="s">
        <v>5401</v>
      </c>
      <c r="I505" s="48">
        <v>41096</v>
      </c>
      <c r="J505" t="s">
        <v>4715</v>
      </c>
      <c r="K505" t="s">
        <v>4716</v>
      </c>
      <c r="L505" t="s">
        <v>5402</v>
      </c>
      <c r="M505" s="48" t="s">
        <v>5754</v>
      </c>
      <c r="N505" s="48" t="s">
        <v>5550</v>
      </c>
      <c r="O505" s="48" t="s">
        <v>5551</v>
      </c>
      <c r="P505" s="47">
        <v>41103</v>
      </c>
      <c r="Q505" s="48" t="s">
        <v>501</v>
      </c>
    </row>
    <row r="506" spans="1:17" ht="18" customHeight="1" x14ac:dyDescent="0.25">
      <c r="A506">
        <v>3600</v>
      </c>
      <c r="B506">
        <v>3600</v>
      </c>
      <c r="C506" s="3">
        <v>41057</v>
      </c>
      <c r="D506">
        <v>41117</v>
      </c>
      <c r="E506" t="s">
        <v>1608</v>
      </c>
      <c r="F506" t="s">
        <v>1786</v>
      </c>
      <c r="G506" t="s">
        <v>3866</v>
      </c>
      <c r="H506" s="48" t="s">
        <v>501</v>
      </c>
      <c r="I506" s="48">
        <v>41138</v>
      </c>
      <c r="J506" t="s">
        <v>3867</v>
      </c>
      <c r="K506" t="s">
        <v>5403</v>
      </c>
      <c r="L506" t="s">
        <v>5404</v>
      </c>
      <c r="M506" s="48" t="s">
        <v>3868</v>
      </c>
      <c r="N506" s="48" t="s">
        <v>501</v>
      </c>
      <c r="O506" s="48" t="s">
        <v>501</v>
      </c>
      <c r="P506" s="47" t="s">
        <v>501</v>
      </c>
      <c r="Q506" s="48" t="s">
        <v>5405</v>
      </c>
    </row>
    <row r="507" spans="1:17" ht="18" customHeight="1" x14ac:dyDescent="0.25">
      <c r="A507">
        <v>3601</v>
      </c>
      <c r="B507">
        <v>3601</v>
      </c>
      <c r="C507" s="3">
        <v>41057</v>
      </c>
      <c r="D507">
        <v>41117</v>
      </c>
      <c r="E507" t="s">
        <v>1552</v>
      </c>
      <c r="F507" t="s">
        <v>1544</v>
      </c>
      <c r="G507" t="s">
        <v>3869</v>
      </c>
      <c r="H507" s="48" t="s">
        <v>501</v>
      </c>
      <c r="I507" s="48">
        <v>41149</v>
      </c>
      <c r="J507" t="s">
        <v>3870</v>
      </c>
      <c r="K507" t="s">
        <v>3871</v>
      </c>
      <c r="L507" t="s">
        <v>5406</v>
      </c>
      <c r="M507" s="48" t="s">
        <v>5407</v>
      </c>
      <c r="N507" s="48" t="s">
        <v>501</v>
      </c>
      <c r="O507" s="48" t="s">
        <v>501</v>
      </c>
      <c r="P507" s="47" t="s">
        <v>501</v>
      </c>
      <c r="Q507" s="48" t="s">
        <v>6919</v>
      </c>
    </row>
    <row r="508" spans="1:17" ht="18" customHeight="1" x14ac:dyDescent="0.25">
      <c r="A508">
        <v>3602</v>
      </c>
      <c r="B508">
        <v>3602</v>
      </c>
      <c r="C508" s="3">
        <v>41057</v>
      </c>
      <c r="D508">
        <v>41102</v>
      </c>
      <c r="E508" t="s">
        <v>1552</v>
      </c>
      <c r="F508" t="s">
        <v>1786</v>
      </c>
      <c r="G508" t="s">
        <v>3872</v>
      </c>
      <c r="H508" s="48" t="s">
        <v>5755</v>
      </c>
      <c r="I508" s="48">
        <v>41100</v>
      </c>
      <c r="J508" t="s">
        <v>3873</v>
      </c>
      <c r="K508" t="s">
        <v>3874</v>
      </c>
      <c r="L508" t="s">
        <v>5408</v>
      </c>
      <c r="M508" s="48" t="s">
        <v>3875</v>
      </c>
      <c r="N508" s="48" t="s">
        <v>501</v>
      </c>
      <c r="O508" s="48" t="s">
        <v>501</v>
      </c>
      <c r="P508" s="47" t="s">
        <v>501</v>
      </c>
      <c r="Q508" s="48" t="s">
        <v>6721</v>
      </c>
    </row>
    <row r="509" spans="1:17" ht="18" customHeight="1" x14ac:dyDescent="0.25">
      <c r="A509">
        <v>3603</v>
      </c>
      <c r="B509">
        <v>3603</v>
      </c>
      <c r="C509" s="3">
        <v>41057</v>
      </c>
      <c r="D509">
        <v>41117</v>
      </c>
      <c r="E509" t="s">
        <v>1608</v>
      </c>
      <c r="F509" t="s">
        <v>1786</v>
      </c>
      <c r="G509" t="s">
        <v>3876</v>
      </c>
      <c r="H509" s="48" t="s">
        <v>501</v>
      </c>
      <c r="I509" s="48">
        <v>41131</v>
      </c>
      <c r="J509" t="s">
        <v>3877</v>
      </c>
      <c r="K509" t="s">
        <v>3878</v>
      </c>
      <c r="L509" t="s">
        <v>5409</v>
      </c>
      <c r="M509" s="48" t="s">
        <v>5410</v>
      </c>
      <c r="N509" s="48" t="s">
        <v>501</v>
      </c>
      <c r="O509" s="48" t="s">
        <v>501</v>
      </c>
      <c r="P509" s="47" t="s">
        <v>501</v>
      </c>
      <c r="Q509" s="48" t="s">
        <v>5411</v>
      </c>
    </row>
    <row r="510" spans="1:17" ht="18" customHeight="1" x14ac:dyDescent="0.25">
      <c r="A510">
        <v>3604</v>
      </c>
      <c r="B510">
        <v>3604</v>
      </c>
      <c r="C510" s="3">
        <v>41057</v>
      </c>
      <c r="D510">
        <v>41102</v>
      </c>
      <c r="E510" t="s">
        <v>1543</v>
      </c>
      <c r="F510" t="s">
        <v>1544</v>
      </c>
      <c r="G510" t="s">
        <v>3879</v>
      </c>
      <c r="H510" s="48" t="s">
        <v>4911</v>
      </c>
      <c r="I510" s="48">
        <v>41093</v>
      </c>
      <c r="J510" t="s">
        <v>3880</v>
      </c>
      <c r="K510" t="s">
        <v>3881</v>
      </c>
      <c r="L510" t="s">
        <v>5412</v>
      </c>
      <c r="M510" s="48" t="s">
        <v>3882</v>
      </c>
      <c r="N510" s="48" t="s">
        <v>5413</v>
      </c>
      <c r="O510" s="48" t="s">
        <v>1966</v>
      </c>
      <c r="P510" s="47">
        <v>41093</v>
      </c>
      <c r="Q510" s="48" t="s">
        <v>501</v>
      </c>
    </row>
    <row r="511" spans="1:17" ht="18" customHeight="1" x14ac:dyDescent="0.25">
      <c r="A511">
        <v>3581</v>
      </c>
      <c r="B511">
        <v>3581</v>
      </c>
      <c r="C511" s="3">
        <v>41057</v>
      </c>
      <c r="D511">
        <v>41102</v>
      </c>
      <c r="E511" t="s">
        <v>1543</v>
      </c>
      <c r="F511" t="s">
        <v>1544</v>
      </c>
      <c r="G511" t="s">
        <v>3883</v>
      </c>
      <c r="H511" s="48" t="s">
        <v>7150</v>
      </c>
      <c r="I511" s="48">
        <v>41135</v>
      </c>
      <c r="J511" t="s">
        <v>3884</v>
      </c>
      <c r="K511" t="s">
        <v>4627</v>
      </c>
      <c r="L511" t="s">
        <v>5414</v>
      </c>
      <c r="M511" s="48" t="s">
        <v>3885</v>
      </c>
      <c r="N511" s="48" t="s">
        <v>7151</v>
      </c>
      <c r="O511" s="48" t="s">
        <v>5702</v>
      </c>
      <c r="P511" s="47">
        <v>41135</v>
      </c>
      <c r="Q511" s="48" t="s">
        <v>501</v>
      </c>
    </row>
    <row r="512" spans="1:17" ht="18" customHeight="1" x14ac:dyDescent="0.25">
      <c r="A512">
        <v>3583</v>
      </c>
      <c r="B512">
        <v>3583</v>
      </c>
      <c r="C512" s="3">
        <v>41057</v>
      </c>
      <c r="D512">
        <v>41102</v>
      </c>
      <c r="E512" t="s">
        <v>1543</v>
      </c>
      <c r="F512" t="s">
        <v>1544</v>
      </c>
      <c r="G512" t="s">
        <v>3886</v>
      </c>
      <c r="H512" s="48" t="s">
        <v>5926</v>
      </c>
      <c r="I512" s="48">
        <v>41110</v>
      </c>
      <c r="J512" t="s">
        <v>3887</v>
      </c>
      <c r="K512" t="s">
        <v>3888</v>
      </c>
      <c r="L512" t="s">
        <v>5415</v>
      </c>
      <c r="M512" s="48" t="s">
        <v>3889</v>
      </c>
      <c r="N512" s="48" t="s">
        <v>6011</v>
      </c>
      <c r="O512" s="48" t="s">
        <v>501</v>
      </c>
      <c r="P512" s="47">
        <v>41110</v>
      </c>
      <c r="Q512" s="48" t="s">
        <v>501</v>
      </c>
    </row>
    <row r="513" spans="1:17" ht="18" customHeight="1" x14ac:dyDescent="0.25">
      <c r="A513">
        <v>3584</v>
      </c>
      <c r="B513">
        <v>3584</v>
      </c>
      <c r="C513" s="3">
        <v>41057</v>
      </c>
      <c r="D513">
        <v>41102</v>
      </c>
      <c r="E513" t="s">
        <v>1543</v>
      </c>
      <c r="F513" t="s">
        <v>1786</v>
      </c>
      <c r="G513" t="s">
        <v>3890</v>
      </c>
      <c r="H513" s="48" t="s">
        <v>5756</v>
      </c>
      <c r="I513" s="48">
        <v>41101</v>
      </c>
      <c r="J513" t="s">
        <v>4717</v>
      </c>
      <c r="K513" t="s">
        <v>4718</v>
      </c>
      <c r="L513" t="s">
        <v>5416</v>
      </c>
      <c r="M513" s="48" t="s">
        <v>3891</v>
      </c>
      <c r="N513" s="48" t="s">
        <v>5757</v>
      </c>
      <c r="O513" s="48" t="s">
        <v>5758</v>
      </c>
      <c r="P513" s="47">
        <v>41103</v>
      </c>
      <c r="Q513" s="48" t="s">
        <v>501</v>
      </c>
    </row>
    <row r="514" spans="1:17" ht="18" customHeight="1" x14ac:dyDescent="0.25">
      <c r="A514">
        <v>3585</v>
      </c>
      <c r="B514">
        <v>3585</v>
      </c>
      <c r="C514" s="3">
        <v>41057</v>
      </c>
      <c r="D514">
        <v>41110</v>
      </c>
      <c r="E514" t="s">
        <v>1608</v>
      </c>
      <c r="F514" t="s">
        <v>1544</v>
      </c>
      <c r="G514" t="s">
        <v>3892</v>
      </c>
      <c r="H514" s="48" t="s">
        <v>4628</v>
      </c>
      <c r="I514" s="48" t="s">
        <v>501</v>
      </c>
      <c r="J514" t="s">
        <v>3893</v>
      </c>
      <c r="K514" t="s">
        <v>6920</v>
      </c>
      <c r="L514" t="s">
        <v>5417</v>
      </c>
      <c r="M514" s="48" t="s">
        <v>6012</v>
      </c>
      <c r="N514" s="48" t="s">
        <v>501</v>
      </c>
      <c r="O514" s="48" t="s">
        <v>501</v>
      </c>
      <c r="P514" s="47" t="s">
        <v>501</v>
      </c>
      <c r="Q514" s="48" t="s">
        <v>6921</v>
      </c>
    </row>
    <row r="515" spans="1:17" ht="18" customHeight="1" x14ac:dyDescent="0.25">
      <c r="A515">
        <v>3586</v>
      </c>
      <c r="B515">
        <v>3586</v>
      </c>
      <c r="C515" s="3">
        <v>41057</v>
      </c>
      <c r="D515">
        <v>41117</v>
      </c>
      <c r="E515" t="s">
        <v>1543</v>
      </c>
      <c r="F515" t="s">
        <v>1544</v>
      </c>
      <c r="G515" t="s">
        <v>3894</v>
      </c>
      <c r="H515" s="48" t="s">
        <v>6722</v>
      </c>
      <c r="I515" s="48">
        <v>41130</v>
      </c>
      <c r="J515" t="s">
        <v>3895</v>
      </c>
      <c r="K515" t="s">
        <v>5418</v>
      </c>
      <c r="L515" t="s">
        <v>5419</v>
      </c>
      <c r="M515" s="48" t="s">
        <v>3896</v>
      </c>
      <c r="N515" s="48" t="s">
        <v>6922</v>
      </c>
      <c r="O515" s="48" t="s">
        <v>6658</v>
      </c>
      <c r="P515" s="47">
        <v>41131</v>
      </c>
      <c r="Q515" s="48" t="s">
        <v>5420</v>
      </c>
    </row>
    <row r="516" spans="1:17" ht="18" customHeight="1" x14ac:dyDescent="0.25">
      <c r="A516">
        <v>3592</v>
      </c>
      <c r="B516">
        <v>3592</v>
      </c>
      <c r="C516" s="3">
        <v>41058</v>
      </c>
      <c r="D516">
        <v>41103</v>
      </c>
      <c r="E516" t="s">
        <v>1543</v>
      </c>
      <c r="F516" t="s">
        <v>1544</v>
      </c>
      <c r="G516" t="s">
        <v>3897</v>
      </c>
      <c r="H516" s="48" t="s">
        <v>4707</v>
      </c>
      <c r="I516" s="48">
        <v>41087</v>
      </c>
      <c r="J516" t="s">
        <v>3898</v>
      </c>
      <c r="K516" t="s">
        <v>3899</v>
      </c>
      <c r="L516" t="s">
        <v>5421</v>
      </c>
      <c r="M516" s="48" t="s">
        <v>3900</v>
      </c>
      <c r="N516" s="48" t="s">
        <v>4719</v>
      </c>
      <c r="O516" s="48" t="s">
        <v>1673</v>
      </c>
      <c r="P516" s="47">
        <v>41087</v>
      </c>
      <c r="Q516" s="48" t="s">
        <v>501</v>
      </c>
    </row>
    <row r="517" spans="1:17" ht="18" customHeight="1" x14ac:dyDescent="0.25">
      <c r="A517">
        <v>3591</v>
      </c>
      <c r="B517">
        <v>3591</v>
      </c>
      <c r="C517" s="3">
        <v>41058</v>
      </c>
      <c r="D517">
        <v>41103</v>
      </c>
      <c r="E517" t="s">
        <v>1543</v>
      </c>
      <c r="F517" t="s">
        <v>1544</v>
      </c>
      <c r="G517" t="s">
        <v>3901</v>
      </c>
      <c r="H517" s="48" t="s">
        <v>4629</v>
      </c>
      <c r="I517" s="48">
        <v>41087</v>
      </c>
      <c r="J517" t="s">
        <v>3902</v>
      </c>
      <c r="K517" t="s">
        <v>3903</v>
      </c>
      <c r="L517" t="s">
        <v>5759</v>
      </c>
      <c r="M517" s="48" t="s">
        <v>3904</v>
      </c>
      <c r="N517" s="48" t="s">
        <v>4720</v>
      </c>
      <c r="O517" s="48" t="s">
        <v>4721</v>
      </c>
      <c r="P517" s="47">
        <v>41087</v>
      </c>
      <c r="Q517" s="48" t="s">
        <v>501</v>
      </c>
    </row>
    <row r="518" spans="1:17" ht="18" customHeight="1" x14ac:dyDescent="0.25">
      <c r="A518">
        <v>3589</v>
      </c>
      <c r="B518">
        <v>3589</v>
      </c>
      <c r="C518" s="3">
        <v>41058</v>
      </c>
      <c r="D518">
        <v>41103</v>
      </c>
      <c r="E518" t="s">
        <v>1543</v>
      </c>
      <c r="F518" t="s">
        <v>1786</v>
      </c>
      <c r="G518" t="s">
        <v>3905</v>
      </c>
      <c r="H518" s="48" t="s">
        <v>4912</v>
      </c>
      <c r="I518" s="48">
        <v>41092</v>
      </c>
      <c r="J518" t="s">
        <v>3906</v>
      </c>
      <c r="K518" t="s">
        <v>3907</v>
      </c>
      <c r="L518" t="s">
        <v>6013</v>
      </c>
      <c r="M518" s="48" t="s">
        <v>3908</v>
      </c>
      <c r="N518" s="48" t="s">
        <v>5422</v>
      </c>
      <c r="O518" s="48" t="s">
        <v>1816</v>
      </c>
      <c r="P518" s="47">
        <v>41092</v>
      </c>
      <c r="Q518" s="48" t="s">
        <v>501</v>
      </c>
    </row>
    <row r="519" spans="1:17" ht="18" customHeight="1" x14ac:dyDescent="0.25">
      <c r="A519">
        <v>3588</v>
      </c>
      <c r="B519">
        <v>3588</v>
      </c>
      <c r="C519" s="3">
        <v>41058</v>
      </c>
      <c r="D519">
        <v>41118</v>
      </c>
      <c r="E519" t="s">
        <v>1543</v>
      </c>
      <c r="F519" t="s">
        <v>1544</v>
      </c>
      <c r="G519" t="s">
        <v>3909</v>
      </c>
      <c r="H519" s="48" t="s">
        <v>5927</v>
      </c>
      <c r="I519" s="48">
        <v>41109</v>
      </c>
      <c r="J519" t="s">
        <v>3910</v>
      </c>
      <c r="K519" t="s">
        <v>5423</v>
      </c>
      <c r="L519" t="s">
        <v>5424</v>
      </c>
      <c r="M519" s="48" t="s">
        <v>3911</v>
      </c>
      <c r="N519" s="48" t="s">
        <v>6014</v>
      </c>
      <c r="O519" s="48" t="s">
        <v>1581</v>
      </c>
      <c r="P519" s="47">
        <v>41131</v>
      </c>
      <c r="Q519" s="48" t="s">
        <v>5425</v>
      </c>
    </row>
    <row r="520" spans="1:17" ht="18" customHeight="1" x14ac:dyDescent="0.25">
      <c r="A520">
        <v>3611</v>
      </c>
      <c r="B520">
        <v>3611</v>
      </c>
      <c r="C520" s="3">
        <v>41057</v>
      </c>
      <c r="D520">
        <v>41143</v>
      </c>
      <c r="E520" t="s">
        <v>1543</v>
      </c>
      <c r="F520" t="s">
        <v>1544</v>
      </c>
      <c r="G520" t="s">
        <v>3786</v>
      </c>
      <c r="H520" s="48" t="s">
        <v>5928</v>
      </c>
      <c r="I520" s="48">
        <v>41109</v>
      </c>
      <c r="J520" t="s">
        <v>3912</v>
      </c>
      <c r="K520" t="s">
        <v>3913</v>
      </c>
      <c r="L520" t="s">
        <v>5426</v>
      </c>
      <c r="M520" s="48" t="s">
        <v>3914</v>
      </c>
      <c r="N520" s="48" t="s">
        <v>6015</v>
      </c>
      <c r="O520" s="48" t="s">
        <v>6424</v>
      </c>
      <c r="P520" s="47">
        <v>41117</v>
      </c>
      <c r="Q520" s="48" t="s">
        <v>4043</v>
      </c>
    </row>
    <row r="521" spans="1:17" ht="18" customHeight="1" x14ac:dyDescent="0.25">
      <c r="A521">
        <v>3582</v>
      </c>
      <c r="B521">
        <v>3582</v>
      </c>
      <c r="C521" s="3">
        <v>41057</v>
      </c>
      <c r="D521">
        <v>41102</v>
      </c>
      <c r="E521" t="s">
        <v>1543</v>
      </c>
      <c r="F521" t="s">
        <v>1544</v>
      </c>
      <c r="G521" t="s">
        <v>3995</v>
      </c>
      <c r="H521" s="48" t="s">
        <v>5929</v>
      </c>
      <c r="I521" s="48">
        <v>41108</v>
      </c>
      <c r="J521" t="s">
        <v>3996</v>
      </c>
      <c r="K521" t="s">
        <v>3997</v>
      </c>
      <c r="L521" t="s">
        <v>5427</v>
      </c>
      <c r="M521" s="48" t="s">
        <v>3998</v>
      </c>
      <c r="N521" s="48" t="s">
        <v>5930</v>
      </c>
      <c r="O521" s="48" t="s">
        <v>5931</v>
      </c>
      <c r="P521" s="47">
        <v>41109</v>
      </c>
      <c r="Q521" s="48" t="s">
        <v>501</v>
      </c>
    </row>
    <row r="522" spans="1:17" ht="18" customHeight="1" x14ac:dyDescent="0.25">
      <c r="A522">
        <v>3641</v>
      </c>
      <c r="B522">
        <v>3641</v>
      </c>
      <c r="C522" s="3">
        <v>41060</v>
      </c>
      <c r="D522">
        <v>41105</v>
      </c>
      <c r="E522" t="s">
        <v>1608</v>
      </c>
      <c r="F522" t="s">
        <v>1544</v>
      </c>
      <c r="G522" t="s">
        <v>1562</v>
      </c>
      <c r="H522" s="48" t="s">
        <v>7152</v>
      </c>
      <c r="I522" s="48">
        <v>41136</v>
      </c>
      <c r="J522" t="s">
        <v>3999</v>
      </c>
      <c r="K522" t="s">
        <v>4000</v>
      </c>
      <c r="L522" t="s">
        <v>5428</v>
      </c>
      <c r="M522" s="48" t="s">
        <v>4001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 x14ac:dyDescent="0.25">
      <c r="A523">
        <v>3560</v>
      </c>
      <c r="B523">
        <v>3560</v>
      </c>
      <c r="C523" s="3">
        <v>41060</v>
      </c>
      <c r="D523">
        <v>41105</v>
      </c>
      <c r="E523" t="s">
        <v>1543</v>
      </c>
      <c r="F523" t="s">
        <v>1544</v>
      </c>
      <c r="G523" t="s">
        <v>1915</v>
      </c>
      <c r="H523" s="48" t="s">
        <v>7153</v>
      </c>
      <c r="I523" s="48">
        <v>41135</v>
      </c>
      <c r="J523" t="s">
        <v>4002</v>
      </c>
      <c r="K523" t="s">
        <v>4003</v>
      </c>
      <c r="L523" t="s">
        <v>5073</v>
      </c>
      <c r="M523" s="48" t="s">
        <v>4004</v>
      </c>
      <c r="N523" s="48" t="s">
        <v>7154</v>
      </c>
      <c r="O523" s="48" t="s">
        <v>6535</v>
      </c>
      <c r="P523" s="47">
        <v>41135</v>
      </c>
      <c r="Q523" s="48" t="s">
        <v>501</v>
      </c>
    </row>
    <row r="524" spans="1:17" ht="18" customHeight="1" x14ac:dyDescent="0.25">
      <c r="A524">
        <v>3767</v>
      </c>
      <c r="B524">
        <v>3767</v>
      </c>
      <c r="C524" s="3">
        <v>41073</v>
      </c>
      <c r="D524">
        <v>41118</v>
      </c>
      <c r="E524" t="s">
        <v>1543</v>
      </c>
      <c r="F524" t="s">
        <v>1786</v>
      </c>
      <c r="G524" t="s">
        <v>4055</v>
      </c>
      <c r="H524" s="48" t="s">
        <v>5760</v>
      </c>
      <c r="I524" s="48">
        <v>41102</v>
      </c>
      <c r="J524" t="s">
        <v>4056</v>
      </c>
      <c r="K524" t="s">
        <v>4057</v>
      </c>
      <c r="L524">
        <v>35930112</v>
      </c>
      <c r="M524" s="48" t="s">
        <v>4058</v>
      </c>
      <c r="N524" s="48" t="s">
        <v>5761</v>
      </c>
      <c r="O524" s="48" t="s">
        <v>5509</v>
      </c>
      <c r="P524" s="47">
        <v>41103</v>
      </c>
      <c r="Q524" s="48" t="s">
        <v>4059</v>
      </c>
    </row>
    <row r="525" spans="1:17" ht="18" customHeight="1" x14ac:dyDescent="0.25">
      <c r="A525">
        <v>3766</v>
      </c>
      <c r="B525">
        <v>3766</v>
      </c>
      <c r="C525" s="3">
        <v>41073</v>
      </c>
      <c r="D525">
        <v>41118</v>
      </c>
      <c r="E525" t="s">
        <v>1543</v>
      </c>
      <c r="F525" t="s">
        <v>1786</v>
      </c>
      <c r="G525" t="s">
        <v>4055</v>
      </c>
      <c r="H525" s="48" t="s">
        <v>5932</v>
      </c>
      <c r="I525" s="48">
        <v>41108</v>
      </c>
      <c r="J525" t="s">
        <v>4060</v>
      </c>
      <c r="K525" t="s">
        <v>4061</v>
      </c>
      <c r="L525">
        <v>35930160</v>
      </c>
      <c r="M525" s="48" t="s">
        <v>4062</v>
      </c>
      <c r="N525" s="48" t="s">
        <v>5933</v>
      </c>
      <c r="O525" s="48" t="s">
        <v>5934</v>
      </c>
      <c r="P525" s="47">
        <v>41109</v>
      </c>
      <c r="Q525" s="48" t="s">
        <v>4063</v>
      </c>
    </row>
    <row r="526" spans="1:17" ht="18" customHeight="1" x14ac:dyDescent="0.25">
      <c r="A526">
        <v>3763</v>
      </c>
      <c r="B526">
        <v>3763</v>
      </c>
      <c r="C526" s="3">
        <v>41073</v>
      </c>
      <c r="D526">
        <v>41118</v>
      </c>
      <c r="E526" t="s">
        <v>1543</v>
      </c>
      <c r="F526" t="s">
        <v>1786</v>
      </c>
      <c r="G526" t="s">
        <v>4055</v>
      </c>
      <c r="H526" s="48" t="s">
        <v>5762</v>
      </c>
      <c r="I526" s="48">
        <v>41103</v>
      </c>
      <c r="J526" t="s">
        <v>4064</v>
      </c>
      <c r="K526" t="s">
        <v>4065</v>
      </c>
      <c r="L526" t="s">
        <v>6016</v>
      </c>
      <c r="M526" s="48" t="s">
        <v>4066</v>
      </c>
      <c r="N526" s="48" t="s">
        <v>5763</v>
      </c>
      <c r="O526" s="48" t="s">
        <v>4387</v>
      </c>
      <c r="P526" s="47">
        <v>41103</v>
      </c>
      <c r="Q526" s="48" t="s">
        <v>4067</v>
      </c>
    </row>
    <row r="527" spans="1:17" ht="18" customHeight="1" x14ac:dyDescent="0.25">
      <c r="A527">
        <v>3764</v>
      </c>
      <c r="B527">
        <v>3764</v>
      </c>
      <c r="C527" s="3">
        <v>41073</v>
      </c>
      <c r="D527">
        <v>41118</v>
      </c>
      <c r="E527" t="s">
        <v>1552</v>
      </c>
      <c r="F527" t="s">
        <v>1544</v>
      </c>
      <c r="G527" t="s">
        <v>1790</v>
      </c>
      <c r="H527" s="48" t="s">
        <v>501</v>
      </c>
      <c r="I527" s="48" t="s">
        <v>501</v>
      </c>
      <c r="J527" t="s">
        <v>4068</v>
      </c>
      <c r="K527" t="s">
        <v>4069</v>
      </c>
      <c r="L527">
        <v>35930462</v>
      </c>
      <c r="M527" s="48" t="s">
        <v>4070</v>
      </c>
      <c r="N527" s="48" t="s">
        <v>501</v>
      </c>
      <c r="O527" s="48" t="s">
        <v>501</v>
      </c>
      <c r="P527" s="47" t="s">
        <v>501</v>
      </c>
      <c r="Q527" s="48" t="s">
        <v>4409</v>
      </c>
    </row>
    <row r="528" spans="1:17" ht="18" customHeight="1" x14ac:dyDescent="0.25">
      <c r="A528">
        <v>3762</v>
      </c>
      <c r="B528">
        <v>3762</v>
      </c>
      <c r="C528" s="3">
        <v>41073</v>
      </c>
      <c r="D528">
        <v>41118</v>
      </c>
      <c r="E528" t="s">
        <v>1543</v>
      </c>
      <c r="F528" t="s">
        <v>1786</v>
      </c>
      <c r="G528" t="s">
        <v>4055</v>
      </c>
      <c r="H528" s="48" t="s">
        <v>6017</v>
      </c>
      <c r="I528" s="48">
        <v>41109</v>
      </c>
      <c r="J528" t="s">
        <v>4071</v>
      </c>
      <c r="K528" t="s">
        <v>4072</v>
      </c>
      <c r="L528">
        <v>35930125</v>
      </c>
      <c r="M528" s="48" t="s">
        <v>4073</v>
      </c>
      <c r="N528" s="48" t="s">
        <v>6018</v>
      </c>
      <c r="O528" s="48" t="s">
        <v>6019</v>
      </c>
      <c r="P528" s="47">
        <v>41114</v>
      </c>
      <c r="Q528" s="48" t="s">
        <v>4074</v>
      </c>
    </row>
    <row r="529" spans="1:17" ht="18" customHeight="1" x14ac:dyDescent="0.25">
      <c r="A529">
        <v>3761</v>
      </c>
      <c r="B529">
        <v>3761</v>
      </c>
      <c r="C529" s="3">
        <v>41073</v>
      </c>
      <c r="D529">
        <v>41118</v>
      </c>
      <c r="E529" t="s">
        <v>1552</v>
      </c>
      <c r="F529" t="s">
        <v>1786</v>
      </c>
      <c r="G529" t="s">
        <v>4055</v>
      </c>
      <c r="H529" s="48" t="s">
        <v>5764</v>
      </c>
      <c r="I529" s="48">
        <v>41102</v>
      </c>
      <c r="J529" t="s">
        <v>4075</v>
      </c>
      <c r="K529" t="s">
        <v>4076</v>
      </c>
      <c r="L529" t="s">
        <v>6723</v>
      </c>
      <c r="M529" s="48" t="s">
        <v>4077</v>
      </c>
      <c r="N529" s="48" t="s">
        <v>501</v>
      </c>
      <c r="O529" s="48" t="s">
        <v>501</v>
      </c>
      <c r="P529" s="47" t="s">
        <v>501</v>
      </c>
      <c r="Q529" s="48" t="s">
        <v>6724</v>
      </c>
    </row>
    <row r="530" spans="1:17" ht="18" customHeight="1" x14ac:dyDescent="0.25">
      <c r="A530">
        <v>3757</v>
      </c>
      <c r="B530">
        <v>3757</v>
      </c>
      <c r="C530" s="3">
        <v>41073</v>
      </c>
      <c r="D530">
        <v>41153</v>
      </c>
      <c r="E530" t="s">
        <v>1543</v>
      </c>
      <c r="F530" t="s">
        <v>1544</v>
      </c>
      <c r="G530" t="s">
        <v>4078</v>
      </c>
      <c r="H530" s="48" t="s">
        <v>6579</v>
      </c>
      <c r="I530" s="48">
        <v>41122</v>
      </c>
      <c r="J530" t="s">
        <v>4079</v>
      </c>
      <c r="K530" t="s">
        <v>4080</v>
      </c>
      <c r="L530">
        <v>39740000</v>
      </c>
      <c r="M530" s="48" t="s">
        <v>4081</v>
      </c>
      <c r="N530" s="48" t="s">
        <v>6580</v>
      </c>
      <c r="O530" s="48" t="s">
        <v>6130</v>
      </c>
      <c r="P530" s="47">
        <v>41123</v>
      </c>
      <c r="Q530" s="48" t="s">
        <v>4790</v>
      </c>
    </row>
    <row r="531" spans="1:17" ht="18" customHeight="1" x14ac:dyDescent="0.25">
      <c r="A531">
        <v>3758</v>
      </c>
      <c r="B531">
        <v>3758</v>
      </c>
      <c r="C531" s="3">
        <v>41073</v>
      </c>
      <c r="D531">
        <v>41118</v>
      </c>
      <c r="E531" t="s">
        <v>1552</v>
      </c>
      <c r="F531" t="s">
        <v>1544</v>
      </c>
      <c r="G531" t="s">
        <v>4078</v>
      </c>
      <c r="H531" s="48" t="s">
        <v>6425</v>
      </c>
      <c r="I531" s="48">
        <v>41120</v>
      </c>
      <c r="J531" t="s">
        <v>4082</v>
      </c>
      <c r="K531" t="s">
        <v>4083</v>
      </c>
      <c r="L531">
        <v>39740000</v>
      </c>
      <c r="M531" s="48" t="s">
        <v>4084</v>
      </c>
      <c r="N531" s="48" t="s">
        <v>6426</v>
      </c>
      <c r="O531" s="48" t="s">
        <v>6130</v>
      </c>
      <c r="P531" s="47" t="s">
        <v>501</v>
      </c>
      <c r="Q531" s="48" t="s">
        <v>4410</v>
      </c>
    </row>
    <row r="532" spans="1:17" ht="18" customHeight="1" x14ac:dyDescent="0.25">
      <c r="A532">
        <v>3756</v>
      </c>
      <c r="B532">
        <v>3756</v>
      </c>
      <c r="C532" s="3">
        <v>41073</v>
      </c>
      <c r="D532">
        <v>41118</v>
      </c>
      <c r="E532" t="s">
        <v>1543</v>
      </c>
      <c r="F532" t="s">
        <v>1544</v>
      </c>
      <c r="G532" t="s">
        <v>4078</v>
      </c>
      <c r="H532" s="48" t="s">
        <v>6427</v>
      </c>
      <c r="I532" s="48">
        <v>41120</v>
      </c>
      <c r="J532" t="s">
        <v>4085</v>
      </c>
      <c r="K532" t="s">
        <v>4086</v>
      </c>
      <c r="L532">
        <v>39740000</v>
      </c>
      <c r="M532" s="48" t="s">
        <v>4087</v>
      </c>
      <c r="N532" s="48" t="s">
        <v>6428</v>
      </c>
      <c r="O532" s="48" t="s">
        <v>6159</v>
      </c>
      <c r="P532" s="47">
        <v>41120</v>
      </c>
      <c r="Q532" s="48" t="s">
        <v>4088</v>
      </c>
    </row>
    <row r="533" spans="1:17" ht="18" customHeight="1" x14ac:dyDescent="0.25">
      <c r="A533">
        <v>3755</v>
      </c>
      <c r="B533">
        <v>3755</v>
      </c>
      <c r="C533" s="3">
        <v>41073</v>
      </c>
      <c r="D533">
        <v>41118</v>
      </c>
      <c r="E533" t="s">
        <v>1552</v>
      </c>
      <c r="F533" t="s">
        <v>1544</v>
      </c>
      <c r="G533" t="s">
        <v>4078</v>
      </c>
      <c r="H533" s="48" t="s">
        <v>6429</v>
      </c>
      <c r="I533" s="48">
        <v>41120</v>
      </c>
      <c r="J533" t="s">
        <v>4089</v>
      </c>
      <c r="K533" t="s">
        <v>4090</v>
      </c>
      <c r="L533">
        <v>39740000</v>
      </c>
      <c r="M533" s="48" t="s">
        <v>4087</v>
      </c>
      <c r="N533" s="48" t="s">
        <v>6430</v>
      </c>
      <c r="O533" s="48" t="s">
        <v>6130</v>
      </c>
      <c r="P533" s="47" t="s">
        <v>501</v>
      </c>
      <c r="Q533" s="48" t="s">
        <v>4411</v>
      </c>
    </row>
    <row r="534" spans="1:17" ht="18" customHeight="1" x14ac:dyDescent="0.25">
      <c r="A534">
        <v>3759</v>
      </c>
      <c r="B534">
        <v>3759</v>
      </c>
      <c r="C534" s="3">
        <v>41073</v>
      </c>
      <c r="D534">
        <v>41118</v>
      </c>
      <c r="E534" t="s">
        <v>1608</v>
      </c>
      <c r="F534" t="s">
        <v>1544</v>
      </c>
      <c r="G534" t="s">
        <v>4078</v>
      </c>
      <c r="H534" s="48" t="s">
        <v>6228</v>
      </c>
      <c r="I534" s="48">
        <v>41117</v>
      </c>
      <c r="J534" t="s">
        <v>4091</v>
      </c>
      <c r="K534" t="s">
        <v>4092</v>
      </c>
      <c r="L534">
        <v>39740000</v>
      </c>
      <c r="M534" s="48" t="s">
        <v>4087</v>
      </c>
      <c r="N534" s="48" t="s">
        <v>6431</v>
      </c>
      <c r="O534" s="48" t="s">
        <v>6130</v>
      </c>
      <c r="P534" s="47" t="s">
        <v>501</v>
      </c>
      <c r="Q534" s="48" t="s">
        <v>4093</v>
      </c>
    </row>
    <row r="535" spans="1:17" ht="18" customHeight="1" x14ac:dyDescent="0.25">
      <c r="A535">
        <v>3769</v>
      </c>
      <c r="B535">
        <v>3769</v>
      </c>
      <c r="C535" s="3">
        <v>41073</v>
      </c>
      <c r="D535">
        <v>41118</v>
      </c>
      <c r="E535" t="s">
        <v>1543</v>
      </c>
      <c r="F535" t="s">
        <v>1786</v>
      </c>
      <c r="G535" t="s">
        <v>4055</v>
      </c>
      <c r="H535" s="48" t="s">
        <v>5935</v>
      </c>
      <c r="I535" s="48">
        <v>41108</v>
      </c>
      <c r="J535" t="s">
        <v>4094</v>
      </c>
      <c r="K535" t="s">
        <v>4095</v>
      </c>
      <c r="L535">
        <v>35931023</v>
      </c>
      <c r="M535" s="48" t="s">
        <v>4096</v>
      </c>
      <c r="N535" s="48" t="s">
        <v>5936</v>
      </c>
      <c r="O535" s="48" t="s">
        <v>1816</v>
      </c>
      <c r="P535" s="47">
        <v>41109</v>
      </c>
      <c r="Q535" s="48" t="s">
        <v>4097</v>
      </c>
    </row>
    <row r="536" spans="1:17" ht="18" customHeight="1" x14ac:dyDescent="0.25">
      <c r="A536">
        <v>3667</v>
      </c>
      <c r="B536">
        <v>3667</v>
      </c>
      <c r="C536" s="3">
        <v>41071</v>
      </c>
      <c r="D536">
        <v>41153</v>
      </c>
      <c r="E536" t="s">
        <v>1608</v>
      </c>
      <c r="F536" t="s">
        <v>1544</v>
      </c>
      <c r="G536" t="s">
        <v>2913</v>
      </c>
      <c r="H536" s="48" t="s">
        <v>501</v>
      </c>
      <c r="I536" s="48">
        <v>41129</v>
      </c>
      <c r="J536" t="s">
        <v>4098</v>
      </c>
      <c r="K536" t="s">
        <v>4099</v>
      </c>
      <c r="L536">
        <v>39873000</v>
      </c>
      <c r="M536" s="48" t="s">
        <v>4100</v>
      </c>
      <c r="N536" s="48" t="s">
        <v>501</v>
      </c>
      <c r="O536" s="48" t="s">
        <v>501</v>
      </c>
      <c r="P536" s="47" t="s">
        <v>501</v>
      </c>
      <c r="Q536" s="48" t="s">
        <v>4791</v>
      </c>
    </row>
    <row r="537" spans="1:17" ht="18" customHeight="1" x14ac:dyDescent="0.25">
      <c r="A537">
        <v>3660</v>
      </c>
      <c r="B537">
        <v>3660</v>
      </c>
      <c r="C537" s="3">
        <v>41066</v>
      </c>
      <c r="D537">
        <v>41156</v>
      </c>
      <c r="E537" t="s">
        <v>1608</v>
      </c>
      <c r="F537" t="s">
        <v>1544</v>
      </c>
      <c r="G537" t="s">
        <v>4101</v>
      </c>
      <c r="H537" s="48" t="s">
        <v>6581</v>
      </c>
      <c r="I537" s="48">
        <v>41128</v>
      </c>
      <c r="J537" t="s">
        <v>4102</v>
      </c>
      <c r="K537" t="s">
        <v>4103</v>
      </c>
      <c r="L537">
        <v>38770000</v>
      </c>
      <c r="M537" s="48" t="s">
        <v>4104</v>
      </c>
      <c r="N537" s="48" t="s">
        <v>501</v>
      </c>
      <c r="O537" s="48" t="s">
        <v>501</v>
      </c>
      <c r="P537" s="47" t="s">
        <v>501</v>
      </c>
      <c r="Q537" s="48" t="s">
        <v>4412</v>
      </c>
    </row>
    <row r="538" spans="1:17" ht="18" customHeight="1" x14ac:dyDescent="0.25">
      <c r="A538">
        <v>3696</v>
      </c>
      <c r="B538">
        <v>3696</v>
      </c>
      <c r="C538" s="3">
        <v>41071</v>
      </c>
      <c r="D538">
        <v>41116</v>
      </c>
      <c r="E538" t="s">
        <v>1552</v>
      </c>
      <c r="F538" t="s">
        <v>1544</v>
      </c>
      <c r="G538" t="s">
        <v>175</v>
      </c>
      <c r="H538" s="48" t="s">
        <v>501</v>
      </c>
      <c r="I538" s="48" t="s">
        <v>501</v>
      </c>
      <c r="J538" t="s">
        <v>4105</v>
      </c>
      <c r="K538" t="s">
        <v>4106</v>
      </c>
      <c r="L538">
        <v>39800000</v>
      </c>
      <c r="M538" s="48" t="s">
        <v>4107</v>
      </c>
      <c r="N538" s="48" t="s">
        <v>501</v>
      </c>
      <c r="O538" s="48" t="s">
        <v>501</v>
      </c>
      <c r="P538" s="47" t="s">
        <v>501</v>
      </c>
      <c r="Q538" s="48" t="s">
        <v>4413</v>
      </c>
    </row>
    <row r="539" spans="1:17" ht="18" customHeight="1" x14ac:dyDescent="0.25">
      <c r="A539">
        <v>3689</v>
      </c>
      <c r="B539">
        <v>3689</v>
      </c>
      <c r="C539" s="3">
        <v>41071</v>
      </c>
      <c r="D539">
        <v>41116</v>
      </c>
      <c r="E539" t="s">
        <v>1608</v>
      </c>
      <c r="F539" t="s">
        <v>1544</v>
      </c>
      <c r="G539" t="s">
        <v>175</v>
      </c>
      <c r="H539" s="48" t="s">
        <v>5765</v>
      </c>
      <c r="I539" s="48">
        <v>41101</v>
      </c>
      <c r="J539" t="s">
        <v>4108</v>
      </c>
      <c r="K539" t="s">
        <v>4109</v>
      </c>
      <c r="L539">
        <v>39800000</v>
      </c>
      <c r="M539" s="48" t="s">
        <v>4110</v>
      </c>
      <c r="N539" s="48" t="s">
        <v>5766</v>
      </c>
      <c r="O539" s="48" t="s">
        <v>5767</v>
      </c>
      <c r="P539" s="47" t="s">
        <v>501</v>
      </c>
      <c r="Q539" s="48" t="s">
        <v>4111</v>
      </c>
    </row>
    <row r="540" spans="1:17" ht="18" customHeight="1" x14ac:dyDescent="0.25">
      <c r="A540">
        <v>3690</v>
      </c>
      <c r="B540">
        <v>3690</v>
      </c>
      <c r="C540" s="3">
        <v>41071</v>
      </c>
      <c r="D540">
        <v>41116</v>
      </c>
      <c r="E540" t="s">
        <v>1552</v>
      </c>
      <c r="F540" t="s">
        <v>1544</v>
      </c>
      <c r="G540" t="s">
        <v>175</v>
      </c>
      <c r="H540" s="48" t="s">
        <v>501</v>
      </c>
      <c r="I540" s="48" t="s">
        <v>501</v>
      </c>
      <c r="J540" t="s">
        <v>4112</v>
      </c>
      <c r="K540" t="s">
        <v>4113</v>
      </c>
      <c r="L540">
        <v>39800000</v>
      </c>
      <c r="M540" s="48" t="s">
        <v>4114</v>
      </c>
      <c r="N540" s="48" t="s">
        <v>501</v>
      </c>
      <c r="O540" s="48" t="s">
        <v>501</v>
      </c>
      <c r="P540" s="47" t="s">
        <v>501</v>
      </c>
      <c r="Q540" s="48" t="s">
        <v>4792</v>
      </c>
    </row>
    <row r="541" spans="1:17" ht="18" customHeight="1" x14ac:dyDescent="0.25">
      <c r="A541">
        <v>3681</v>
      </c>
      <c r="B541">
        <v>3681</v>
      </c>
      <c r="C541" s="3">
        <v>41071</v>
      </c>
      <c r="D541">
        <v>41116</v>
      </c>
      <c r="E541" t="s">
        <v>1552</v>
      </c>
      <c r="F541" t="s">
        <v>1544</v>
      </c>
      <c r="G541" t="s">
        <v>175</v>
      </c>
      <c r="H541" s="48" t="s">
        <v>501</v>
      </c>
      <c r="I541" s="48" t="s">
        <v>501</v>
      </c>
      <c r="J541" t="s">
        <v>4115</v>
      </c>
      <c r="K541" t="s">
        <v>4116</v>
      </c>
      <c r="L541">
        <v>39800000</v>
      </c>
      <c r="M541" s="48" t="s">
        <v>4117</v>
      </c>
      <c r="N541" s="48" t="s">
        <v>501</v>
      </c>
      <c r="O541" s="48" t="s">
        <v>501</v>
      </c>
      <c r="P541" s="47" t="s">
        <v>501</v>
      </c>
      <c r="Q541" s="48" t="s">
        <v>4414</v>
      </c>
    </row>
    <row r="542" spans="1:17" ht="18" customHeight="1" x14ac:dyDescent="0.25">
      <c r="A542">
        <v>3694</v>
      </c>
      <c r="B542">
        <v>3694</v>
      </c>
      <c r="C542" s="3">
        <v>41071</v>
      </c>
      <c r="D542">
        <v>41116</v>
      </c>
      <c r="E542" t="s">
        <v>1552</v>
      </c>
      <c r="F542" t="s">
        <v>1544</v>
      </c>
      <c r="G542" t="s">
        <v>175</v>
      </c>
      <c r="H542" s="48" t="s">
        <v>501</v>
      </c>
      <c r="I542" s="48" t="s">
        <v>501</v>
      </c>
      <c r="J542" t="s">
        <v>4118</v>
      </c>
      <c r="K542" t="s">
        <v>4119</v>
      </c>
      <c r="L542">
        <v>39800000</v>
      </c>
      <c r="M542" s="48" t="s">
        <v>4107</v>
      </c>
      <c r="N542" s="48" t="s">
        <v>501</v>
      </c>
      <c r="O542" s="48" t="s">
        <v>501</v>
      </c>
      <c r="P542" s="47" t="s">
        <v>501</v>
      </c>
      <c r="Q542" s="48" t="s">
        <v>4415</v>
      </c>
    </row>
    <row r="543" spans="1:17" ht="18" customHeight="1" x14ac:dyDescent="0.25">
      <c r="A543">
        <v>3688</v>
      </c>
      <c r="B543">
        <v>3688</v>
      </c>
      <c r="C543" s="3">
        <v>41071</v>
      </c>
      <c r="D543">
        <v>41116</v>
      </c>
      <c r="E543" t="s">
        <v>1608</v>
      </c>
      <c r="F543" t="s">
        <v>1544</v>
      </c>
      <c r="G543" t="s">
        <v>175</v>
      </c>
      <c r="H543" s="48" t="s">
        <v>5768</v>
      </c>
      <c r="I543" s="48">
        <v>41102</v>
      </c>
      <c r="J543" t="s">
        <v>4120</v>
      </c>
      <c r="K543" t="s">
        <v>4121</v>
      </c>
      <c r="L543">
        <v>39800000</v>
      </c>
      <c r="M543" s="48" t="s">
        <v>4122</v>
      </c>
      <c r="N543" s="48" t="s">
        <v>5769</v>
      </c>
      <c r="O543" s="48" t="s">
        <v>3274</v>
      </c>
      <c r="P543" s="47" t="s">
        <v>501</v>
      </c>
      <c r="Q543" s="48" t="s">
        <v>4123</v>
      </c>
    </row>
    <row r="544" spans="1:17" ht="18" customHeight="1" x14ac:dyDescent="0.25">
      <c r="A544">
        <v>3691</v>
      </c>
      <c r="B544">
        <v>3691</v>
      </c>
      <c r="C544" s="3">
        <v>41071</v>
      </c>
      <c r="D544">
        <v>41116</v>
      </c>
      <c r="E544" t="s">
        <v>1543</v>
      </c>
      <c r="F544" t="s">
        <v>1544</v>
      </c>
      <c r="G544" t="s">
        <v>175</v>
      </c>
      <c r="H544" s="48" t="s">
        <v>6923</v>
      </c>
      <c r="I544" s="48">
        <v>41131</v>
      </c>
      <c r="J544" t="s">
        <v>4124</v>
      </c>
      <c r="K544" t="s">
        <v>4125</v>
      </c>
      <c r="L544">
        <v>39800000</v>
      </c>
      <c r="M544" s="48" t="s">
        <v>4126</v>
      </c>
      <c r="N544" s="48" t="s">
        <v>6924</v>
      </c>
      <c r="O544" s="48" t="s">
        <v>6173</v>
      </c>
      <c r="P544" s="47">
        <v>41135</v>
      </c>
      <c r="Q544" s="48" t="s">
        <v>4127</v>
      </c>
    </row>
    <row r="545" spans="1:17" ht="18" customHeight="1" x14ac:dyDescent="0.25">
      <c r="A545">
        <v>3695</v>
      </c>
      <c r="B545">
        <v>3695</v>
      </c>
      <c r="C545" s="3">
        <v>41071</v>
      </c>
      <c r="D545">
        <v>41116</v>
      </c>
      <c r="E545" t="s">
        <v>1552</v>
      </c>
      <c r="F545" t="s">
        <v>1544</v>
      </c>
      <c r="G545" t="s">
        <v>175</v>
      </c>
      <c r="H545" s="48" t="s">
        <v>501</v>
      </c>
      <c r="I545" s="48" t="s">
        <v>501</v>
      </c>
      <c r="J545" t="s">
        <v>4128</v>
      </c>
      <c r="K545" t="s">
        <v>4129</v>
      </c>
      <c r="L545">
        <v>39800000</v>
      </c>
      <c r="M545" s="48" t="s">
        <v>4130</v>
      </c>
      <c r="N545" s="48" t="s">
        <v>501</v>
      </c>
      <c r="O545" s="48" t="s">
        <v>501</v>
      </c>
      <c r="P545" s="47" t="s">
        <v>501</v>
      </c>
      <c r="Q545" s="48" t="s">
        <v>4416</v>
      </c>
    </row>
    <row r="546" spans="1:17" ht="18" customHeight="1" x14ac:dyDescent="0.25">
      <c r="A546">
        <v>3721</v>
      </c>
      <c r="B546">
        <v>3721</v>
      </c>
      <c r="C546" s="3">
        <v>41072</v>
      </c>
      <c r="D546">
        <v>41117</v>
      </c>
      <c r="E546" t="s">
        <v>1543</v>
      </c>
      <c r="F546" t="s">
        <v>1544</v>
      </c>
      <c r="G546" t="s">
        <v>4131</v>
      </c>
      <c r="H546" s="48" t="s">
        <v>6171</v>
      </c>
      <c r="I546" s="48">
        <v>41117</v>
      </c>
      <c r="J546" t="s">
        <v>4132</v>
      </c>
      <c r="K546" t="s">
        <v>4133</v>
      </c>
      <c r="L546">
        <v>39830000</v>
      </c>
      <c r="M546" s="48" t="s">
        <v>4134</v>
      </c>
      <c r="N546" s="48" t="s">
        <v>6172</v>
      </c>
      <c r="O546" s="48" t="s">
        <v>6173</v>
      </c>
      <c r="P546" s="47">
        <v>41117</v>
      </c>
      <c r="Q546" s="48" t="s">
        <v>4135</v>
      </c>
    </row>
    <row r="547" spans="1:17" ht="18" customHeight="1" x14ac:dyDescent="0.25">
      <c r="A547">
        <v>3719</v>
      </c>
      <c r="B547">
        <v>3719</v>
      </c>
      <c r="C547" s="3">
        <v>41072</v>
      </c>
      <c r="D547">
        <v>41159</v>
      </c>
      <c r="E547" t="s">
        <v>1543</v>
      </c>
      <c r="F547" t="s">
        <v>1544</v>
      </c>
      <c r="G547" t="s">
        <v>4131</v>
      </c>
      <c r="H547" s="48" t="s">
        <v>6229</v>
      </c>
      <c r="I547" s="48">
        <v>41121</v>
      </c>
      <c r="J547" t="s">
        <v>4136</v>
      </c>
      <c r="K547" t="s">
        <v>4137</v>
      </c>
      <c r="L547" t="s">
        <v>5714</v>
      </c>
      <c r="M547" s="48" t="s">
        <v>4138</v>
      </c>
      <c r="N547" s="48" t="s">
        <v>6432</v>
      </c>
      <c r="O547" s="48" t="s">
        <v>6413</v>
      </c>
      <c r="P547" s="47">
        <v>41124</v>
      </c>
      <c r="Q547" s="48" t="s">
        <v>6582</v>
      </c>
    </row>
    <row r="548" spans="1:17" ht="18" customHeight="1" x14ac:dyDescent="0.25">
      <c r="A548">
        <v>3768</v>
      </c>
      <c r="B548">
        <v>3768</v>
      </c>
      <c r="C548" s="3">
        <v>41073</v>
      </c>
      <c r="D548">
        <v>41118</v>
      </c>
      <c r="E548" t="s">
        <v>1543</v>
      </c>
      <c r="F548" t="s">
        <v>1786</v>
      </c>
      <c r="G548" t="s">
        <v>4055</v>
      </c>
      <c r="H548" s="48" t="s">
        <v>5937</v>
      </c>
      <c r="I548" s="48">
        <v>41107</v>
      </c>
      <c r="J548" t="s">
        <v>4060</v>
      </c>
      <c r="K548" t="s">
        <v>4139</v>
      </c>
      <c r="L548" t="s">
        <v>6020</v>
      </c>
      <c r="M548" s="48" t="s">
        <v>4140</v>
      </c>
      <c r="N548" s="48" t="s">
        <v>5938</v>
      </c>
      <c r="O548" s="48" t="s">
        <v>1816</v>
      </c>
      <c r="P548" s="47">
        <v>41108</v>
      </c>
      <c r="Q548" s="48" t="s">
        <v>4141</v>
      </c>
    </row>
    <row r="549" spans="1:17" ht="18" customHeight="1" x14ac:dyDescent="0.25">
      <c r="A549">
        <v>3770</v>
      </c>
      <c r="B549">
        <v>3770</v>
      </c>
      <c r="C549" s="3">
        <v>41073</v>
      </c>
      <c r="D549">
        <v>41118</v>
      </c>
      <c r="E549" t="s">
        <v>1543</v>
      </c>
      <c r="F549" t="s">
        <v>1786</v>
      </c>
      <c r="G549" t="s">
        <v>4055</v>
      </c>
      <c r="H549" s="48" t="s">
        <v>6021</v>
      </c>
      <c r="I549" s="48">
        <v>41108</v>
      </c>
      <c r="J549" t="s">
        <v>4142</v>
      </c>
      <c r="K549" t="s">
        <v>4143</v>
      </c>
      <c r="L549">
        <v>35930198</v>
      </c>
      <c r="M549" s="48" t="s">
        <v>4144</v>
      </c>
      <c r="N549" s="48" t="s">
        <v>6022</v>
      </c>
      <c r="O549" s="48" t="s">
        <v>1816</v>
      </c>
      <c r="P549" s="47">
        <v>41109</v>
      </c>
      <c r="Q549" s="48" t="s">
        <v>4145</v>
      </c>
    </row>
    <row r="550" spans="1:17" ht="18" customHeight="1" x14ac:dyDescent="0.25">
      <c r="A550">
        <v>3687</v>
      </c>
      <c r="B550">
        <v>3687</v>
      </c>
      <c r="C550" s="3">
        <v>41071</v>
      </c>
      <c r="D550">
        <v>41116</v>
      </c>
      <c r="E550" t="s">
        <v>1543</v>
      </c>
      <c r="F550" t="s">
        <v>1544</v>
      </c>
      <c r="G550" t="s">
        <v>175</v>
      </c>
      <c r="H550" s="48" t="s">
        <v>6433</v>
      </c>
      <c r="I550" s="48">
        <v>41120</v>
      </c>
      <c r="J550" t="s">
        <v>4146</v>
      </c>
      <c r="K550" t="s">
        <v>4147</v>
      </c>
      <c r="L550">
        <v>39800000</v>
      </c>
      <c r="M550" s="48" t="s">
        <v>4148</v>
      </c>
      <c r="N550" s="48" t="s">
        <v>6583</v>
      </c>
      <c r="O550" s="48" t="s">
        <v>6173</v>
      </c>
      <c r="P550" s="47">
        <v>41122</v>
      </c>
      <c r="Q550" s="48" t="s">
        <v>4149</v>
      </c>
    </row>
    <row r="551" spans="1:17" ht="18" customHeight="1" x14ac:dyDescent="0.25">
      <c r="A551">
        <v>3697</v>
      </c>
      <c r="B551">
        <v>3697</v>
      </c>
      <c r="C551" s="3">
        <v>41071</v>
      </c>
      <c r="D551">
        <v>41129</v>
      </c>
      <c r="E551" t="s">
        <v>1697</v>
      </c>
      <c r="F551" t="s">
        <v>1544</v>
      </c>
      <c r="G551" t="s">
        <v>175</v>
      </c>
      <c r="H551" s="48" t="s">
        <v>501</v>
      </c>
      <c r="I551" s="48" t="s">
        <v>501</v>
      </c>
      <c r="J551" t="s">
        <v>4150</v>
      </c>
      <c r="K551" t="s">
        <v>5429</v>
      </c>
      <c r="L551">
        <v>39800000</v>
      </c>
      <c r="M551" s="48" t="s">
        <v>4151</v>
      </c>
      <c r="N551" s="48" t="s">
        <v>501</v>
      </c>
      <c r="O551" s="48" t="s">
        <v>501</v>
      </c>
      <c r="P551" s="47" t="s">
        <v>501</v>
      </c>
      <c r="Q551" s="48" t="s">
        <v>5430</v>
      </c>
    </row>
    <row r="552" spans="1:17" ht="18" customHeight="1" x14ac:dyDescent="0.25">
      <c r="A552">
        <v>3700</v>
      </c>
      <c r="B552">
        <v>3700</v>
      </c>
      <c r="C552" s="3">
        <v>41071</v>
      </c>
      <c r="D552">
        <v>41125</v>
      </c>
      <c r="E552" t="s">
        <v>1552</v>
      </c>
      <c r="F552" t="s">
        <v>1544</v>
      </c>
      <c r="G552" t="s">
        <v>175</v>
      </c>
      <c r="H552" s="48" t="s">
        <v>501</v>
      </c>
      <c r="I552" s="48" t="s">
        <v>501</v>
      </c>
      <c r="J552" t="s">
        <v>4152</v>
      </c>
      <c r="K552" t="s">
        <v>4153</v>
      </c>
      <c r="L552">
        <v>39800000</v>
      </c>
      <c r="M552" s="48" t="s">
        <v>4107</v>
      </c>
      <c r="N552" s="48" t="s">
        <v>501</v>
      </c>
      <c r="O552" s="48" t="s">
        <v>501</v>
      </c>
      <c r="P552" s="47" t="s">
        <v>501</v>
      </c>
      <c r="Q552" s="48" t="s">
        <v>4793</v>
      </c>
    </row>
    <row r="553" spans="1:17" ht="18" customHeight="1" x14ac:dyDescent="0.25">
      <c r="A553">
        <v>3703</v>
      </c>
      <c r="B553">
        <v>3703</v>
      </c>
      <c r="C553" s="3">
        <v>41071</v>
      </c>
      <c r="D553">
        <v>41116</v>
      </c>
      <c r="E553" t="s">
        <v>1543</v>
      </c>
      <c r="F553" t="s">
        <v>1544</v>
      </c>
      <c r="G553" t="s">
        <v>175</v>
      </c>
      <c r="H553" s="48" t="s">
        <v>5939</v>
      </c>
      <c r="I553" s="48">
        <v>41110</v>
      </c>
      <c r="J553" t="s">
        <v>4154</v>
      </c>
      <c r="K553" t="s">
        <v>4155</v>
      </c>
      <c r="L553">
        <v>39800000</v>
      </c>
      <c r="M553" s="48" t="s">
        <v>4156</v>
      </c>
      <c r="N553" s="48" t="s">
        <v>6023</v>
      </c>
      <c r="O553" s="48" t="s">
        <v>1716</v>
      </c>
      <c r="P553" s="47">
        <v>41110</v>
      </c>
      <c r="Q553" s="48" t="s">
        <v>4157</v>
      </c>
    </row>
    <row r="554" spans="1:17" ht="18" customHeight="1" x14ac:dyDescent="0.25">
      <c r="A554">
        <v>3705</v>
      </c>
      <c r="B554">
        <v>3705</v>
      </c>
      <c r="C554" s="3">
        <v>41071</v>
      </c>
      <c r="D554">
        <v>41116</v>
      </c>
      <c r="E554" t="s">
        <v>1552</v>
      </c>
      <c r="F554" t="s">
        <v>1544</v>
      </c>
      <c r="G554" t="s">
        <v>175</v>
      </c>
      <c r="H554" s="48" t="s">
        <v>501</v>
      </c>
      <c r="I554" s="48" t="s">
        <v>501</v>
      </c>
      <c r="J554" t="s">
        <v>4193</v>
      </c>
      <c r="K554" t="s">
        <v>4194</v>
      </c>
      <c r="L554">
        <v>39800000</v>
      </c>
      <c r="M554" s="48" t="s">
        <v>4195</v>
      </c>
      <c r="N554" s="48" t="s">
        <v>501</v>
      </c>
      <c r="O554" s="48" t="s">
        <v>501</v>
      </c>
      <c r="P554" s="47" t="s">
        <v>501</v>
      </c>
      <c r="Q554" s="48" t="s">
        <v>4794</v>
      </c>
    </row>
    <row r="555" spans="1:17" ht="18" customHeight="1" x14ac:dyDescent="0.25">
      <c r="A555">
        <v>3706</v>
      </c>
      <c r="B555">
        <v>3706</v>
      </c>
      <c r="C555" s="3">
        <v>41071</v>
      </c>
      <c r="D555">
        <v>41116</v>
      </c>
      <c r="E555" t="s">
        <v>1552</v>
      </c>
      <c r="F555" t="s">
        <v>1544</v>
      </c>
      <c r="G555" t="s">
        <v>175</v>
      </c>
      <c r="H555" s="48" t="s">
        <v>501</v>
      </c>
      <c r="I555" s="48" t="s">
        <v>501</v>
      </c>
      <c r="J555" t="s">
        <v>4196</v>
      </c>
      <c r="K555" t="s">
        <v>4197</v>
      </c>
      <c r="L555" t="s">
        <v>6026</v>
      </c>
      <c r="M555" s="48" t="s">
        <v>4198</v>
      </c>
      <c r="N555" s="48" t="s">
        <v>501</v>
      </c>
      <c r="O555" s="48" t="s">
        <v>501</v>
      </c>
      <c r="P555" s="47" t="s">
        <v>501</v>
      </c>
      <c r="Q555" s="48" t="s">
        <v>6725</v>
      </c>
    </row>
    <row r="556" spans="1:17" ht="18" customHeight="1" x14ac:dyDescent="0.25">
      <c r="A556">
        <v>3715</v>
      </c>
      <c r="B556">
        <v>3715</v>
      </c>
      <c r="C556" s="3">
        <v>41072</v>
      </c>
      <c r="D556">
        <v>41125</v>
      </c>
      <c r="E556" t="s">
        <v>1697</v>
      </c>
      <c r="F556" t="s">
        <v>1544</v>
      </c>
      <c r="G556" t="s">
        <v>4131</v>
      </c>
      <c r="H556" s="48" t="s">
        <v>501</v>
      </c>
      <c r="I556" s="48" t="s">
        <v>501</v>
      </c>
      <c r="J556" t="s">
        <v>4199</v>
      </c>
      <c r="K556" t="s">
        <v>5713</v>
      </c>
      <c r="L556" t="s">
        <v>5714</v>
      </c>
      <c r="M556" s="48" t="s">
        <v>4200</v>
      </c>
      <c r="N556" s="48" t="s">
        <v>501</v>
      </c>
      <c r="O556" s="48" t="s">
        <v>501</v>
      </c>
      <c r="P556" s="47" t="s">
        <v>501</v>
      </c>
      <c r="Q556" s="48" t="s">
        <v>5715</v>
      </c>
    </row>
    <row r="557" spans="1:17" ht="18" customHeight="1" x14ac:dyDescent="0.25">
      <c r="A557">
        <v>3716</v>
      </c>
      <c r="B557">
        <v>3716</v>
      </c>
      <c r="C557" s="3">
        <v>41072</v>
      </c>
      <c r="D557">
        <v>41117</v>
      </c>
      <c r="E557" t="s">
        <v>1552</v>
      </c>
      <c r="F557" t="s">
        <v>1544</v>
      </c>
      <c r="G557" t="s">
        <v>4131</v>
      </c>
      <c r="H557" s="48" t="s">
        <v>501</v>
      </c>
      <c r="I557" s="48" t="s">
        <v>501</v>
      </c>
      <c r="J557" t="s">
        <v>4201</v>
      </c>
      <c r="K557" t="s">
        <v>4202</v>
      </c>
      <c r="L557">
        <v>39830000</v>
      </c>
      <c r="M557" s="48" t="s">
        <v>4200</v>
      </c>
      <c r="N557" s="48" t="s">
        <v>501</v>
      </c>
      <c r="O557" s="48" t="s">
        <v>501</v>
      </c>
      <c r="P557" s="47" t="s">
        <v>501</v>
      </c>
      <c r="Q557" s="48" t="s">
        <v>4795</v>
      </c>
    </row>
    <row r="558" spans="1:17" ht="18" customHeight="1" x14ac:dyDescent="0.25">
      <c r="A558">
        <v>3747</v>
      </c>
      <c r="B558">
        <v>3747</v>
      </c>
      <c r="C558" s="3">
        <v>41073</v>
      </c>
      <c r="D558">
        <v>41121</v>
      </c>
      <c r="E558" t="s">
        <v>1608</v>
      </c>
      <c r="F558" t="s">
        <v>1544</v>
      </c>
      <c r="G558" t="s">
        <v>4816</v>
      </c>
      <c r="H558" s="48" t="s">
        <v>501</v>
      </c>
      <c r="I558" s="48">
        <v>41152</v>
      </c>
      <c r="J558" t="s">
        <v>4203</v>
      </c>
      <c r="K558" t="s">
        <v>4204</v>
      </c>
      <c r="L558">
        <v>35865000</v>
      </c>
      <c r="M558" s="48" t="s">
        <v>4205</v>
      </c>
      <c r="N558" s="48" t="s">
        <v>501</v>
      </c>
      <c r="O558" s="48" t="s">
        <v>501</v>
      </c>
      <c r="P558" s="47" t="s">
        <v>501</v>
      </c>
      <c r="Q558" s="48" t="s">
        <v>5431</v>
      </c>
    </row>
    <row r="559" spans="1:17" ht="18" customHeight="1" x14ac:dyDescent="0.25">
      <c r="A559">
        <v>3717</v>
      </c>
      <c r="B559">
        <v>3717</v>
      </c>
      <c r="C559" s="3">
        <v>41072</v>
      </c>
      <c r="D559">
        <v>41117</v>
      </c>
      <c r="E559" t="s">
        <v>1543</v>
      </c>
      <c r="F559" t="s">
        <v>1544</v>
      </c>
      <c r="G559" t="s">
        <v>4131</v>
      </c>
      <c r="H559" s="48" t="s">
        <v>6584</v>
      </c>
      <c r="I559" s="48">
        <v>41122</v>
      </c>
      <c r="J559" t="s">
        <v>4206</v>
      </c>
      <c r="K559" t="s">
        <v>4207</v>
      </c>
      <c r="L559">
        <v>39830000</v>
      </c>
      <c r="M559" s="48" t="s">
        <v>4138</v>
      </c>
      <c r="N559" s="48" t="s">
        <v>6585</v>
      </c>
      <c r="O559" s="48" t="s">
        <v>6173</v>
      </c>
      <c r="P559" s="47">
        <v>41122</v>
      </c>
      <c r="Q559" s="48" t="s">
        <v>4208</v>
      </c>
    </row>
    <row r="560" spans="1:17" ht="18" customHeight="1" x14ac:dyDescent="0.25">
      <c r="A560">
        <v>3720</v>
      </c>
      <c r="B560">
        <v>3720</v>
      </c>
      <c r="C560" s="3">
        <v>41072</v>
      </c>
      <c r="D560">
        <v>41117</v>
      </c>
      <c r="E560" t="s">
        <v>1608</v>
      </c>
      <c r="F560" t="s">
        <v>1544</v>
      </c>
      <c r="G560" t="s">
        <v>4131</v>
      </c>
      <c r="H560" s="48" t="s">
        <v>501</v>
      </c>
      <c r="I560" s="48">
        <v>41143</v>
      </c>
      <c r="J560" t="s">
        <v>4209</v>
      </c>
      <c r="K560" t="s">
        <v>4210</v>
      </c>
      <c r="L560">
        <v>39830000</v>
      </c>
      <c r="M560" s="48" t="s">
        <v>4138</v>
      </c>
      <c r="N560" s="48" t="s">
        <v>501</v>
      </c>
      <c r="O560" s="48" t="s">
        <v>501</v>
      </c>
      <c r="P560" s="47" t="s">
        <v>501</v>
      </c>
      <c r="Q560" s="48" t="s">
        <v>4211</v>
      </c>
    </row>
    <row r="561" spans="1:17" ht="18" customHeight="1" x14ac:dyDescent="0.25">
      <c r="A561">
        <v>3718</v>
      </c>
      <c r="B561">
        <v>3718</v>
      </c>
      <c r="C561" s="3">
        <v>41072</v>
      </c>
      <c r="D561">
        <v>41117</v>
      </c>
      <c r="E561" t="s">
        <v>1697</v>
      </c>
      <c r="F561" t="s">
        <v>1786</v>
      </c>
      <c r="G561" t="s">
        <v>4131</v>
      </c>
      <c r="H561" s="48" t="s">
        <v>501</v>
      </c>
      <c r="I561" s="48" t="s">
        <v>501</v>
      </c>
      <c r="J561" t="s">
        <v>4212</v>
      </c>
      <c r="K561" t="s">
        <v>4213</v>
      </c>
      <c r="L561" t="s">
        <v>5714</v>
      </c>
      <c r="M561" s="48" t="s">
        <v>4214</v>
      </c>
      <c r="N561" s="48" t="s">
        <v>501</v>
      </c>
      <c r="O561" s="48" t="s">
        <v>501</v>
      </c>
      <c r="P561" s="47" t="s">
        <v>501</v>
      </c>
      <c r="Q561" s="48" t="s">
        <v>4215</v>
      </c>
    </row>
    <row r="562" spans="1:17" ht="18" customHeight="1" x14ac:dyDescent="0.25">
      <c r="A562">
        <v>3666</v>
      </c>
      <c r="B562">
        <v>3666</v>
      </c>
      <c r="C562" s="3">
        <v>41071</v>
      </c>
      <c r="D562">
        <v>41116</v>
      </c>
      <c r="E562" t="s">
        <v>1552</v>
      </c>
      <c r="F562" t="s">
        <v>1544</v>
      </c>
      <c r="G562" t="s">
        <v>2913</v>
      </c>
      <c r="H562" s="48" t="s">
        <v>501</v>
      </c>
      <c r="I562" s="48" t="s">
        <v>501</v>
      </c>
      <c r="J562" t="s">
        <v>4216</v>
      </c>
      <c r="K562" t="s">
        <v>4217</v>
      </c>
      <c r="L562">
        <v>39873000</v>
      </c>
      <c r="M562" s="48" t="s">
        <v>4218</v>
      </c>
      <c r="N562" s="48" t="s">
        <v>501</v>
      </c>
      <c r="O562" s="48" t="s">
        <v>501</v>
      </c>
      <c r="P562" s="47" t="s">
        <v>501</v>
      </c>
      <c r="Q562" s="48" t="s">
        <v>4828</v>
      </c>
    </row>
    <row r="563" spans="1:17" ht="18" customHeight="1" x14ac:dyDescent="0.25">
      <c r="A563">
        <v>3668</v>
      </c>
      <c r="B563">
        <v>3668</v>
      </c>
      <c r="C563" s="3">
        <v>41071</v>
      </c>
      <c r="D563">
        <v>41116</v>
      </c>
      <c r="E563" t="s">
        <v>1552</v>
      </c>
      <c r="F563" t="s">
        <v>1544</v>
      </c>
      <c r="G563" t="s">
        <v>2913</v>
      </c>
      <c r="H563" s="48" t="s">
        <v>501</v>
      </c>
      <c r="I563" s="48" t="s">
        <v>501</v>
      </c>
      <c r="J563" t="s">
        <v>4219</v>
      </c>
      <c r="K563" t="s">
        <v>4220</v>
      </c>
      <c r="L563">
        <v>39873000</v>
      </c>
      <c r="M563" s="48" t="s">
        <v>4218</v>
      </c>
      <c r="N563" s="48" t="s">
        <v>501</v>
      </c>
      <c r="O563" s="48" t="s">
        <v>501</v>
      </c>
      <c r="P563" s="47" t="s">
        <v>501</v>
      </c>
      <c r="Q563" s="48" t="s">
        <v>4829</v>
      </c>
    </row>
    <row r="564" spans="1:17" ht="18" customHeight="1" x14ac:dyDescent="0.25">
      <c r="A564">
        <v>3725</v>
      </c>
      <c r="B564">
        <v>3725</v>
      </c>
      <c r="C564" s="3">
        <v>41072</v>
      </c>
      <c r="D564">
        <v>41117</v>
      </c>
      <c r="E564" t="s">
        <v>1552</v>
      </c>
      <c r="F564" t="s">
        <v>1544</v>
      </c>
      <c r="G564" t="s">
        <v>4179</v>
      </c>
      <c r="H564" s="48" t="s">
        <v>501</v>
      </c>
      <c r="I564" s="48" t="s">
        <v>501</v>
      </c>
      <c r="J564" t="s">
        <v>4221</v>
      </c>
      <c r="K564" t="s">
        <v>4222</v>
      </c>
      <c r="L564">
        <v>39860000</v>
      </c>
      <c r="M564" s="48" t="s">
        <v>4223</v>
      </c>
      <c r="N564" s="48" t="s">
        <v>501</v>
      </c>
      <c r="O564" s="48" t="s">
        <v>501</v>
      </c>
      <c r="P564" s="47" t="s">
        <v>501</v>
      </c>
      <c r="Q564" s="48" t="s">
        <v>5552</v>
      </c>
    </row>
    <row r="565" spans="1:17" ht="18" customHeight="1" x14ac:dyDescent="0.25">
      <c r="A565">
        <v>3726</v>
      </c>
      <c r="B565">
        <v>3726</v>
      </c>
      <c r="C565" s="3">
        <v>41072</v>
      </c>
      <c r="D565">
        <v>41117</v>
      </c>
      <c r="E565" t="s">
        <v>1552</v>
      </c>
      <c r="F565" t="s">
        <v>1544</v>
      </c>
      <c r="G565" t="s">
        <v>4179</v>
      </c>
      <c r="H565" s="48" t="s">
        <v>501</v>
      </c>
      <c r="I565" s="48" t="s">
        <v>501</v>
      </c>
      <c r="J565" t="s">
        <v>4224</v>
      </c>
      <c r="K565" t="s">
        <v>4225</v>
      </c>
      <c r="L565">
        <v>39860000</v>
      </c>
      <c r="M565" s="48" t="s">
        <v>4223</v>
      </c>
      <c r="N565" s="48" t="s">
        <v>501</v>
      </c>
      <c r="O565" s="48" t="s">
        <v>501</v>
      </c>
      <c r="P565" s="47" t="s">
        <v>501</v>
      </c>
      <c r="Q565" s="48" t="s">
        <v>4830</v>
      </c>
    </row>
    <row r="566" spans="1:17" ht="18" customHeight="1" x14ac:dyDescent="0.25">
      <c r="A566">
        <v>3732</v>
      </c>
      <c r="B566">
        <v>3732</v>
      </c>
      <c r="C566" s="3">
        <v>41072</v>
      </c>
      <c r="D566">
        <v>41117</v>
      </c>
      <c r="E566" t="s">
        <v>1552</v>
      </c>
      <c r="F566" t="s">
        <v>1544</v>
      </c>
      <c r="G566" t="s">
        <v>4179</v>
      </c>
      <c r="H566" s="48" t="s">
        <v>501</v>
      </c>
      <c r="I566" s="48" t="s">
        <v>501</v>
      </c>
      <c r="J566" t="s">
        <v>4226</v>
      </c>
      <c r="K566" t="s">
        <v>4227</v>
      </c>
      <c r="L566">
        <v>39860000</v>
      </c>
      <c r="M566" s="48" t="s">
        <v>4223</v>
      </c>
      <c r="N566" s="48" t="s">
        <v>501</v>
      </c>
      <c r="O566" s="48" t="s">
        <v>501</v>
      </c>
      <c r="P566" s="47" t="s">
        <v>501</v>
      </c>
      <c r="Q566" s="48" t="s">
        <v>4831</v>
      </c>
    </row>
    <row r="567" spans="1:17" ht="18" customHeight="1" x14ac:dyDescent="0.25">
      <c r="A567">
        <v>3727</v>
      </c>
      <c r="B567">
        <v>3727</v>
      </c>
      <c r="C567" s="3">
        <v>41072</v>
      </c>
      <c r="D567">
        <v>41117</v>
      </c>
      <c r="E567" t="s">
        <v>1552</v>
      </c>
      <c r="F567" t="s">
        <v>1544</v>
      </c>
      <c r="G567" t="s">
        <v>4179</v>
      </c>
      <c r="H567" s="48" t="s">
        <v>501</v>
      </c>
      <c r="I567" s="48" t="s">
        <v>501</v>
      </c>
      <c r="J567" t="s">
        <v>4228</v>
      </c>
      <c r="K567" t="s">
        <v>4229</v>
      </c>
      <c r="L567" t="s">
        <v>6726</v>
      </c>
      <c r="M567" s="48" t="s">
        <v>4223</v>
      </c>
      <c r="N567" s="48" t="s">
        <v>501</v>
      </c>
      <c r="O567" s="48" t="s">
        <v>501</v>
      </c>
      <c r="P567" s="47" t="s">
        <v>501</v>
      </c>
      <c r="Q567" s="48" t="s">
        <v>6727</v>
      </c>
    </row>
    <row r="568" spans="1:17" ht="18" customHeight="1" x14ac:dyDescent="0.25">
      <c r="A568">
        <v>3728</v>
      </c>
      <c r="B568">
        <v>3728</v>
      </c>
      <c r="C568" s="3">
        <v>41072</v>
      </c>
      <c r="D568">
        <v>41117</v>
      </c>
      <c r="E568" t="s">
        <v>1543</v>
      </c>
      <c r="F568" t="s">
        <v>1544</v>
      </c>
      <c r="G568" t="s">
        <v>4179</v>
      </c>
      <c r="H568" s="48" t="s">
        <v>6105</v>
      </c>
      <c r="I568" s="48">
        <v>41116</v>
      </c>
      <c r="J568" t="s">
        <v>4230</v>
      </c>
      <c r="K568" t="s">
        <v>4231</v>
      </c>
      <c r="L568">
        <v>39860000</v>
      </c>
      <c r="M568" s="48" t="s">
        <v>4223</v>
      </c>
      <c r="N568" s="48" t="s">
        <v>6125</v>
      </c>
      <c r="O568" s="48" t="s">
        <v>2724</v>
      </c>
      <c r="P568" s="47">
        <v>41120</v>
      </c>
      <c r="Q568" s="48" t="s">
        <v>4232</v>
      </c>
    </row>
    <row r="569" spans="1:17" ht="18" customHeight="1" x14ac:dyDescent="0.25">
      <c r="A569">
        <v>3729</v>
      </c>
      <c r="B569">
        <v>3729</v>
      </c>
      <c r="C569" s="3">
        <v>41072</v>
      </c>
      <c r="D569">
        <v>41117</v>
      </c>
      <c r="E569" t="s">
        <v>1543</v>
      </c>
      <c r="F569" t="s">
        <v>1544</v>
      </c>
      <c r="G569" t="s">
        <v>4179</v>
      </c>
      <c r="H569" s="48" t="s">
        <v>6174</v>
      </c>
      <c r="I569" s="48">
        <v>41116</v>
      </c>
      <c r="J569" t="s">
        <v>4233</v>
      </c>
      <c r="K569" t="s">
        <v>4234</v>
      </c>
      <c r="L569">
        <v>39860000</v>
      </c>
      <c r="M569" s="48" t="s">
        <v>4223</v>
      </c>
      <c r="N569" s="48" t="s">
        <v>6175</v>
      </c>
      <c r="O569" s="48" t="s">
        <v>2724</v>
      </c>
      <c r="P569" s="47">
        <v>41124</v>
      </c>
      <c r="Q569" s="48" t="s">
        <v>4235</v>
      </c>
    </row>
    <row r="570" spans="1:17" ht="18" customHeight="1" x14ac:dyDescent="0.25">
      <c r="A570">
        <v>3730</v>
      </c>
      <c r="B570">
        <v>3730</v>
      </c>
      <c r="C570" s="3">
        <v>41072</v>
      </c>
      <c r="D570">
        <v>41117</v>
      </c>
      <c r="E570" t="s">
        <v>1608</v>
      </c>
      <c r="F570" t="s">
        <v>1786</v>
      </c>
      <c r="G570" t="s">
        <v>4179</v>
      </c>
      <c r="H570" s="48" t="s">
        <v>501</v>
      </c>
      <c r="I570" s="48">
        <v>41148</v>
      </c>
      <c r="J570" t="s">
        <v>4236</v>
      </c>
      <c r="K570" t="s">
        <v>4237</v>
      </c>
      <c r="L570" t="s">
        <v>6726</v>
      </c>
      <c r="M570" s="48" t="s">
        <v>4223</v>
      </c>
      <c r="N570" s="48" t="s">
        <v>501</v>
      </c>
      <c r="O570" s="48" t="s">
        <v>501</v>
      </c>
      <c r="P570" s="47" t="s">
        <v>501</v>
      </c>
      <c r="Q570" s="48" t="s">
        <v>4238</v>
      </c>
    </row>
    <row r="571" spans="1:17" ht="18" customHeight="1" x14ac:dyDescent="0.25">
      <c r="A571">
        <v>3731</v>
      </c>
      <c r="B571">
        <v>3731</v>
      </c>
      <c r="C571" s="3">
        <v>41072</v>
      </c>
      <c r="D571">
        <v>41117</v>
      </c>
      <c r="E571" t="s">
        <v>1552</v>
      </c>
      <c r="F571" t="s">
        <v>1544</v>
      </c>
      <c r="G571" t="s">
        <v>4179</v>
      </c>
      <c r="H571" s="48" t="s">
        <v>501</v>
      </c>
      <c r="I571" s="48" t="s">
        <v>501</v>
      </c>
      <c r="J571" t="s">
        <v>4239</v>
      </c>
      <c r="K571" t="s">
        <v>4240</v>
      </c>
      <c r="L571">
        <v>39860000</v>
      </c>
      <c r="M571" s="48" t="s">
        <v>4223</v>
      </c>
      <c r="N571" s="48" t="s">
        <v>501</v>
      </c>
      <c r="O571" s="48" t="s">
        <v>501</v>
      </c>
      <c r="P571" s="47" t="s">
        <v>501</v>
      </c>
      <c r="Q571" s="48" t="s">
        <v>5553</v>
      </c>
    </row>
    <row r="572" spans="1:17" ht="18" customHeight="1" x14ac:dyDescent="0.25">
      <c r="A572">
        <v>3674</v>
      </c>
      <c r="B572">
        <v>3674</v>
      </c>
      <c r="C572" s="3">
        <v>41071</v>
      </c>
      <c r="D572">
        <v>41116</v>
      </c>
      <c r="E572" t="s">
        <v>1543</v>
      </c>
      <c r="F572" t="s">
        <v>1544</v>
      </c>
      <c r="G572" t="s">
        <v>175</v>
      </c>
      <c r="H572" s="48" t="s">
        <v>5770</v>
      </c>
      <c r="I572" s="48">
        <v>41106</v>
      </c>
      <c r="J572" t="s">
        <v>4241</v>
      </c>
      <c r="K572" t="s">
        <v>4242</v>
      </c>
      <c r="L572">
        <v>39800000</v>
      </c>
      <c r="M572" s="48" t="s">
        <v>4107</v>
      </c>
      <c r="N572" s="48" t="s">
        <v>5806</v>
      </c>
      <c r="O572" s="48" t="s">
        <v>1716</v>
      </c>
      <c r="P572" s="47">
        <v>41113</v>
      </c>
      <c r="Q572" s="48" t="s">
        <v>4243</v>
      </c>
    </row>
    <row r="573" spans="1:17" ht="18" customHeight="1" x14ac:dyDescent="0.25">
      <c r="A573">
        <v>9099</v>
      </c>
      <c r="B573">
        <v>9099</v>
      </c>
      <c r="C573" s="3">
        <v>41003</v>
      </c>
      <c r="D573">
        <v>41048</v>
      </c>
      <c r="E573" t="s">
        <v>1697</v>
      </c>
      <c r="F573" t="s">
        <v>1544</v>
      </c>
      <c r="G573" t="s">
        <v>2687</v>
      </c>
      <c r="H573" s="48" t="s">
        <v>501</v>
      </c>
      <c r="I573" s="48" t="s">
        <v>501</v>
      </c>
      <c r="J573" t="s">
        <v>2688</v>
      </c>
      <c r="K573" t="s">
        <v>2691</v>
      </c>
      <c r="L573" t="s">
        <v>5252</v>
      </c>
      <c r="M573" s="48" t="s">
        <v>2690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 x14ac:dyDescent="0.25">
      <c r="A574">
        <v>3673</v>
      </c>
      <c r="B574">
        <v>3673</v>
      </c>
      <c r="C574" s="3">
        <v>41071</v>
      </c>
      <c r="D574">
        <v>41116</v>
      </c>
      <c r="E574" t="s">
        <v>1543</v>
      </c>
      <c r="F574" t="s">
        <v>1544</v>
      </c>
      <c r="G574" t="s">
        <v>175</v>
      </c>
      <c r="H574" s="48" t="s">
        <v>5771</v>
      </c>
      <c r="I574" s="48">
        <v>41108</v>
      </c>
      <c r="J574" t="s">
        <v>4244</v>
      </c>
      <c r="K574" t="s">
        <v>4245</v>
      </c>
      <c r="L574">
        <v>39800000</v>
      </c>
      <c r="M574" s="48" t="s">
        <v>4246</v>
      </c>
      <c r="N574" s="48" t="s">
        <v>5940</v>
      </c>
      <c r="O574" s="48" t="s">
        <v>1716</v>
      </c>
      <c r="P574" s="47">
        <v>41115</v>
      </c>
      <c r="Q574" s="48" t="s">
        <v>4247</v>
      </c>
    </row>
    <row r="575" spans="1:17" ht="18" customHeight="1" x14ac:dyDescent="0.25">
      <c r="A575">
        <v>3671</v>
      </c>
      <c r="B575">
        <v>3671</v>
      </c>
      <c r="C575" s="3">
        <v>41071</v>
      </c>
      <c r="D575">
        <v>41116</v>
      </c>
      <c r="E575" t="s">
        <v>1697</v>
      </c>
      <c r="F575" t="s">
        <v>1786</v>
      </c>
      <c r="G575" t="s">
        <v>4180</v>
      </c>
      <c r="H575" s="48" t="s">
        <v>501</v>
      </c>
      <c r="I575" s="48" t="s">
        <v>501</v>
      </c>
      <c r="J575" t="s">
        <v>4248</v>
      </c>
      <c r="K575" t="s">
        <v>4249</v>
      </c>
      <c r="L575" t="s">
        <v>5781</v>
      </c>
      <c r="M575" s="48" t="s">
        <v>4250</v>
      </c>
      <c r="N575" s="48" t="s">
        <v>501</v>
      </c>
      <c r="O575" s="48" t="s">
        <v>501</v>
      </c>
      <c r="P575" s="47" t="s">
        <v>501</v>
      </c>
      <c r="Q575" s="48" t="s">
        <v>4251</v>
      </c>
    </row>
    <row r="576" spans="1:17" ht="18" customHeight="1" x14ac:dyDescent="0.25">
      <c r="A576">
        <v>3670</v>
      </c>
      <c r="B576">
        <v>3670</v>
      </c>
      <c r="C576" s="3">
        <v>41071</v>
      </c>
      <c r="D576">
        <v>41116</v>
      </c>
      <c r="E576" t="s">
        <v>1608</v>
      </c>
      <c r="F576" t="s">
        <v>1786</v>
      </c>
      <c r="G576" t="s">
        <v>2120</v>
      </c>
      <c r="H576" s="48" t="s">
        <v>501</v>
      </c>
      <c r="I576" s="48">
        <v>41134</v>
      </c>
      <c r="J576" t="s">
        <v>4252</v>
      </c>
      <c r="K576" t="s">
        <v>4253</v>
      </c>
      <c r="L576" t="s">
        <v>5158</v>
      </c>
      <c r="M576" s="48" t="s">
        <v>4254</v>
      </c>
      <c r="N576" s="48" t="s">
        <v>501</v>
      </c>
      <c r="O576" s="48" t="s">
        <v>501</v>
      </c>
      <c r="P576" s="47" t="s">
        <v>501</v>
      </c>
      <c r="Q576" s="48" t="s">
        <v>4255</v>
      </c>
    </row>
    <row r="577" spans="1:17" ht="18" customHeight="1" x14ac:dyDescent="0.25">
      <c r="A577">
        <v>3685</v>
      </c>
      <c r="B577">
        <v>3685</v>
      </c>
      <c r="C577" s="3">
        <v>41071</v>
      </c>
      <c r="D577">
        <v>41116</v>
      </c>
      <c r="E577" t="s">
        <v>1543</v>
      </c>
      <c r="F577" t="s">
        <v>1544</v>
      </c>
      <c r="G577" t="s">
        <v>175</v>
      </c>
      <c r="H577" s="48" t="s">
        <v>6925</v>
      </c>
      <c r="I577" s="48">
        <v>41137</v>
      </c>
      <c r="J577" t="s">
        <v>4256</v>
      </c>
      <c r="K577" t="s">
        <v>4257</v>
      </c>
      <c r="L577">
        <v>39800000</v>
      </c>
      <c r="M577" s="48" t="s">
        <v>4198</v>
      </c>
      <c r="N577" s="48" t="s">
        <v>6926</v>
      </c>
      <c r="O577" s="48" t="s">
        <v>6413</v>
      </c>
      <c r="P577" s="47">
        <v>41131</v>
      </c>
      <c r="Q577" s="48" t="s">
        <v>4258</v>
      </c>
    </row>
    <row r="578" spans="1:17" ht="18" customHeight="1" x14ac:dyDescent="0.25">
      <c r="A578">
        <v>3678</v>
      </c>
      <c r="B578">
        <v>3678</v>
      </c>
      <c r="C578" s="3">
        <v>41071</v>
      </c>
      <c r="D578">
        <v>41116</v>
      </c>
      <c r="E578" t="s">
        <v>1552</v>
      </c>
      <c r="F578" t="s">
        <v>1544</v>
      </c>
      <c r="G578" t="s">
        <v>175</v>
      </c>
      <c r="H578" s="48" t="s">
        <v>501</v>
      </c>
      <c r="I578" s="48" t="s">
        <v>501</v>
      </c>
      <c r="J578" t="s">
        <v>4259</v>
      </c>
      <c r="K578" t="s">
        <v>4260</v>
      </c>
      <c r="L578" t="s">
        <v>6026</v>
      </c>
      <c r="M578" s="48" t="s">
        <v>4261</v>
      </c>
      <c r="N578" s="48" t="s">
        <v>501</v>
      </c>
      <c r="O578" s="48" t="s">
        <v>501</v>
      </c>
      <c r="P578" s="47" t="s">
        <v>501</v>
      </c>
      <c r="Q578" s="48" t="s">
        <v>6728</v>
      </c>
    </row>
    <row r="579" spans="1:17" ht="18" customHeight="1" x14ac:dyDescent="0.25">
      <c r="A579">
        <v>3661</v>
      </c>
      <c r="B579">
        <v>3661</v>
      </c>
      <c r="C579" s="3">
        <v>41066</v>
      </c>
      <c r="D579">
        <v>41111</v>
      </c>
      <c r="E579" t="s">
        <v>1608</v>
      </c>
      <c r="F579" t="s">
        <v>1544</v>
      </c>
      <c r="G579" t="s">
        <v>4101</v>
      </c>
      <c r="H579" s="48" t="s">
        <v>6106</v>
      </c>
      <c r="I579" s="48">
        <v>41129</v>
      </c>
      <c r="J579" t="s">
        <v>4262</v>
      </c>
      <c r="K579" t="s">
        <v>4263</v>
      </c>
      <c r="L579">
        <v>38770000</v>
      </c>
      <c r="M579" s="48" t="s">
        <v>4264</v>
      </c>
      <c r="N579" s="48" t="s">
        <v>501</v>
      </c>
      <c r="O579" s="48" t="s">
        <v>501</v>
      </c>
      <c r="P579" s="47" t="s">
        <v>501</v>
      </c>
      <c r="Q579" s="48" t="s">
        <v>4265</v>
      </c>
    </row>
    <row r="580" spans="1:17" ht="18" customHeight="1" x14ac:dyDescent="0.25">
      <c r="A580">
        <v>3682</v>
      </c>
      <c r="B580">
        <v>3682</v>
      </c>
      <c r="C580" s="3">
        <v>41071</v>
      </c>
      <c r="D580">
        <v>41116</v>
      </c>
      <c r="E580" t="s">
        <v>1552</v>
      </c>
      <c r="F580" t="s">
        <v>1544</v>
      </c>
      <c r="G580" t="s">
        <v>175</v>
      </c>
      <c r="H580" s="48" t="s">
        <v>501</v>
      </c>
      <c r="I580" s="48" t="s">
        <v>501</v>
      </c>
      <c r="J580" t="s">
        <v>4266</v>
      </c>
      <c r="K580" t="s">
        <v>4267</v>
      </c>
      <c r="L580" t="s">
        <v>6026</v>
      </c>
      <c r="M580" s="48" t="s">
        <v>4268</v>
      </c>
      <c r="N580" s="48" t="s">
        <v>501</v>
      </c>
      <c r="O580" s="48" t="s">
        <v>501</v>
      </c>
      <c r="P580" s="47" t="s">
        <v>501</v>
      </c>
      <c r="Q580" s="48" t="s">
        <v>6729</v>
      </c>
    </row>
    <row r="581" spans="1:17" ht="18" customHeight="1" x14ac:dyDescent="0.25">
      <c r="A581">
        <v>3679</v>
      </c>
      <c r="B581">
        <v>3679</v>
      </c>
      <c r="C581" s="3">
        <v>41071</v>
      </c>
      <c r="D581">
        <v>41116</v>
      </c>
      <c r="E581" t="s">
        <v>1543</v>
      </c>
      <c r="F581" t="s">
        <v>1544</v>
      </c>
      <c r="G581" t="s">
        <v>175</v>
      </c>
      <c r="H581" s="48" t="s">
        <v>6586</v>
      </c>
      <c r="I581" s="48">
        <v>41143</v>
      </c>
      <c r="J581" t="s">
        <v>4269</v>
      </c>
      <c r="K581" t="s">
        <v>4270</v>
      </c>
      <c r="L581">
        <v>39800000</v>
      </c>
      <c r="M581" s="48" t="s">
        <v>4271</v>
      </c>
      <c r="N581" s="48" t="s">
        <v>6587</v>
      </c>
      <c r="O581" s="48" t="s">
        <v>6588</v>
      </c>
      <c r="P581" s="47">
        <v>41124</v>
      </c>
      <c r="Q581" s="48" t="s">
        <v>4272</v>
      </c>
    </row>
    <row r="582" spans="1:17" ht="18" customHeight="1" x14ac:dyDescent="0.25">
      <c r="A582">
        <v>3677</v>
      </c>
      <c r="B582">
        <v>3677</v>
      </c>
      <c r="C582" s="3">
        <v>41071</v>
      </c>
      <c r="D582">
        <v>41116</v>
      </c>
      <c r="E582" t="s">
        <v>1608</v>
      </c>
      <c r="F582" t="s">
        <v>1544</v>
      </c>
      <c r="G582" t="s">
        <v>175</v>
      </c>
      <c r="H582" s="48" t="s">
        <v>6927</v>
      </c>
      <c r="I582" s="48">
        <v>41129</v>
      </c>
      <c r="J582" t="s">
        <v>4273</v>
      </c>
      <c r="K582" t="s">
        <v>4274</v>
      </c>
      <c r="L582" t="s">
        <v>6026</v>
      </c>
      <c r="M582" s="48" t="s">
        <v>4198</v>
      </c>
      <c r="N582" s="48" t="s">
        <v>6928</v>
      </c>
      <c r="O582" s="48" t="s">
        <v>6173</v>
      </c>
      <c r="P582" s="47" t="s">
        <v>501</v>
      </c>
      <c r="Q582" s="48" t="s">
        <v>4275</v>
      </c>
    </row>
    <row r="583" spans="1:17" ht="18" customHeight="1" x14ac:dyDescent="0.25">
      <c r="A583">
        <v>3680</v>
      </c>
      <c r="B583">
        <v>3680</v>
      </c>
      <c r="C583" s="3">
        <v>41071</v>
      </c>
      <c r="D583">
        <v>41116</v>
      </c>
      <c r="E583" t="s">
        <v>1608</v>
      </c>
      <c r="F583" t="s">
        <v>1544</v>
      </c>
      <c r="G583" t="s">
        <v>175</v>
      </c>
      <c r="H583" s="48" t="s">
        <v>6589</v>
      </c>
      <c r="I583" s="48">
        <v>41123</v>
      </c>
      <c r="J583" t="s">
        <v>4276</v>
      </c>
      <c r="K583" t="s">
        <v>4277</v>
      </c>
      <c r="L583">
        <v>39800000</v>
      </c>
      <c r="M583" s="48" t="s">
        <v>4278</v>
      </c>
      <c r="N583" s="48" t="s">
        <v>6590</v>
      </c>
      <c r="O583" s="48" t="s">
        <v>6546</v>
      </c>
      <c r="P583" s="47" t="s">
        <v>501</v>
      </c>
      <c r="Q583" s="48" t="s">
        <v>4279</v>
      </c>
    </row>
    <row r="584" spans="1:17" ht="18" customHeight="1" x14ac:dyDescent="0.25">
      <c r="A584">
        <v>3676</v>
      </c>
      <c r="B584">
        <v>3676</v>
      </c>
      <c r="C584" s="3">
        <v>41071</v>
      </c>
      <c r="D584">
        <v>41116</v>
      </c>
      <c r="E584" t="s">
        <v>1552</v>
      </c>
      <c r="F584" t="s">
        <v>1544</v>
      </c>
      <c r="G584" t="s">
        <v>175</v>
      </c>
      <c r="H584" s="48" t="s">
        <v>501</v>
      </c>
      <c r="I584" s="48" t="s">
        <v>501</v>
      </c>
      <c r="J584" t="s">
        <v>4280</v>
      </c>
      <c r="K584" t="s">
        <v>4281</v>
      </c>
      <c r="L584" t="s">
        <v>6026</v>
      </c>
      <c r="M584" s="48" t="s">
        <v>4282</v>
      </c>
      <c r="N584" s="48" t="s">
        <v>501</v>
      </c>
      <c r="O584" s="48" t="s">
        <v>501</v>
      </c>
      <c r="P584" s="47" t="s">
        <v>501</v>
      </c>
      <c r="Q584" s="48" t="s">
        <v>6730</v>
      </c>
    </row>
    <row r="585" spans="1:17" ht="18" customHeight="1" x14ac:dyDescent="0.25">
      <c r="A585">
        <v>3752</v>
      </c>
      <c r="B585">
        <v>3752</v>
      </c>
      <c r="C585" s="3">
        <v>41073</v>
      </c>
      <c r="D585">
        <v>41118</v>
      </c>
      <c r="E585" t="s">
        <v>1552</v>
      </c>
      <c r="F585" t="s">
        <v>1544</v>
      </c>
      <c r="G585" t="s">
        <v>4078</v>
      </c>
      <c r="H585" s="48" t="s">
        <v>501</v>
      </c>
      <c r="I585" s="48" t="s">
        <v>501</v>
      </c>
      <c r="J585" t="s">
        <v>4283</v>
      </c>
      <c r="K585" t="s">
        <v>4284</v>
      </c>
      <c r="L585" t="s">
        <v>6731</v>
      </c>
      <c r="M585" s="48" t="s">
        <v>4087</v>
      </c>
      <c r="N585" s="48" t="s">
        <v>501</v>
      </c>
      <c r="O585" s="48" t="s">
        <v>501</v>
      </c>
      <c r="P585" s="47" t="s">
        <v>501</v>
      </c>
      <c r="Q585" s="48" t="s">
        <v>6732</v>
      </c>
    </row>
    <row r="586" spans="1:17" ht="18" customHeight="1" x14ac:dyDescent="0.25">
      <c r="A586">
        <v>3753</v>
      </c>
      <c r="B586">
        <v>3753</v>
      </c>
      <c r="C586" s="3">
        <v>41073</v>
      </c>
      <c r="D586">
        <v>41118</v>
      </c>
      <c r="E586" t="s">
        <v>1552</v>
      </c>
      <c r="F586" t="s">
        <v>1544</v>
      </c>
      <c r="G586" t="s">
        <v>4078</v>
      </c>
      <c r="H586" s="48" t="s">
        <v>501</v>
      </c>
      <c r="I586" s="48" t="s">
        <v>501</v>
      </c>
      <c r="J586" t="s">
        <v>4285</v>
      </c>
      <c r="K586" t="s">
        <v>4286</v>
      </c>
      <c r="L586" t="s">
        <v>6731</v>
      </c>
      <c r="M586" s="48" t="s">
        <v>4087</v>
      </c>
      <c r="N586" s="48" t="s">
        <v>501</v>
      </c>
      <c r="O586" s="48" t="s">
        <v>501</v>
      </c>
      <c r="P586" s="47" t="s">
        <v>501</v>
      </c>
      <c r="Q586" s="48" t="s">
        <v>6733</v>
      </c>
    </row>
    <row r="587" spans="1:17" ht="18" customHeight="1" x14ac:dyDescent="0.25">
      <c r="A587">
        <v>3751</v>
      </c>
      <c r="B587">
        <v>3751</v>
      </c>
      <c r="C587" s="3">
        <v>41073</v>
      </c>
      <c r="D587">
        <v>41118</v>
      </c>
      <c r="E587" t="s">
        <v>1552</v>
      </c>
      <c r="F587" t="s">
        <v>1544</v>
      </c>
      <c r="G587" t="s">
        <v>4078</v>
      </c>
      <c r="H587" s="48" t="s">
        <v>501</v>
      </c>
      <c r="I587" s="48" t="s">
        <v>501</v>
      </c>
      <c r="J587" t="s">
        <v>4287</v>
      </c>
      <c r="K587" t="s">
        <v>4288</v>
      </c>
      <c r="L587" t="s">
        <v>6731</v>
      </c>
      <c r="M587" s="48" t="s">
        <v>4087</v>
      </c>
      <c r="N587" s="48" t="s">
        <v>501</v>
      </c>
      <c r="O587" s="48" t="s">
        <v>501</v>
      </c>
      <c r="P587" s="47" t="s">
        <v>501</v>
      </c>
      <c r="Q587" s="48" t="s">
        <v>6734</v>
      </c>
    </row>
    <row r="588" spans="1:17" ht="18" customHeight="1" x14ac:dyDescent="0.25">
      <c r="A588">
        <v>3749</v>
      </c>
      <c r="B588">
        <v>3749</v>
      </c>
      <c r="C588" s="3">
        <v>41073</v>
      </c>
      <c r="D588">
        <v>41118</v>
      </c>
      <c r="E588" t="s">
        <v>1608</v>
      </c>
      <c r="F588" t="s">
        <v>1544</v>
      </c>
      <c r="G588" t="s">
        <v>4181</v>
      </c>
      <c r="H588" s="48" t="s">
        <v>6176</v>
      </c>
      <c r="I588" s="48">
        <v>41117</v>
      </c>
      <c r="J588" t="s">
        <v>4289</v>
      </c>
      <c r="K588" t="s">
        <v>4290</v>
      </c>
      <c r="L588">
        <v>35894000</v>
      </c>
      <c r="M588" s="48" t="s">
        <v>4291</v>
      </c>
      <c r="N588" s="48" t="s">
        <v>6230</v>
      </c>
      <c r="O588" s="48" t="s">
        <v>6130</v>
      </c>
      <c r="P588" s="47" t="s">
        <v>501</v>
      </c>
      <c r="Q588" s="48" t="s">
        <v>4292</v>
      </c>
    </row>
    <row r="589" spans="1:17" ht="18" customHeight="1" x14ac:dyDescent="0.25">
      <c r="A589">
        <v>3735</v>
      </c>
      <c r="B589">
        <v>3735</v>
      </c>
      <c r="C589" s="3">
        <v>41073</v>
      </c>
      <c r="D589">
        <v>41118</v>
      </c>
      <c r="E589" t="s">
        <v>1543</v>
      </c>
      <c r="F589" t="s">
        <v>1544</v>
      </c>
      <c r="G589" t="s">
        <v>2442</v>
      </c>
      <c r="H589" s="48" t="s">
        <v>5772</v>
      </c>
      <c r="I589" s="48">
        <v>41103</v>
      </c>
      <c r="J589" t="s">
        <v>4293</v>
      </c>
      <c r="K589" t="s">
        <v>4294</v>
      </c>
      <c r="L589" t="s">
        <v>5203</v>
      </c>
      <c r="M589" s="48" t="s">
        <v>4295</v>
      </c>
      <c r="N589" s="48" t="s">
        <v>5773</v>
      </c>
      <c r="O589" s="48" t="s">
        <v>5727</v>
      </c>
      <c r="P589" s="47">
        <v>41103</v>
      </c>
      <c r="Q589" s="48" t="s">
        <v>4296</v>
      </c>
    </row>
    <row r="590" spans="1:17" ht="18" customHeight="1" x14ac:dyDescent="0.25">
      <c r="A590">
        <v>3742</v>
      </c>
      <c r="B590">
        <v>3742</v>
      </c>
      <c r="C590" s="3">
        <v>41073</v>
      </c>
      <c r="D590">
        <v>41140</v>
      </c>
      <c r="E590" t="s">
        <v>1697</v>
      </c>
      <c r="F590" t="s">
        <v>1544</v>
      </c>
      <c r="G590" t="s">
        <v>2442</v>
      </c>
      <c r="H590" s="48" t="s">
        <v>501</v>
      </c>
      <c r="I590" s="48" t="s">
        <v>501</v>
      </c>
      <c r="J590" t="s">
        <v>4297</v>
      </c>
      <c r="K590" t="s">
        <v>4298</v>
      </c>
      <c r="L590">
        <v>35970000</v>
      </c>
      <c r="M590" s="48" t="s">
        <v>4299</v>
      </c>
      <c r="N590" s="48" t="s">
        <v>501</v>
      </c>
      <c r="O590" s="48" t="s">
        <v>501</v>
      </c>
      <c r="P590" s="47" t="s">
        <v>501</v>
      </c>
      <c r="Q590" s="48" t="s">
        <v>4300</v>
      </c>
    </row>
    <row r="591" spans="1:17" ht="18" customHeight="1" x14ac:dyDescent="0.25">
      <c r="A591">
        <v>3724</v>
      </c>
      <c r="B591">
        <v>3724</v>
      </c>
      <c r="C591" s="3">
        <v>41072</v>
      </c>
      <c r="D591">
        <v>41117</v>
      </c>
      <c r="E591" t="s">
        <v>1552</v>
      </c>
      <c r="F591" t="s">
        <v>1544</v>
      </c>
      <c r="G591" t="s">
        <v>4179</v>
      </c>
      <c r="H591" s="48" t="s">
        <v>501</v>
      </c>
      <c r="I591" s="48" t="s">
        <v>501</v>
      </c>
      <c r="J591" t="s">
        <v>4301</v>
      </c>
      <c r="K591" t="s">
        <v>4302</v>
      </c>
      <c r="L591" t="s">
        <v>6726</v>
      </c>
      <c r="M591" s="48" t="s">
        <v>4223</v>
      </c>
      <c r="N591" s="48" t="s">
        <v>501</v>
      </c>
      <c r="O591" s="48" t="s">
        <v>501</v>
      </c>
      <c r="P591" s="47" t="s">
        <v>501</v>
      </c>
      <c r="Q591" s="48" t="s">
        <v>6735</v>
      </c>
    </row>
    <row r="592" spans="1:17" ht="18" customHeight="1" x14ac:dyDescent="0.25">
      <c r="A592">
        <v>3750</v>
      </c>
      <c r="B592">
        <v>3750</v>
      </c>
      <c r="C592" s="3">
        <v>41073</v>
      </c>
      <c r="D592">
        <v>41118</v>
      </c>
      <c r="E592" t="s">
        <v>1608</v>
      </c>
      <c r="F592" t="s">
        <v>1544</v>
      </c>
      <c r="G592" t="s">
        <v>4182</v>
      </c>
      <c r="H592" s="48" t="s">
        <v>6929</v>
      </c>
      <c r="I592" s="48">
        <v>41135</v>
      </c>
      <c r="J592" t="s">
        <v>4303</v>
      </c>
      <c r="K592" t="s">
        <v>4304</v>
      </c>
      <c r="L592">
        <v>35800000</v>
      </c>
      <c r="M592" s="48" t="s">
        <v>4305</v>
      </c>
      <c r="N592" s="48" t="s">
        <v>7155</v>
      </c>
      <c r="O592" s="48" t="s">
        <v>7137</v>
      </c>
      <c r="P592" s="47" t="s">
        <v>501</v>
      </c>
      <c r="Q592" s="48" t="s">
        <v>4306</v>
      </c>
    </row>
    <row r="593" spans="1:17" ht="18" customHeight="1" x14ac:dyDescent="0.25">
      <c r="A593">
        <v>3743</v>
      </c>
      <c r="B593">
        <v>3743</v>
      </c>
      <c r="C593" s="3">
        <v>41073</v>
      </c>
      <c r="D593">
        <v>41118</v>
      </c>
      <c r="E593" t="s">
        <v>1552</v>
      </c>
      <c r="F593" t="s">
        <v>1544</v>
      </c>
      <c r="G593" t="s">
        <v>181</v>
      </c>
      <c r="H593" s="48" t="s">
        <v>501</v>
      </c>
      <c r="I593" s="48" t="s">
        <v>501</v>
      </c>
      <c r="J593" t="s">
        <v>4307</v>
      </c>
      <c r="K593" t="s">
        <v>4308</v>
      </c>
      <c r="L593" t="s">
        <v>4966</v>
      </c>
      <c r="M593" s="48" t="s">
        <v>4309</v>
      </c>
      <c r="N593" s="48" t="s">
        <v>501</v>
      </c>
      <c r="O593" s="48" t="s">
        <v>501</v>
      </c>
      <c r="P593" s="47" t="s">
        <v>501</v>
      </c>
      <c r="Q593" s="48" t="s">
        <v>6736</v>
      </c>
    </row>
    <row r="594" spans="1:17" ht="18" customHeight="1" x14ac:dyDescent="0.25">
      <c r="A594">
        <v>3740</v>
      </c>
      <c r="B594">
        <v>3740</v>
      </c>
      <c r="C594" s="3">
        <v>41073</v>
      </c>
      <c r="D594">
        <v>41118</v>
      </c>
      <c r="E594" t="s">
        <v>1543</v>
      </c>
      <c r="F594" t="s">
        <v>1544</v>
      </c>
      <c r="G594" t="s">
        <v>2442</v>
      </c>
      <c r="H594" s="48" t="s">
        <v>5554</v>
      </c>
      <c r="I594" s="48">
        <v>41103</v>
      </c>
      <c r="J594" t="s">
        <v>4310</v>
      </c>
      <c r="K594" t="s">
        <v>4311</v>
      </c>
      <c r="L594" t="s">
        <v>5203</v>
      </c>
      <c r="M594" s="48" t="s">
        <v>4312</v>
      </c>
      <c r="N594" s="48" t="s">
        <v>5774</v>
      </c>
      <c r="O594" s="48" t="s">
        <v>5359</v>
      </c>
      <c r="P594" s="47">
        <v>41103</v>
      </c>
      <c r="Q594" s="48" t="s">
        <v>4313</v>
      </c>
    </row>
    <row r="595" spans="1:17" ht="18" customHeight="1" x14ac:dyDescent="0.25">
      <c r="A595">
        <v>3723</v>
      </c>
      <c r="B595">
        <v>3723</v>
      </c>
      <c r="C595" s="3">
        <v>41072</v>
      </c>
      <c r="D595">
        <v>41117</v>
      </c>
      <c r="E595" t="s">
        <v>1552</v>
      </c>
      <c r="F595" t="s">
        <v>1544</v>
      </c>
      <c r="G595" t="s">
        <v>4179</v>
      </c>
      <c r="H595" s="48" t="s">
        <v>501</v>
      </c>
      <c r="I595" s="48" t="s">
        <v>501</v>
      </c>
      <c r="J595" t="s">
        <v>4314</v>
      </c>
      <c r="K595" t="s">
        <v>4315</v>
      </c>
      <c r="L595" t="s">
        <v>6726</v>
      </c>
      <c r="M595" s="48" t="s">
        <v>4223</v>
      </c>
      <c r="N595" s="48" t="s">
        <v>501</v>
      </c>
      <c r="O595" s="48" t="s">
        <v>501</v>
      </c>
      <c r="P595" s="47" t="s">
        <v>501</v>
      </c>
      <c r="Q595" s="48" t="s">
        <v>6737</v>
      </c>
    </row>
    <row r="596" spans="1:17" ht="18" customHeight="1" x14ac:dyDescent="0.25">
      <c r="A596">
        <v>3734</v>
      </c>
      <c r="B596">
        <v>3734</v>
      </c>
      <c r="C596" s="3">
        <v>41073</v>
      </c>
      <c r="D596">
        <v>41118</v>
      </c>
      <c r="E596" t="s">
        <v>1552</v>
      </c>
      <c r="F596" t="s">
        <v>1544</v>
      </c>
      <c r="G596" t="s">
        <v>2442</v>
      </c>
      <c r="H596" s="48" t="s">
        <v>501</v>
      </c>
      <c r="I596" s="48" t="s">
        <v>501</v>
      </c>
      <c r="J596" t="s">
        <v>4316</v>
      </c>
      <c r="K596" t="s">
        <v>4317</v>
      </c>
      <c r="L596" t="s">
        <v>5203</v>
      </c>
      <c r="M596" s="48" t="s">
        <v>4318</v>
      </c>
      <c r="N596" s="48" t="s">
        <v>501</v>
      </c>
      <c r="O596" s="48" t="s">
        <v>501</v>
      </c>
      <c r="P596" s="47" t="s">
        <v>501</v>
      </c>
      <c r="Q596" s="48" t="s">
        <v>6738</v>
      </c>
    </row>
    <row r="597" spans="1:17" ht="18" customHeight="1" x14ac:dyDescent="0.25">
      <c r="A597">
        <v>3739</v>
      </c>
      <c r="B597">
        <v>3739</v>
      </c>
      <c r="C597" s="3">
        <v>41073</v>
      </c>
      <c r="D597">
        <v>41118</v>
      </c>
      <c r="E597" t="s">
        <v>1552</v>
      </c>
      <c r="F597" t="s">
        <v>1544</v>
      </c>
      <c r="G597" t="s">
        <v>2442</v>
      </c>
      <c r="H597" s="48" t="s">
        <v>501</v>
      </c>
      <c r="I597" s="48" t="s">
        <v>501</v>
      </c>
      <c r="J597" t="s">
        <v>4319</v>
      </c>
      <c r="K597" t="s">
        <v>4320</v>
      </c>
      <c r="L597" t="s">
        <v>5203</v>
      </c>
      <c r="M597" s="48" t="s">
        <v>4321</v>
      </c>
      <c r="N597" s="48" t="s">
        <v>501</v>
      </c>
      <c r="O597" s="48" t="s">
        <v>501</v>
      </c>
      <c r="P597" s="47" t="s">
        <v>501</v>
      </c>
      <c r="Q597" s="48" t="s">
        <v>6739</v>
      </c>
    </row>
    <row r="598" spans="1:17" ht="18" customHeight="1" x14ac:dyDescent="0.25">
      <c r="A598">
        <v>3738</v>
      </c>
      <c r="B598">
        <v>3738</v>
      </c>
      <c r="C598" s="3">
        <v>41073</v>
      </c>
      <c r="D598">
        <v>41118</v>
      </c>
      <c r="E598" t="s">
        <v>1543</v>
      </c>
      <c r="F598" t="s">
        <v>1544</v>
      </c>
      <c r="G598" t="s">
        <v>2442</v>
      </c>
      <c r="H598" s="48" t="s">
        <v>5775</v>
      </c>
      <c r="I598" s="48">
        <v>41101</v>
      </c>
      <c r="J598" t="s">
        <v>4322</v>
      </c>
      <c r="K598" t="s">
        <v>4323</v>
      </c>
      <c r="L598" t="s">
        <v>5203</v>
      </c>
      <c r="M598" s="48" t="s">
        <v>4324</v>
      </c>
      <c r="N598" s="48" t="s">
        <v>5776</v>
      </c>
      <c r="O598" s="48" t="s">
        <v>1561</v>
      </c>
      <c r="P598" s="47">
        <v>41107</v>
      </c>
      <c r="Q598" s="48" t="s">
        <v>4325</v>
      </c>
    </row>
    <row r="599" spans="1:17" ht="18" customHeight="1" x14ac:dyDescent="0.25">
      <c r="A599">
        <v>3737</v>
      </c>
      <c r="B599">
        <v>3737</v>
      </c>
      <c r="C599" s="3">
        <v>41073</v>
      </c>
      <c r="D599">
        <v>41132</v>
      </c>
      <c r="E599" t="s">
        <v>1543</v>
      </c>
      <c r="F599" t="s">
        <v>1544</v>
      </c>
      <c r="G599" t="s">
        <v>2442</v>
      </c>
      <c r="H599" s="48" t="s">
        <v>5555</v>
      </c>
      <c r="I599" s="48">
        <v>41102</v>
      </c>
      <c r="J599" t="s">
        <v>4326</v>
      </c>
      <c r="K599" t="s">
        <v>4327</v>
      </c>
      <c r="L599" t="s">
        <v>5203</v>
      </c>
      <c r="M599" s="48" t="s">
        <v>4328</v>
      </c>
      <c r="N599" s="48" t="s">
        <v>5777</v>
      </c>
      <c r="O599" s="48" t="s">
        <v>5778</v>
      </c>
      <c r="P599" s="47">
        <v>41107</v>
      </c>
      <c r="Q599" s="48" t="s">
        <v>4832</v>
      </c>
    </row>
    <row r="600" spans="1:17" ht="18" customHeight="1" x14ac:dyDescent="0.25">
      <c r="A600">
        <v>3736</v>
      </c>
      <c r="B600">
        <v>3736</v>
      </c>
      <c r="C600" s="3">
        <v>41073</v>
      </c>
      <c r="D600">
        <v>41118</v>
      </c>
      <c r="E600" t="s">
        <v>1552</v>
      </c>
      <c r="F600" t="s">
        <v>1544</v>
      </c>
      <c r="G600" t="s">
        <v>2442</v>
      </c>
      <c r="H600" s="48" t="s">
        <v>501</v>
      </c>
      <c r="I600" s="48" t="s">
        <v>501</v>
      </c>
      <c r="J600" t="s">
        <v>4329</v>
      </c>
      <c r="K600" t="s">
        <v>4330</v>
      </c>
      <c r="L600" t="s">
        <v>5203</v>
      </c>
      <c r="M600" s="48" t="s">
        <v>4331</v>
      </c>
      <c r="N600" s="48" t="s">
        <v>501</v>
      </c>
      <c r="O600" s="48" t="s">
        <v>501</v>
      </c>
      <c r="P600" s="47" t="s">
        <v>501</v>
      </c>
      <c r="Q600" s="48" t="s">
        <v>6740</v>
      </c>
    </row>
    <row r="601" spans="1:17" ht="18" customHeight="1" x14ac:dyDescent="0.25">
      <c r="A601">
        <v>3733</v>
      </c>
      <c r="B601">
        <v>3733</v>
      </c>
      <c r="C601" s="3">
        <v>41073</v>
      </c>
      <c r="D601">
        <v>41118</v>
      </c>
      <c r="E601" t="s">
        <v>1543</v>
      </c>
      <c r="F601" t="s">
        <v>1544</v>
      </c>
      <c r="G601" t="s">
        <v>2442</v>
      </c>
      <c r="H601" s="48" t="s">
        <v>5556</v>
      </c>
      <c r="I601" s="48">
        <v>41107</v>
      </c>
      <c r="J601" t="s">
        <v>4332</v>
      </c>
      <c r="K601" t="s">
        <v>4333</v>
      </c>
      <c r="L601" t="s">
        <v>5203</v>
      </c>
      <c r="M601" s="48" t="s">
        <v>4334</v>
      </c>
      <c r="N601" s="48" t="s">
        <v>5941</v>
      </c>
      <c r="O601" s="48" t="s">
        <v>501</v>
      </c>
      <c r="P601" s="47">
        <v>41107</v>
      </c>
      <c r="Q601" s="48" t="s">
        <v>4335</v>
      </c>
    </row>
    <row r="602" spans="1:17" ht="18" customHeight="1" x14ac:dyDescent="0.25">
      <c r="A602">
        <v>3658</v>
      </c>
      <c r="B602">
        <v>3658</v>
      </c>
      <c r="C602" s="3">
        <v>41066</v>
      </c>
      <c r="D602">
        <v>41111</v>
      </c>
      <c r="E602" t="s">
        <v>1552</v>
      </c>
      <c r="F602" t="s">
        <v>1544</v>
      </c>
      <c r="G602" t="s">
        <v>4101</v>
      </c>
      <c r="H602" s="48" t="s">
        <v>501</v>
      </c>
      <c r="I602" s="48" t="s">
        <v>501</v>
      </c>
      <c r="J602" t="s">
        <v>4336</v>
      </c>
      <c r="K602" t="s">
        <v>4337</v>
      </c>
      <c r="L602" t="s">
        <v>6741</v>
      </c>
      <c r="M602" s="48" t="s">
        <v>4338</v>
      </c>
      <c r="N602" s="48" t="s">
        <v>501</v>
      </c>
      <c r="O602" s="48" t="s">
        <v>501</v>
      </c>
      <c r="P602" s="47" t="s">
        <v>501</v>
      </c>
      <c r="Q602" s="48" t="s">
        <v>6742</v>
      </c>
    </row>
    <row r="603" spans="1:17" ht="18" customHeight="1" x14ac:dyDescent="0.25">
      <c r="A603">
        <v>3659</v>
      </c>
      <c r="B603">
        <v>3659</v>
      </c>
      <c r="C603" s="3">
        <v>41066</v>
      </c>
      <c r="D603">
        <v>41111</v>
      </c>
      <c r="E603" t="s">
        <v>1543</v>
      </c>
      <c r="F603" t="s">
        <v>1544</v>
      </c>
      <c r="G603" t="s">
        <v>4101</v>
      </c>
      <c r="H603" s="48" t="s">
        <v>6107</v>
      </c>
      <c r="I603" s="48">
        <v>41115</v>
      </c>
      <c r="J603" t="s">
        <v>4339</v>
      </c>
      <c r="K603" t="s">
        <v>4340</v>
      </c>
      <c r="L603">
        <v>38770000</v>
      </c>
      <c r="M603" s="48" t="s">
        <v>4341</v>
      </c>
      <c r="N603" s="48" t="s">
        <v>6126</v>
      </c>
      <c r="O603" s="48" t="s">
        <v>6127</v>
      </c>
      <c r="P603" s="47">
        <v>41120</v>
      </c>
      <c r="Q603" s="48" t="s">
        <v>4342</v>
      </c>
    </row>
    <row r="604" spans="1:17" ht="18" customHeight="1" x14ac:dyDescent="0.25">
      <c r="A604">
        <v>3652</v>
      </c>
      <c r="B604">
        <v>3652</v>
      </c>
      <c r="C604" s="3">
        <v>41066</v>
      </c>
      <c r="D604">
        <v>41111</v>
      </c>
      <c r="E604" t="s">
        <v>1543</v>
      </c>
      <c r="F604" t="s">
        <v>1544</v>
      </c>
      <c r="G604" t="s">
        <v>2761</v>
      </c>
      <c r="H604" s="48" t="s">
        <v>6108</v>
      </c>
      <c r="I604" s="48">
        <v>41116</v>
      </c>
      <c r="J604" t="s">
        <v>4343</v>
      </c>
      <c r="K604" t="s">
        <v>4344</v>
      </c>
      <c r="L604">
        <v>38570000</v>
      </c>
      <c r="M604" s="48" t="s">
        <v>4345</v>
      </c>
      <c r="N604" s="48" t="s">
        <v>6177</v>
      </c>
      <c r="O604" s="48" t="s">
        <v>2745</v>
      </c>
      <c r="P604" s="47">
        <v>41120</v>
      </c>
      <c r="Q604" s="48" t="s">
        <v>4417</v>
      </c>
    </row>
    <row r="605" spans="1:17" ht="18" customHeight="1" x14ac:dyDescent="0.25">
      <c r="A605">
        <v>3655</v>
      </c>
      <c r="B605">
        <v>3655</v>
      </c>
      <c r="C605" s="3">
        <v>41066</v>
      </c>
      <c r="D605">
        <v>41111</v>
      </c>
      <c r="E605" t="s">
        <v>1608</v>
      </c>
      <c r="F605" t="s">
        <v>1544</v>
      </c>
      <c r="G605" t="s">
        <v>2867</v>
      </c>
      <c r="H605" s="48" t="s">
        <v>501</v>
      </c>
      <c r="I605" s="48">
        <v>41143</v>
      </c>
      <c r="J605" t="s">
        <v>4346</v>
      </c>
      <c r="K605" t="s">
        <v>4347</v>
      </c>
      <c r="L605">
        <v>38785000</v>
      </c>
      <c r="M605" s="48" t="s">
        <v>4348</v>
      </c>
      <c r="N605" s="48" t="s">
        <v>501</v>
      </c>
      <c r="O605" s="48" t="s">
        <v>501</v>
      </c>
      <c r="P605" s="47" t="s">
        <v>501</v>
      </c>
      <c r="Q605" s="48" t="s">
        <v>4349</v>
      </c>
    </row>
    <row r="606" spans="1:17" ht="18" customHeight="1" x14ac:dyDescent="0.25">
      <c r="A606">
        <v>3654</v>
      </c>
      <c r="B606">
        <v>3654</v>
      </c>
      <c r="C606" s="3">
        <v>41066</v>
      </c>
      <c r="D606">
        <v>41111</v>
      </c>
      <c r="E606" t="s">
        <v>1608</v>
      </c>
      <c r="F606" t="s">
        <v>1544</v>
      </c>
      <c r="G606" t="s">
        <v>2867</v>
      </c>
      <c r="H606" s="48" t="s">
        <v>7156</v>
      </c>
      <c r="I606" s="48">
        <v>41129</v>
      </c>
      <c r="J606" t="s">
        <v>4350</v>
      </c>
      <c r="K606" t="s">
        <v>4351</v>
      </c>
      <c r="L606">
        <v>38785000</v>
      </c>
      <c r="M606" s="48" t="s">
        <v>4352</v>
      </c>
      <c r="N606" s="48" t="s">
        <v>501</v>
      </c>
      <c r="O606" s="48" t="s">
        <v>501</v>
      </c>
      <c r="P606" s="47" t="s">
        <v>501</v>
      </c>
      <c r="Q606" s="48" t="s">
        <v>4353</v>
      </c>
    </row>
    <row r="607" spans="1:17" ht="18" customHeight="1" x14ac:dyDescent="0.25">
      <c r="A607">
        <v>3653</v>
      </c>
      <c r="B607">
        <v>3653</v>
      </c>
      <c r="C607" s="3">
        <v>41066</v>
      </c>
      <c r="D607">
        <v>41111</v>
      </c>
      <c r="E607" t="s">
        <v>1543</v>
      </c>
      <c r="F607" t="s">
        <v>1544</v>
      </c>
      <c r="G607" t="s">
        <v>2867</v>
      </c>
      <c r="H607" s="48" t="s">
        <v>6591</v>
      </c>
      <c r="I607" s="48">
        <v>41122</v>
      </c>
      <c r="J607" t="s">
        <v>4354</v>
      </c>
      <c r="K607" t="s">
        <v>4355</v>
      </c>
      <c r="L607">
        <v>38785000</v>
      </c>
      <c r="M607" s="48" t="s">
        <v>2870</v>
      </c>
      <c r="N607" s="48" t="s">
        <v>6592</v>
      </c>
      <c r="O607" s="48" t="s">
        <v>6094</v>
      </c>
      <c r="P607" s="47">
        <v>41122</v>
      </c>
      <c r="Q607" s="48" t="s">
        <v>4356</v>
      </c>
    </row>
    <row r="608" spans="1:17" ht="18" customHeight="1" x14ac:dyDescent="0.25">
      <c r="A608">
        <v>3650</v>
      </c>
      <c r="B608">
        <v>3650</v>
      </c>
      <c r="C608" s="3">
        <v>41066</v>
      </c>
      <c r="D608">
        <v>41111</v>
      </c>
      <c r="E608" t="s">
        <v>1552</v>
      </c>
      <c r="F608" t="s">
        <v>1544</v>
      </c>
      <c r="G608" t="s">
        <v>2761</v>
      </c>
      <c r="H608" s="48" t="s">
        <v>501</v>
      </c>
      <c r="I608" s="48" t="s">
        <v>501</v>
      </c>
      <c r="J608" t="s">
        <v>4379</v>
      </c>
      <c r="K608" t="s">
        <v>4380</v>
      </c>
      <c r="L608" t="s">
        <v>5262</v>
      </c>
      <c r="M608" s="48" t="s">
        <v>4381</v>
      </c>
      <c r="N608" s="48" t="s">
        <v>501</v>
      </c>
      <c r="O608" s="48" t="s">
        <v>501</v>
      </c>
      <c r="P608" s="47" t="s">
        <v>501</v>
      </c>
      <c r="Q608" s="48" t="s">
        <v>6743</v>
      </c>
    </row>
    <row r="609" spans="1:17" ht="18" customHeight="1" x14ac:dyDescent="0.25">
      <c r="A609">
        <v>3744</v>
      </c>
      <c r="B609">
        <v>3744</v>
      </c>
      <c r="C609" s="3">
        <v>41073</v>
      </c>
      <c r="D609">
        <v>41118</v>
      </c>
      <c r="E609" t="s">
        <v>1543</v>
      </c>
      <c r="F609" t="s">
        <v>1544</v>
      </c>
      <c r="G609" t="s">
        <v>181</v>
      </c>
      <c r="H609" s="48" t="s">
        <v>6178</v>
      </c>
      <c r="I609" s="48">
        <v>41116</v>
      </c>
      <c r="J609" t="s">
        <v>4418</v>
      </c>
      <c r="K609" t="s">
        <v>4419</v>
      </c>
      <c r="L609" t="s">
        <v>4966</v>
      </c>
      <c r="M609" s="48" t="s">
        <v>4420</v>
      </c>
      <c r="N609" s="48" t="s">
        <v>6179</v>
      </c>
      <c r="O609" s="48" t="s">
        <v>6180</v>
      </c>
      <c r="P609" s="47">
        <v>41117</v>
      </c>
      <c r="Q609" s="48" t="s">
        <v>4421</v>
      </c>
    </row>
    <row r="610" spans="1:17" ht="18" customHeight="1" x14ac:dyDescent="0.25">
      <c r="A610">
        <v>3741</v>
      </c>
      <c r="B610">
        <v>3741</v>
      </c>
      <c r="C610" s="3">
        <v>41073</v>
      </c>
      <c r="D610">
        <v>41118</v>
      </c>
      <c r="E610" t="s">
        <v>1543</v>
      </c>
      <c r="F610" t="s">
        <v>1544</v>
      </c>
      <c r="G610" t="s">
        <v>2442</v>
      </c>
      <c r="H610" s="48" t="s">
        <v>5779</v>
      </c>
      <c r="I610" s="48">
        <v>41103</v>
      </c>
      <c r="J610" t="s">
        <v>4422</v>
      </c>
      <c r="K610" t="s">
        <v>4423</v>
      </c>
      <c r="L610">
        <v>35970000</v>
      </c>
      <c r="M610" s="48" t="s">
        <v>4424</v>
      </c>
      <c r="N610" s="48" t="s">
        <v>5780</v>
      </c>
      <c r="O610" s="48" t="s">
        <v>1634</v>
      </c>
      <c r="P610" s="47">
        <v>41115</v>
      </c>
      <c r="Q610" s="48" t="s">
        <v>4425</v>
      </c>
    </row>
    <row r="611" spans="1:17" ht="18" customHeight="1" x14ac:dyDescent="0.25">
      <c r="A611">
        <v>3672</v>
      </c>
      <c r="B611">
        <v>3672</v>
      </c>
      <c r="C611" s="3">
        <v>41071</v>
      </c>
      <c r="D611">
        <v>41116</v>
      </c>
      <c r="E611" t="s">
        <v>1552</v>
      </c>
      <c r="F611" t="s">
        <v>1544</v>
      </c>
      <c r="G611" t="s">
        <v>4180</v>
      </c>
      <c r="H611" s="48" t="s">
        <v>501</v>
      </c>
      <c r="I611" s="48" t="s">
        <v>501</v>
      </c>
      <c r="J611" t="s">
        <v>4426</v>
      </c>
      <c r="K611" t="s">
        <v>4427</v>
      </c>
      <c r="L611" t="s">
        <v>5781</v>
      </c>
      <c r="M611" s="48" t="s">
        <v>4428</v>
      </c>
      <c r="N611" s="48" t="s">
        <v>501</v>
      </c>
      <c r="O611" s="48" t="s">
        <v>501</v>
      </c>
      <c r="P611" s="47" t="s">
        <v>501</v>
      </c>
      <c r="Q611" s="48" t="s">
        <v>5782</v>
      </c>
    </row>
    <row r="612" spans="1:17" ht="18" customHeight="1" x14ac:dyDescent="0.25">
      <c r="A612">
        <v>3712</v>
      </c>
      <c r="B612">
        <v>3712</v>
      </c>
      <c r="C612" s="3">
        <v>41071</v>
      </c>
      <c r="D612">
        <v>41116</v>
      </c>
      <c r="E612" t="s">
        <v>1543</v>
      </c>
      <c r="F612" t="s">
        <v>1544</v>
      </c>
      <c r="G612" t="s">
        <v>175</v>
      </c>
      <c r="H612" s="48" t="s">
        <v>6593</v>
      </c>
      <c r="I612" s="48">
        <v>41124</v>
      </c>
      <c r="J612" t="s">
        <v>4429</v>
      </c>
      <c r="K612" t="s">
        <v>4430</v>
      </c>
      <c r="L612">
        <v>39800000</v>
      </c>
      <c r="M612" s="48" t="s">
        <v>4431</v>
      </c>
      <c r="N612" s="48" t="s">
        <v>6594</v>
      </c>
      <c r="O612" s="48" t="s">
        <v>6413</v>
      </c>
      <c r="P612" s="47">
        <v>41127</v>
      </c>
      <c r="Q612" s="48" t="s">
        <v>4432</v>
      </c>
    </row>
    <row r="613" spans="1:17" ht="18" customHeight="1" x14ac:dyDescent="0.25">
      <c r="A613">
        <v>3782</v>
      </c>
      <c r="B613">
        <v>3782</v>
      </c>
      <c r="C613" s="3">
        <v>41079</v>
      </c>
      <c r="D613">
        <v>41124</v>
      </c>
      <c r="E613" t="s">
        <v>1543</v>
      </c>
      <c r="F613" t="s">
        <v>1544</v>
      </c>
      <c r="G613" t="s">
        <v>4433</v>
      </c>
      <c r="H613" s="48" t="s">
        <v>5783</v>
      </c>
      <c r="I613" s="48">
        <v>41106</v>
      </c>
      <c r="J613" t="s">
        <v>4434</v>
      </c>
      <c r="K613" t="s">
        <v>4435</v>
      </c>
      <c r="L613" t="s">
        <v>5784</v>
      </c>
      <c r="M613" s="48" t="s">
        <v>4436</v>
      </c>
      <c r="N613" s="48" t="s">
        <v>5807</v>
      </c>
      <c r="O613" s="48" t="s">
        <v>5808</v>
      </c>
      <c r="P613" s="47">
        <v>41106</v>
      </c>
      <c r="Q613" s="48" t="s">
        <v>4437</v>
      </c>
    </row>
    <row r="614" spans="1:17" ht="18" customHeight="1" x14ac:dyDescent="0.25">
      <c r="A614">
        <v>3783</v>
      </c>
      <c r="B614">
        <v>3783</v>
      </c>
      <c r="C614" s="3">
        <v>41079</v>
      </c>
      <c r="D614">
        <v>41124</v>
      </c>
      <c r="E614" t="s">
        <v>1552</v>
      </c>
      <c r="F614" t="s">
        <v>1544</v>
      </c>
      <c r="G614" t="s">
        <v>4433</v>
      </c>
      <c r="H614" s="48" t="s">
        <v>501</v>
      </c>
      <c r="I614" s="48" t="s">
        <v>501</v>
      </c>
      <c r="J614" t="s">
        <v>4438</v>
      </c>
      <c r="K614" t="s">
        <v>4439</v>
      </c>
      <c r="L614" t="s">
        <v>5784</v>
      </c>
      <c r="M614" s="48" t="s">
        <v>4440</v>
      </c>
      <c r="N614" s="48" t="s">
        <v>501</v>
      </c>
      <c r="O614" s="48" t="s">
        <v>501</v>
      </c>
      <c r="P614" s="47" t="s">
        <v>501</v>
      </c>
      <c r="Q614" s="48" t="s">
        <v>5785</v>
      </c>
    </row>
    <row r="615" spans="1:17" ht="18" customHeight="1" x14ac:dyDescent="0.25">
      <c r="A615">
        <v>3784</v>
      </c>
      <c r="B615">
        <v>3784</v>
      </c>
      <c r="C615" s="3">
        <v>41079</v>
      </c>
      <c r="D615">
        <v>41124</v>
      </c>
      <c r="E615" t="s">
        <v>1608</v>
      </c>
      <c r="F615" t="s">
        <v>1544</v>
      </c>
      <c r="G615" t="s">
        <v>4433</v>
      </c>
      <c r="H615" s="48" t="s">
        <v>5786</v>
      </c>
      <c r="I615" s="48" t="s">
        <v>501</v>
      </c>
      <c r="J615" t="s">
        <v>4441</v>
      </c>
      <c r="K615" t="s">
        <v>4442</v>
      </c>
      <c r="L615">
        <v>35470000</v>
      </c>
      <c r="M615" s="48" t="s">
        <v>4443</v>
      </c>
      <c r="N615" s="48" t="s">
        <v>501</v>
      </c>
      <c r="O615" s="48" t="s">
        <v>501</v>
      </c>
      <c r="P615" s="47" t="s">
        <v>501</v>
      </c>
      <c r="Q615" s="48" t="s">
        <v>4444</v>
      </c>
    </row>
    <row r="616" spans="1:17" ht="18" customHeight="1" x14ac:dyDescent="0.25">
      <c r="A616">
        <v>3745</v>
      </c>
      <c r="B616">
        <v>3745</v>
      </c>
      <c r="C616" s="3">
        <v>41073</v>
      </c>
      <c r="D616">
        <v>41118</v>
      </c>
      <c r="E616" t="s">
        <v>1543</v>
      </c>
      <c r="F616" t="s">
        <v>1544</v>
      </c>
      <c r="G616" t="s">
        <v>4630</v>
      </c>
      <c r="H616" s="48" t="s">
        <v>6128</v>
      </c>
      <c r="I616" s="48">
        <v>41117</v>
      </c>
      <c r="J616" t="s">
        <v>4631</v>
      </c>
      <c r="K616" t="s">
        <v>4632</v>
      </c>
      <c r="L616">
        <v>35878000</v>
      </c>
      <c r="M616" s="48" t="s">
        <v>4633</v>
      </c>
      <c r="N616" s="48" t="s">
        <v>6129</v>
      </c>
      <c r="O616" s="48" t="s">
        <v>6130</v>
      </c>
      <c r="P616" s="47">
        <v>41116</v>
      </c>
      <c r="Q616" s="48" t="s">
        <v>4634</v>
      </c>
    </row>
    <row r="617" spans="1:17" ht="18" customHeight="1" x14ac:dyDescent="0.25">
      <c r="A617">
        <v>3662</v>
      </c>
      <c r="B617">
        <v>3662</v>
      </c>
      <c r="C617" s="3">
        <v>41066</v>
      </c>
      <c r="D617">
        <v>41111</v>
      </c>
      <c r="E617" t="s">
        <v>1608</v>
      </c>
      <c r="F617" t="s">
        <v>1544</v>
      </c>
      <c r="G617" t="s">
        <v>4635</v>
      </c>
      <c r="H617" s="48" t="s">
        <v>501</v>
      </c>
      <c r="I617" s="48">
        <v>41141</v>
      </c>
      <c r="J617" t="s">
        <v>4636</v>
      </c>
      <c r="K617" t="s">
        <v>4637</v>
      </c>
      <c r="L617" t="s">
        <v>5942</v>
      </c>
      <c r="M617" s="48" t="s">
        <v>5943</v>
      </c>
      <c r="N617" s="48" t="s">
        <v>501</v>
      </c>
      <c r="O617" s="48" t="s">
        <v>501</v>
      </c>
      <c r="P617" s="47" t="s">
        <v>501</v>
      </c>
      <c r="Q617" s="48" t="s">
        <v>4638</v>
      </c>
    </row>
    <row r="618" spans="1:17" ht="18" customHeight="1" x14ac:dyDescent="0.25">
      <c r="A618">
        <v>3799</v>
      </c>
      <c r="B618">
        <v>3799</v>
      </c>
      <c r="C618" s="3">
        <v>41079</v>
      </c>
      <c r="D618">
        <v>41124</v>
      </c>
      <c r="E618" t="s">
        <v>1543</v>
      </c>
      <c r="F618" t="s">
        <v>1786</v>
      </c>
      <c r="G618" t="s">
        <v>4639</v>
      </c>
      <c r="H618" s="48" t="s">
        <v>6595</v>
      </c>
      <c r="I618" s="48">
        <v>41123</v>
      </c>
      <c r="J618" t="s">
        <v>4640</v>
      </c>
      <c r="K618" t="s">
        <v>4641</v>
      </c>
      <c r="L618" t="s">
        <v>5432</v>
      </c>
      <c r="M618" s="48" t="s">
        <v>4642</v>
      </c>
      <c r="N618" s="48" t="s">
        <v>6596</v>
      </c>
      <c r="O618" s="48" t="s">
        <v>4406</v>
      </c>
      <c r="P618" s="47">
        <v>41124</v>
      </c>
      <c r="Q618" s="48" t="s">
        <v>4643</v>
      </c>
    </row>
    <row r="619" spans="1:17" ht="18" customHeight="1" x14ac:dyDescent="0.25">
      <c r="A619">
        <v>3797</v>
      </c>
      <c r="B619">
        <v>3797</v>
      </c>
      <c r="C619" s="3">
        <v>41079</v>
      </c>
      <c r="D619">
        <v>41124</v>
      </c>
      <c r="E619" t="s">
        <v>1543</v>
      </c>
      <c r="F619" t="s">
        <v>1786</v>
      </c>
      <c r="G619" t="s">
        <v>4639</v>
      </c>
      <c r="H619" s="48" t="s">
        <v>6597</v>
      </c>
      <c r="I619" s="48">
        <v>41122</v>
      </c>
      <c r="J619" t="s">
        <v>4644</v>
      </c>
      <c r="K619" t="s">
        <v>4645</v>
      </c>
      <c r="L619" t="s">
        <v>5433</v>
      </c>
      <c r="M619" s="48" t="s">
        <v>4646</v>
      </c>
      <c r="N619" s="48" t="s">
        <v>6598</v>
      </c>
      <c r="O619" s="48" t="s">
        <v>501</v>
      </c>
      <c r="P619" s="47">
        <v>41122</v>
      </c>
      <c r="Q619" s="48" t="s">
        <v>4647</v>
      </c>
    </row>
    <row r="620" spans="1:17" ht="18" customHeight="1" x14ac:dyDescent="0.25">
      <c r="A620">
        <v>3795</v>
      </c>
      <c r="B620">
        <v>3795</v>
      </c>
      <c r="C620" s="3">
        <v>41079</v>
      </c>
      <c r="D620">
        <v>41124</v>
      </c>
      <c r="E620" t="s">
        <v>1543</v>
      </c>
      <c r="F620" t="s">
        <v>1786</v>
      </c>
      <c r="G620" t="s">
        <v>4639</v>
      </c>
      <c r="H620" s="48" t="s">
        <v>6434</v>
      </c>
      <c r="I620" s="48">
        <v>41121</v>
      </c>
      <c r="J620" t="s">
        <v>4648</v>
      </c>
      <c r="K620" t="s">
        <v>4649</v>
      </c>
      <c r="L620" t="s">
        <v>5434</v>
      </c>
      <c r="M620" s="48" t="s">
        <v>4650</v>
      </c>
      <c r="N620" s="48" t="s">
        <v>6435</v>
      </c>
      <c r="O620" s="48" t="s">
        <v>5509</v>
      </c>
      <c r="P620" s="47">
        <v>41121</v>
      </c>
      <c r="Q620" s="48" t="s">
        <v>4651</v>
      </c>
    </row>
    <row r="621" spans="1:17" ht="18" customHeight="1" x14ac:dyDescent="0.25">
      <c r="A621">
        <v>3793</v>
      </c>
      <c r="B621">
        <v>3793</v>
      </c>
      <c r="C621" s="3">
        <v>41079</v>
      </c>
      <c r="D621">
        <v>41124</v>
      </c>
      <c r="E621" t="s">
        <v>1543</v>
      </c>
      <c r="F621" t="s">
        <v>1786</v>
      </c>
      <c r="G621" t="s">
        <v>4639</v>
      </c>
      <c r="H621" s="48" t="s">
        <v>6109</v>
      </c>
      <c r="I621" s="48">
        <v>41114</v>
      </c>
      <c r="J621" t="s">
        <v>3996</v>
      </c>
      <c r="K621" t="s">
        <v>4652</v>
      </c>
      <c r="L621" t="s">
        <v>5435</v>
      </c>
      <c r="M621" s="48" t="s">
        <v>4653</v>
      </c>
      <c r="N621" s="48" t="s">
        <v>6131</v>
      </c>
      <c r="O621" s="48" t="s">
        <v>6132</v>
      </c>
      <c r="P621" s="47">
        <v>41114</v>
      </c>
      <c r="Q621" s="48" t="s">
        <v>4654</v>
      </c>
    </row>
    <row r="622" spans="1:17" ht="18" customHeight="1" x14ac:dyDescent="0.25">
      <c r="A622">
        <v>3791</v>
      </c>
      <c r="B622">
        <v>3791</v>
      </c>
      <c r="C622" s="3">
        <v>41079</v>
      </c>
      <c r="D622">
        <v>41124</v>
      </c>
      <c r="E622" t="s">
        <v>1543</v>
      </c>
      <c r="F622" t="s">
        <v>1786</v>
      </c>
      <c r="G622" t="s">
        <v>4639</v>
      </c>
      <c r="H622" s="48" t="s">
        <v>6133</v>
      </c>
      <c r="I622" s="48">
        <v>41116</v>
      </c>
      <c r="J622" t="s">
        <v>4655</v>
      </c>
      <c r="K622" t="s">
        <v>4656</v>
      </c>
      <c r="L622" t="s">
        <v>5436</v>
      </c>
      <c r="M622" s="48" t="s">
        <v>4657</v>
      </c>
      <c r="N622" s="48" t="s">
        <v>6181</v>
      </c>
      <c r="O622" s="48" t="s">
        <v>1816</v>
      </c>
      <c r="P622" s="47">
        <v>41116</v>
      </c>
      <c r="Q622" s="48" t="s">
        <v>4658</v>
      </c>
    </row>
    <row r="623" spans="1:17" ht="18" customHeight="1" x14ac:dyDescent="0.25">
      <c r="A623">
        <v>3789</v>
      </c>
      <c r="B623">
        <v>3789</v>
      </c>
      <c r="C623" s="3">
        <v>41079</v>
      </c>
      <c r="D623">
        <v>41124</v>
      </c>
      <c r="E623" t="s">
        <v>1543</v>
      </c>
      <c r="F623" t="s">
        <v>1786</v>
      </c>
      <c r="G623" t="s">
        <v>4639</v>
      </c>
      <c r="H623" s="48" t="s">
        <v>6231</v>
      </c>
      <c r="I623" s="48">
        <v>41117</v>
      </c>
      <c r="J623" t="s">
        <v>4659</v>
      </c>
      <c r="K623" t="s">
        <v>4660</v>
      </c>
      <c r="L623" t="s">
        <v>5437</v>
      </c>
      <c r="M623" s="48" t="s">
        <v>4661</v>
      </c>
      <c r="N623" s="48" t="s">
        <v>6232</v>
      </c>
      <c r="O623" s="48" t="s">
        <v>1816</v>
      </c>
      <c r="P623" s="47">
        <v>41117</v>
      </c>
      <c r="Q623" s="48" t="s">
        <v>4662</v>
      </c>
    </row>
    <row r="624" spans="1:17" ht="18" customHeight="1" x14ac:dyDescent="0.25">
      <c r="A624">
        <v>3788</v>
      </c>
      <c r="B624">
        <v>3788</v>
      </c>
      <c r="C624" s="3">
        <v>41079</v>
      </c>
      <c r="D624">
        <v>41124</v>
      </c>
      <c r="E624" t="s">
        <v>1543</v>
      </c>
      <c r="F624" t="s">
        <v>1786</v>
      </c>
      <c r="G624" t="s">
        <v>4639</v>
      </c>
      <c r="H624" s="48" t="s">
        <v>6599</v>
      </c>
      <c r="I624" s="48">
        <v>41122</v>
      </c>
      <c r="J624" t="s">
        <v>4663</v>
      </c>
      <c r="K624" t="s">
        <v>4664</v>
      </c>
      <c r="L624" t="s">
        <v>5438</v>
      </c>
      <c r="M624" s="48" t="s">
        <v>4665</v>
      </c>
      <c r="N624" s="48" t="s">
        <v>6600</v>
      </c>
      <c r="O624" s="48" t="s">
        <v>1816</v>
      </c>
      <c r="P624" s="47">
        <v>41122</v>
      </c>
      <c r="Q624" s="48" t="s">
        <v>4666</v>
      </c>
    </row>
    <row r="625" spans="1:17" ht="18" customHeight="1" x14ac:dyDescent="0.25">
      <c r="A625">
        <v>3787</v>
      </c>
      <c r="B625">
        <v>3787</v>
      </c>
      <c r="C625" s="3">
        <v>41079</v>
      </c>
      <c r="D625">
        <v>41124</v>
      </c>
      <c r="E625" t="s">
        <v>1543</v>
      </c>
      <c r="F625" t="s">
        <v>1786</v>
      </c>
      <c r="G625" t="s">
        <v>4639</v>
      </c>
      <c r="H625" s="48" t="s">
        <v>6601</v>
      </c>
      <c r="I625" s="48">
        <v>41122</v>
      </c>
      <c r="J625" t="s">
        <v>4663</v>
      </c>
      <c r="K625" t="s">
        <v>4667</v>
      </c>
      <c r="L625" t="s">
        <v>5439</v>
      </c>
      <c r="M625" s="48" t="s">
        <v>4668</v>
      </c>
      <c r="N625" s="48" t="s">
        <v>6602</v>
      </c>
      <c r="O625" s="48" t="s">
        <v>6603</v>
      </c>
      <c r="P625" s="47">
        <v>41122</v>
      </c>
      <c r="Q625" s="48" t="s">
        <v>4669</v>
      </c>
    </row>
    <row r="626" spans="1:17" ht="18" customHeight="1" x14ac:dyDescent="0.25">
      <c r="A626">
        <v>3786</v>
      </c>
      <c r="B626">
        <v>3786</v>
      </c>
      <c r="C626" s="3">
        <v>41079</v>
      </c>
      <c r="D626">
        <v>41124</v>
      </c>
      <c r="E626" t="s">
        <v>1543</v>
      </c>
      <c r="F626" t="s">
        <v>1786</v>
      </c>
      <c r="G626" t="s">
        <v>4639</v>
      </c>
      <c r="H626" s="48" t="s">
        <v>6024</v>
      </c>
      <c r="I626" s="48">
        <v>41110</v>
      </c>
      <c r="J626" t="s">
        <v>4670</v>
      </c>
      <c r="K626" t="s">
        <v>4671</v>
      </c>
      <c r="L626" t="s">
        <v>5440</v>
      </c>
      <c r="M626" s="48" t="s">
        <v>4672</v>
      </c>
      <c r="N626" s="48" t="s">
        <v>6025</v>
      </c>
      <c r="O626" s="48" t="s">
        <v>4406</v>
      </c>
      <c r="P626" s="47">
        <v>41110</v>
      </c>
      <c r="Q626" s="48" t="s">
        <v>4673</v>
      </c>
    </row>
    <row r="627" spans="1:17" ht="18" customHeight="1" x14ac:dyDescent="0.25">
      <c r="A627">
        <v>3800</v>
      </c>
      <c r="B627">
        <v>3800</v>
      </c>
      <c r="C627" s="3">
        <v>41079</v>
      </c>
      <c r="D627">
        <v>41124</v>
      </c>
      <c r="E627" t="s">
        <v>1543</v>
      </c>
      <c r="F627" t="s">
        <v>1786</v>
      </c>
      <c r="G627" t="s">
        <v>4639</v>
      </c>
      <c r="H627" s="48" t="s">
        <v>6134</v>
      </c>
      <c r="I627" s="48">
        <v>41116</v>
      </c>
      <c r="J627" t="s">
        <v>4674</v>
      </c>
      <c r="K627" t="s">
        <v>4675</v>
      </c>
      <c r="L627" t="s">
        <v>5441</v>
      </c>
      <c r="M627" s="48" t="s">
        <v>4676</v>
      </c>
      <c r="N627" s="48" t="s">
        <v>6182</v>
      </c>
      <c r="O627" s="48" t="s">
        <v>6183</v>
      </c>
      <c r="P627" s="47">
        <v>41120</v>
      </c>
      <c r="Q627" s="48" t="s">
        <v>4677</v>
      </c>
    </row>
    <row r="628" spans="1:17" ht="18" customHeight="1" x14ac:dyDescent="0.25">
      <c r="A628">
        <v>3798</v>
      </c>
      <c r="B628">
        <v>3798</v>
      </c>
      <c r="C628" s="3">
        <v>41079</v>
      </c>
      <c r="D628">
        <v>41124</v>
      </c>
      <c r="E628" t="s">
        <v>1543</v>
      </c>
      <c r="F628" t="s">
        <v>1786</v>
      </c>
      <c r="G628" t="s">
        <v>4639</v>
      </c>
      <c r="H628" s="48" t="s">
        <v>6233</v>
      </c>
      <c r="I628" s="48">
        <v>41117</v>
      </c>
      <c r="J628" t="s">
        <v>4678</v>
      </c>
      <c r="K628" t="s">
        <v>4679</v>
      </c>
      <c r="L628" t="s">
        <v>6234</v>
      </c>
      <c r="M628" s="48" t="s">
        <v>4680</v>
      </c>
      <c r="N628" s="48" t="s">
        <v>6436</v>
      </c>
      <c r="O628" s="48" t="s">
        <v>6437</v>
      </c>
      <c r="P628" s="47">
        <v>41117</v>
      </c>
      <c r="Q628" s="48" t="s">
        <v>4681</v>
      </c>
    </row>
    <row r="629" spans="1:17" ht="18" customHeight="1" x14ac:dyDescent="0.25">
      <c r="A629">
        <v>3796</v>
      </c>
      <c r="B629">
        <v>3796</v>
      </c>
      <c r="C629" s="3">
        <v>41079</v>
      </c>
      <c r="D629">
        <v>41124</v>
      </c>
      <c r="E629" t="s">
        <v>1543</v>
      </c>
      <c r="F629" t="s">
        <v>1786</v>
      </c>
      <c r="G629" t="s">
        <v>4639</v>
      </c>
      <c r="H629" s="48" t="s">
        <v>6235</v>
      </c>
      <c r="I629" s="48">
        <v>41117</v>
      </c>
      <c r="J629" t="s">
        <v>4682</v>
      </c>
      <c r="K629" t="s">
        <v>4683</v>
      </c>
      <c r="L629" t="s">
        <v>5442</v>
      </c>
      <c r="M629" s="48" t="s">
        <v>4684</v>
      </c>
      <c r="N629" s="48" t="s">
        <v>6236</v>
      </c>
      <c r="O629" s="48" t="s">
        <v>6132</v>
      </c>
      <c r="P629" s="47">
        <v>41117</v>
      </c>
      <c r="Q629" s="48" t="s">
        <v>4685</v>
      </c>
    </row>
    <row r="630" spans="1:17" ht="18" customHeight="1" x14ac:dyDescent="0.25">
      <c r="A630">
        <v>3794</v>
      </c>
      <c r="B630">
        <v>3794</v>
      </c>
      <c r="C630" s="3">
        <v>41079</v>
      </c>
      <c r="D630">
        <v>41124</v>
      </c>
      <c r="E630" t="s">
        <v>1543</v>
      </c>
      <c r="F630" t="s">
        <v>1786</v>
      </c>
      <c r="G630" t="s">
        <v>4639</v>
      </c>
      <c r="H630" s="48" t="s">
        <v>6110</v>
      </c>
      <c r="I630" s="48">
        <v>41115</v>
      </c>
      <c r="J630" t="s">
        <v>4686</v>
      </c>
      <c r="K630" t="s">
        <v>4687</v>
      </c>
      <c r="L630" t="s">
        <v>5443</v>
      </c>
      <c r="M630" s="48" t="s">
        <v>4688</v>
      </c>
      <c r="N630" s="48" t="s">
        <v>6438</v>
      </c>
      <c r="O630" s="48" t="s">
        <v>4406</v>
      </c>
      <c r="P630" s="47">
        <v>41115</v>
      </c>
      <c r="Q630" s="48" t="s">
        <v>4689</v>
      </c>
    </row>
    <row r="631" spans="1:17" ht="18" customHeight="1" x14ac:dyDescent="0.25">
      <c r="A631">
        <v>3792</v>
      </c>
      <c r="B631">
        <v>3792</v>
      </c>
      <c r="C631" s="3">
        <v>41079</v>
      </c>
      <c r="D631">
        <v>41124</v>
      </c>
      <c r="E631" t="s">
        <v>1543</v>
      </c>
      <c r="F631" t="s">
        <v>1786</v>
      </c>
      <c r="G631" t="s">
        <v>4639</v>
      </c>
      <c r="H631" s="48" t="s">
        <v>6135</v>
      </c>
      <c r="I631" s="48">
        <v>41116</v>
      </c>
      <c r="J631" t="s">
        <v>4690</v>
      </c>
      <c r="K631" t="s">
        <v>4691</v>
      </c>
      <c r="L631" t="s">
        <v>5444</v>
      </c>
      <c r="M631" s="48" t="s">
        <v>4692</v>
      </c>
      <c r="N631" s="48" t="s">
        <v>6184</v>
      </c>
      <c r="O631" s="48" t="s">
        <v>501</v>
      </c>
      <c r="P631" s="47">
        <v>41116</v>
      </c>
      <c r="Q631" s="48" t="s">
        <v>4693</v>
      </c>
    </row>
    <row r="632" spans="1:17" ht="18" customHeight="1" x14ac:dyDescent="0.25">
      <c r="A632">
        <v>3790</v>
      </c>
      <c r="B632">
        <v>3790</v>
      </c>
      <c r="C632" s="3">
        <v>41079</v>
      </c>
      <c r="D632">
        <v>41124</v>
      </c>
      <c r="E632" t="s">
        <v>1543</v>
      </c>
      <c r="F632" t="s">
        <v>1786</v>
      </c>
      <c r="G632" t="s">
        <v>4639</v>
      </c>
      <c r="H632" s="48" t="s">
        <v>6111</v>
      </c>
      <c r="I632" s="48">
        <v>41115</v>
      </c>
      <c r="J632" t="s">
        <v>4694</v>
      </c>
      <c r="K632" t="s">
        <v>4695</v>
      </c>
      <c r="L632" t="s">
        <v>5445</v>
      </c>
      <c r="M632" s="48" t="s">
        <v>4696</v>
      </c>
      <c r="N632" s="48" t="s">
        <v>6136</v>
      </c>
      <c r="O632" s="48" t="s">
        <v>6137</v>
      </c>
      <c r="P632" s="47">
        <v>41116</v>
      </c>
      <c r="Q632" s="48" t="s">
        <v>4697</v>
      </c>
    </row>
    <row r="633" spans="1:17" ht="18" customHeight="1" x14ac:dyDescent="0.25">
      <c r="A633">
        <v>3656</v>
      </c>
      <c r="B633">
        <v>3656</v>
      </c>
      <c r="C633" s="3">
        <v>41066</v>
      </c>
      <c r="D633">
        <v>41111</v>
      </c>
      <c r="E633" t="s">
        <v>1552</v>
      </c>
      <c r="F633" t="s">
        <v>1544</v>
      </c>
      <c r="G633" t="s">
        <v>4709</v>
      </c>
      <c r="H633" s="48" t="s">
        <v>501</v>
      </c>
      <c r="I633" s="48" t="s">
        <v>501</v>
      </c>
      <c r="J633" t="s">
        <v>4722</v>
      </c>
      <c r="K633" t="s">
        <v>4723</v>
      </c>
      <c r="L633" t="s">
        <v>5787</v>
      </c>
      <c r="M633" s="48" t="s">
        <v>4724</v>
      </c>
      <c r="N633" s="48" t="s">
        <v>501</v>
      </c>
      <c r="O633" s="48" t="s">
        <v>501</v>
      </c>
      <c r="P633" s="47" t="s">
        <v>501</v>
      </c>
      <c r="Q633" s="48" t="s">
        <v>5788</v>
      </c>
    </row>
    <row r="634" spans="1:17" ht="18" customHeight="1" x14ac:dyDescent="0.25">
      <c r="A634">
        <v>3657</v>
      </c>
      <c r="B634">
        <v>3657</v>
      </c>
      <c r="C634" s="3">
        <v>41066</v>
      </c>
      <c r="D634">
        <v>41111</v>
      </c>
      <c r="E634" t="s">
        <v>1543</v>
      </c>
      <c r="F634" t="s">
        <v>1544</v>
      </c>
      <c r="G634" t="s">
        <v>4709</v>
      </c>
      <c r="H634" s="48" t="s">
        <v>6439</v>
      </c>
      <c r="I634" s="48">
        <v>41121</v>
      </c>
      <c r="J634" t="s">
        <v>4722</v>
      </c>
      <c r="K634" t="s">
        <v>4725</v>
      </c>
      <c r="L634">
        <v>38760000</v>
      </c>
      <c r="M634" s="48" t="s">
        <v>4726</v>
      </c>
      <c r="N634" s="48" t="s">
        <v>6440</v>
      </c>
      <c r="O634" s="48" t="s">
        <v>6094</v>
      </c>
      <c r="P634" s="47">
        <v>41121</v>
      </c>
      <c r="Q634" s="48" t="s">
        <v>4727</v>
      </c>
    </row>
    <row r="635" spans="1:17" ht="18" customHeight="1" x14ac:dyDescent="0.25">
      <c r="A635">
        <v>3834</v>
      </c>
      <c r="B635">
        <v>3834</v>
      </c>
      <c r="C635" s="3">
        <v>41088</v>
      </c>
      <c r="D635">
        <v>41133</v>
      </c>
      <c r="E635" t="s">
        <v>1543</v>
      </c>
      <c r="F635" t="s">
        <v>1786</v>
      </c>
      <c r="G635" t="s">
        <v>4639</v>
      </c>
      <c r="H635" s="48" t="s">
        <v>6604</v>
      </c>
      <c r="I635" s="48">
        <v>41124</v>
      </c>
      <c r="J635" t="s">
        <v>4833</v>
      </c>
      <c r="K635" t="s">
        <v>4834</v>
      </c>
      <c r="L635" t="s">
        <v>5446</v>
      </c>
      <c r="M635" s="48" t="s">
        <v>4835</v>
      </c>
      <c r="N635" s="48" t="s">
        <v>6605</v>
      </c>
      <c r="O635" s="48" t="s">
        <v>6606</v>
      </c>
      <c r="P635" s="48">
        <v>41124</v>
      </c>
      <c r="Q635" s="48" t="s">
        <v>501</v>
      </c>
    </row>
    <row r="636" spans="1:17" ht="18" customHeight="1" x14ac:dyDescent="0.25">
      <c r="A636">
        <v>3835</v>
      </c>
      <c r="B636">
        <v>3835</v>
      </c>
      <c r="C636" s="3">
        <v>41088</v>
      </c>
      <c r="D636">
        <v>41133</v>
      </c>
      <c r="E636" t="s">
        <v>1543</v>
      </c>
      <c r="F636" t="s">
        <v>1786</v>
      </c>
      <c r="G636" t="s">
        <v>4639</v>
      </c>
      <c r="H636" s="48" t="s">
        <v>6607</v>
      </c>
      <c r="I636" s="48">
        <v>41122</v>
      </c>
      <c r="J636" t="s">
        <v>4836</v>
      </c>
      <c r="K636" t="s">
        <v>4837</v>
      </c>
      <c r="L636" t="s">
        <v>5447</v>
      </c>
      <c r="M636" s="48" t="s">
        <v>4838</v>
      </c>
      <c r="N636" s="48" t="s">
        <v>6608</v>
      </c>
      <c r="O636" s="48" t="s">
        <v>501</v>
      </c>
      <c r="P636" s="48">
        <v>41130</v>
      </c>
      <c r="Q636" s="48" t="s">
        <v>501</v>
      </c>
    </row>
    <row r="637" spans="1:17" ht="18" customHeight="1" x14ac:dyDescent="0.25">
      <c r="A637">
        <v>3836</v>
      </c>
      <c r="B637">
        <v>3836</v>
      </c>
      <c r="C637" s="3">
        <v>41088</v>
      </c>
      <c r="D637">
        <v>41133</v>
      </c>
      <c r="E637" t="s">
        <v>1543</v>
      </c>
      <c r="F637" t="s">
        <v>1786</v>
      </c>
      <c r="G637" t="s">
        <v>4639</v>
      </c>
      <c r="H637" s="48" t="s">
        <v>6441</v>
      </c>
      <c r="I637" s="48">
        <v>41121</v>
      </c>
      <c r="J637" t="s">
        <v>4839</v>
      </c>
      <c r="K637" t="s">
        <v>4840</v>
      </c>
      <c r="L637" t="s">
        <v>5448</v>
      </c>
      <c r="M637" s="48" t="s">
        <v>4841</v>
      </c>
      <c r="N637" s="48" t="s">
        <v>6442</v>
      </c>
      <c r="O637" s="48" t="s">
        <v>6183</v>
      </c>
      <c r="P637" s="48">
        <v>41122</v>
      </c>
      <c r="Q637" s="48" t="s">
        <v>501</v>
      </c>
    </row>
    <row r="638" spans="1:17" ht="18" customHeight="1" x14ac:dyDescent="0.25">
      <c r="A638">
        <v>3837</v>
      </c>
      <c r="B638">
        <v>3837</v>
      </c>
      <c r="C638" s="3">
        <v>41088</v>
      </c>
      <c r="D638">
        <v>41133</v>
      </c>
      <c r="E638" t="s">
        <v>1543</v>
      </c>
      <c r="F638" t="s">
        <v>1786</v>
      </c>
      <c r="G638" t="s">
        <v>4639</v>
      </c>
      <c r="H638" s="48" t="s">
        <v>6609</v>
      </c>
      <c r="I638" s="48">
        <v>41123</v>
      </c>
      <c r="J638" t="s">
        <v>4842</v>
      </c>
      <c r="K638" t="s">
        <v>4843</v>
      </c>
      <c r="L638" t="s">
        <v>5449</v>
      </c>
      <c r="M638" s="48" t="s">
        <v>4844</v>
      </c>
      <c r="N638" s="48" t="s">
        <v>6610</v>
      </c>
      <c r="O638" s="48" t="s">
        <v>6132</v>
      </c>
      <c r="P638" s="48">
        <v>41124</v>
      </c>
      <c r="Q638" s="48" t="s">
        <v>501</v>
      </c>
    </row>
    <row r="639" spans="1:17" ht="18" customHeight="1" x14ac:dyDescent="0.25">
      <c r="A639">
        <v>3838</v>
      </c>
      <c r="B639">
        <v>3838</v>
      </c>
      <c r="C639" s="3">
        <v>41088</v>
      </c>
      <c r="D639">
        <v>41133</v>
      </c>
      <c r="E639" t="s">
        <v>1543</v>
      </c>
      <c r="F639" t="s">
        <v>1786</v>
      </c>
      <c r="G639" t="s">
        <v>4639</v>
      </c>
      <c r="H639" s="48" t="s">
        <v>6611</v>
      </c>
      <c r="I639" s="48">
        <v>41124</v>
      </c>
      <c r="J639" t="s">
        <v>4845</v>
      </c>
      <c r="K639" t="s">
        <v>4846</v>
      </c>
      <c r="L639" t="s">
        <v>5450</v>
      </c>
      <c r="M639" s="48" t="s">
        <v>4847</v>
      </c>
      <c r="N639" s="48" t="s">
        <v>6612</v>
      </c>
      <c r="O639" s="48" t="s">
        <v>6613</v>
      </c>
      <c r="P639" s="48">
        <v>41124</v>
      </c>
      <c r="Q639" s="48" t="s">
        <v>501</v>
      </c>
    </row>
    <row r="640" spans="1:17" ht="18" customHeight="1" x14ac:dyDescent="0.25">
      <c r="A640">
        <v>3829</v>
      </c>
      <c r="B640">
        <v>3829</v>
      </c>
      <c r="C640" s="3">
        <v>41088</v>
      </c>
      <c r="D640">
        <v>41133</v>
      </c>
      <c r="E640" t="s">
        <v>1697</v>
      </c>
      <c r="F640" t="s">
        <v>1786</v>
      </c>
      <c r="G640" t="s">
        <v>4639</v>
      </c>
      <c r="H640" s="48" t="s">
        <v>501</v>
      </c>
      <c r="I640" s="48" t="s">
        <v>501</v>
      </c>
      <c r="J640" t="s">
        <v>4848</v>
      </c>
      <c r="K640" t="s">
        <v>4849</v>
      </c>
      <c r="L640" t="s">
        <v>5451</v>
      </c>
      <c r="M640" s="48" t="s">
        <v>4850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 x14ac:dyDescent="0.25">
      <c r="A641">
        <v>3825</v>
      </c>
      <c r="B641">
        <v>3825</v>
      </c>
      <c r="C641" s="3">
        <v>41088</v>
      </c>
      <c r="D641">
        <v>41133</v>
      </c>
      <c r="E641" t="s">
        <v>1697</v>
      </c>
      <c r="F641" t="s">
        <v>1786</v>
      </c>
      <c r="G641" t="s">
        <v>4639</v>
      </c>
      <c r="H641" s="48" t="s">
        <v>501</v>
      </c>
      <c r="I641" s="48" t="s">
        <v>501</v>
      </c>
      <c r="J641" t="s">
        <v>4851</v>
      </c>
      <c r="K641" t="s">
        <v>4852</v>
      </c>
      <c r="L641" t="s">
        <v>5452</v>
      </c>
      <c r="M641" s="48" t="s">
        <v>4853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 x14ac:dyDescent="0.25">
      <c r="A642">
        <v>3828</v>
      </c>
      <c r="B642">
        <v>3828</v>
      </c>
      <c r="C642" s="3">
        <v>41088</v>
      </c>
      <c r="D642">
        <v>41133</v>
      </c>
      <c r="E642" t="s">
        <v>1697</v>
      </c>
      <c r="F642" t="s">
        <v>1786</v>
      </c>
      <c r="G642" t="s">
        <v>4639</v>
      </c>
      <c r="H642" s="48" t="s">
        <v>501</v>
      </c>
      <c r="I642" s="48" t="s">
        <v>501</v>
      </c>
      <c r="J642" t="s">
        <v>4854</v>
      </c>
      <c r="K642" t="s">
        <v>4855</v>
      </c>
      <c r="L642" t="s">
        <v>5453</v>
      </c>
      <c r="M642" s="48" t="s">
        <v>4856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 x14ac:dyDescent="0.25">
      <c r="A643">
        <v>3817</v>
      </c>
      <c r="B643">
        <v>3817</v>
      </c>
      <c r="C643" s="3">
        <v>41088</v>
      </c>
      <c r="D643">
        <v>41133</v>
      </c>
      <c r="E643" t="s">
        <v>1697</v>
      </c>
      <c r="F643" t="s">
        <v>1786</v>
      </c>
      <c r="G643" t="s">
        <v>4639</v>
      </c>
      <c r="H643" s="48" t="s">
        <v>501</v>
      </c>
      <c r="I643" s="48" t="s">
        <v>501</v>
      </c>
      <c r="J643" t="s">
        <v>4857</v>
      </c>
      <c r="K643" t="s">
        <v>4858</v>
      </c>
      <c r="L643" t="s">
        <v>5454</v>
      </c>
      <c r="M643" s="48" t="s">
        <v>4859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 x14ac:dyDescent="0.25">
      <c r="A644">
        <v>3831</v>
      </c>
      <c r="B644">
        <v>3831</v>
      </c>
      <c r="C644" s="3">
        <v>41088</v>
      </c>
      <c r="D644">
        <v>41133</v>
      </c>
      <c r="E644" t="s">
        <v>1697</v>
      </c>
      <c r="F644" t="s">
        <v>1786</v>
      </c>
      <c r="G644" t="s">
        <v>4639</v>
      </c>
      <c r="H644" s="48" t="s">
        <v>501</v>
      </c>
      <c r="I644" s="48" t="s">
        <v>501</v>
      </c>
      <c r="J644" t="s">
        <v>4860</v>
      </c>
      <c r="K644" t="s">
        <v>4861</v>
      </c>
      <c r="L644" t="s">
        <v>5455</v>
      </c>
      <c r="M644" s="48" t="s">
        <v>4862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 x14ac:dyDescent="0.25">
      <c r="A645">
        <v>3826</v>
      </c>
      <c r="B645">
        <v>3826</v>
      </c>
      <c r="C645" s="3">
        <v>41088</v>
      </c>
      <c r="D645">
        <v>41133</v>
      </c>
      <c r="E645" t="s">
        <v>1697</v>
      </c>
      <c r="F645" t="s">
        <v>1786</v>
      </c>
      <c r="G645" t="s">
        <v>4639</v>
      </c>
      <c r="H645" s="48" t="s">
        <v>501</v>
      </c>
      <c r="I645" s="48" t="s">
        <v>501</v>
      </c>
      <c r="J645" t="s">
        <v>4863</v>
      </c>
      <c r="K645" t="s">
        <v>4864</v>
      </c>
      <c r="L645" t="s">
        <v>5456</v>
      </c>
      <c r="M645" s="48" t="s">
        <v>4865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 x14ac:dyDescent="0.25">
      <c r="A646">
        <v>3827</v>
      </c>
      <c r="B646">
        <v>3827</v>
      </c>
      <c r="C646" s="3">
        <v>41088</v>
      </c>
      <c r="D646">
        <v>41133</v>
      </c>
      <c r="E646" t="s">
        <v>1543</v>
      </c>
      <c r="F646" t="s">
        <v>1786</v>
      </c>
      <c r="G646" t="s">
        <v>4639</v>
      </c>
      <c r="H646" s="48" t="s">
        <v>6614</v>
      </c>
      <c r="I646" s="48">
        <v>41127</v>
      </c>
      <c r="J646" t="s">
        <v>4866</v>
      </c>
      <c r="K646" t="s">
        <v>4867</v>
      </c>
      <c r="L646" t="s">
        <v>5457</v>
      </c>
      <c r="M646" s="48" t="s">
        <v>4868</v>
      </c>
      <c r="N646" s="48" t="s">
        <v>6744</v>
      </c>
      <c r="O646" s="48" t="s">
        <v>6603</v>
      </c>
      <c r="P646" s="48">
        <v>41127</v>
      </c>
      <c r="Q646" s="48" t="s">
        <v>501</v>
      </c>
    </row>
    <row r="647" spans="1:17" ht="18" customHeight="1" x14ac:dyDescent="0.25">
      <c r="A647">
        <v>3819</v>
      </c>
      <c r="B647">
        <v>3819</v>
      </c>
      <c r="C647" s="3">
        <v>41088</v>
      </c>
      <c r="D647">
        <v>41133</v>
      </c>
      <c r="E647" t="s">
        <v>1697</v>
      </c>
      <c r="F647" t="s">
        <v>1786</v>
      </c>
      <c r="G647" t="s">
        <v>4639</v>
      </c>
      <c r="H647" s="48" t="s">
        <v>501</v>
      </c>
      <c r="I647" s="48" t="s">
        <v>501</v>
      </c>
      <c r="J647" t="s">
        <v>4869</v>
      </c>
      <c r="K647" t="s">
        <v>4870</v>
      </c>
      <c r="L647" t="s">
        <v>5458</v>
      </c>
      <c r="M647" s="48" t="s">
        <v>4871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 x14ac:dyDescent="0.25">
      <c r="A648">
        <v>3816</v>
      </c>
      <c r="B648">
        <v>3816</v>
      </c>
      <c r="C648" s="3">
        <v>41088</v>
      </c>
      <c r="D648">
        <v>41133</v>
      </c>
      <c r="E648" t="s">
        <v>1543</v>
      </c>
      <c r="F648" t="s">
        <v>1786</v>
      </c>
      <c r="G648" t="s">
        <v>4639</v>
      </c>
      <c r="H648" s="48" t="s">
        <v>6930</v>
      </c>
      <c r="I648" s="48">
        <v>41131</v>
      </c>
      <c r="J648" t="s">
        <v>4872</v>
      </c>
      <c r="K648" t="s">
        <v>4873</v>
      </c>
      <c r="L648" t="s">
        <v>5459</v>
      </c>
      <c r="M648" s="48" t="s">
        <v>4874</v>
      </c>
      <c r="N648" s="48" t="s">
        <v>6931</v>
      </c>
      <c r="O648" s="48" t="s">
        <v>4389</v>
      </c>
      <c r="P648" s="48">
        <v>41134</v>
      </c>
      <c r="Q648" s="48" t="s">
        <v>501</v>
      </c>
    </row>
    <row r="649" spans="1:17" ht="18" customHeight="1" x14ac:dyDescent="0.25">
      <c r="A649">
        <v>3815</v>
      </c>
      <c r="B649">
        <v>3815</v>
      </c>
      <c r="C649" s="3">
        <v>41088</v>
      </c>
      <c r="D649">
        <v>41133</v>
      </c>
      <c r="E649" t="s">
        <v>1543</v>
      </c>
      <c r="F649" t="s">
        <v>1786</v>
      </c>
      <c r="G649" t="s">
        <v>4639</v>
      </c>
      <c r="H649" s="48" t="s">
        <v>6745</v>
      </c>
      <c r="I649" s="48">
        <v>41128</v>
      </c>
      <c r="J649" t="s">
        <v>4875</v>
      </c>
      <c r="K649" t="s">
        <v>4876</v>
      </c>
      <c r="L649" t="s">
        <v>5460</v>
      </c>
      <c r="M649" s="48" t="s">
        <v>4877</v>
      </c>
      <c r="N649" s="48" t="s">
        <v>6746</v>
      </c>
      <c r="O649" s="48" t="s">
        <v>6747</v>
      </c>
      <c r="P649" s="48">
        <v>41128</v>
      </c>
      <c r="Q649" s="48" t="s">
        <v>501</v>
      </c>
    </row>
    <row r="650" spans="1:17" ht="18" customHeight="1" x14ac:dyDescent="0.25">
      <c r="A650">
        <v>3830</v>
      </c>
      <c r="B650">
        <v>3830</v>
      </c>
      <c r="C650" s="3">
        <v>41088</v>
      </c>
      <c r="D650">
        <v>41133</v>
      </c>
      <c r="E650" t="s">
        <v>1697</v>
      </c>
      <c r="F650" t="s">
        <v>1786</v>
      </c>
      <c r="G650" t="s">
        <v>4639</v>
      </c>
      <c r="H650" s="48" t="s">
        <v>501</v>
      </c>
      <c r="I650" s="48" t="s">
        <v>501</v>
      </c>
      <c r="J650" t="s">
        <v>6615</v>
      </c>
      <c r="K650" t="s">
        <v>6616</v>
      </c>
      <c r="L650" t="s">
        <v>5460</v>
      </c>
      <c r="M650" s="48" t="s">
        <v>6617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 x14ac:dyDescent="0.25">
      <c r="A651">
        <v>3824</v>
      </c>
      <c r="B651">
        <v>3824</v>
      </c>
      <c r="C651" s="3">
        <v>41088</v>
      </c>
      <c r="D651">
        <v>41133</v>
      </c>
      <c r="E651" t="s">
        <v>1697</v>
      </c>
      <c r="F651" t="s">
        <v>1786</v>
      </c>
      <c r="G651" t="s">
        <v>4639</v>
      </c>
      <c r="H651" s="48" t="s">
        <v>501</v>
      </c>
      <c r="I651" s="48" t="s">
        <v>501</v>
      </c>
      <c r="J651" t="s">
        <v>6618</v>
      </c>
      <c r="K651" t="s">
        <v>4876</v>
      </c>
      <c r="L651" t="s">
        <v>5460</v>
      </c>
      <c r="M651" s="48" t="s">
        <v>6619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 x14ac:dyDescent="0.25">
      <c r="A652">
        <v>3820</v>
      </c>
      <c r="B652">
        <v>3820</v>
      </c>
      <c r="C652" s="3">
        <v>41088</v>
      </c>
      <c r="D652">
        <v>41133</v>
      </c>
      <c r="E652" t="s">
        <v>1697</v>
      </c>
      <c r="F652" t="s">
        <v>1786</v>
      </c>
      <c r="G652" t="s">
        <v>4639</v>
      </c>
      <c r="H652" s="48" t="s">
        <v>501</v>
      </c>
      <c r="I652" s="48" t="s">
        <v>501</v>
      </c>
      <c r="J652" t="s">
        <v>4878</v>
      </c>
      <c r="K652" t="s">
        <v>4879</v>
      </c>
      <c r="L652" t="s">
        <v>5461</v>
      </c>
      <c r="M652" s="48" t="s">
        <v>4880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 x14ac:dyDescent="0.25">
      <c r="A653">
        <v>3823</v>
      </c>
      <c r="B653">
        <v>3823</v>
      </c>
      <c r="C653" s="3">
        <v>41088</v>
      </c>
      <c r="D653">
        <v>41133</v>
      </c>
      <c r="E653" t="s">
        <v>1697</v>
      </c>
      <c r="F653" t="s">
        <v>1786</v>
      </c>
      <c r="G653" t="s">
        <v>4639</v>
      </c>
      <c r="H653" s="48" t="s">
        <v>501</v>
      </c>
      <c r="I653" s="48" t="s">
        <v>501</v>
      </c>
      <c r="J653" t="s">
        <v>6620</v>
      </c>
      <c r="K653" t="s">
        <v>6621</v>
      </c>
      <c r="L653" t="s">
        <v>5462</v>
      </c>
      <c r="M653" s="48" t="s">
        <v>6622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 x14ac:dyDescent="0.25">
      <c r="A654">
        <v>3821</v>
      </c>
      <c r="B654">
        <v>3821</v>
      </c>
      <c r="C654" s="3">
        <v>41088</v>
      </c>
      <c r="D654">
        <v>41133</v>
      </c>
      <c r="E654" t="s">
        <v>1543</v>
      </c>
      <c r="F654" t="s">
        <v>1786</v>
      </c>
      <c r="G654" t="s">
        <v>4639</v>
      </c>
      <c r="H654" s="48" t="s">
        <v>6932</v>
      </c>
      <c r="I654" s="48">
        <v>41131</v>
      </c>
      <c r="J654" t="s">
        <v>6623</v>
      </c>
      <c r="K654" t="s">
        <v>4881</v>
      </c>
      <c r="L654" t="s">
        <v>5462</v>
      </c>
      <c r="M654" s="48" t="s">
        <v>6624</v>
      </c>
      <c r="N654" s="48" t="s">
        <v>6933</v>
      </c>
      <c r="O654" s="48" t="s">
        <v>4387</v>
      </c>
      <c r="P654" s="48">
        <v>41134</v>
      </c>
      <c r="Q654" s="48" t="s">
        <v>501</v>
      </c>
    </row>
    <row r="655" spans="1:17" ht="18" customHeight="1" x14ac:dyDescent="0.25">
      <c r="A655">
        <v>3822</v>
      </c>
      <c r="B655">
        <v>3822</v>
      </c>
      <c r="C655" s="3">
        <v>41088</v>
      </c>
      <c r="D655">
        <v>41133</v>
      </c>
      <c r="E655" t="s">
        <v>1543</v>
      </c>
      <c r="F655" t="s">
        <v>1786</v>
      </c>
      <c r="G655" t="s">
        <v>4639</v>
      </c>
      <c r="H655" s="48" t="s">
        <v>6934</v>
      </c>
      <c r="I655" s="48">
        <v>41131</v>
      </c>
      <c r="J655" t="s">
        <v>4882</v>
      </c>
      <c r="K655" t="s">
        <v>4883</v>
      </c>
      <c r="L655" t="s">
        <v>5463</v>
      </c>
      <c r="M655" s="48" t="s">
        <v>4884</v>
      </c>
      <c r="N655" s="48" t="s">
        <v>6935</v>
      </c>
      <c r="O655" s="48" t="s">
        <v>6936</v>
      </c>
      <c r="P655" s="48">
        <v>41134</v>
      </c>
      <c r="Q655" s="48" t="s">
        <v>501</v>
      </c>
    </row>
    <row r="656" spans="1:17" ht="18" customHeight="1" x14ac:dyDescent="0.25">
      <c r="A656">
        <v>3818</v>
      </c>
      <c r="B656">
        <v>3818</v>
      </c>
      <c r="C656" s="3">
        <v>41088</v>
      </c>
      <c r="D656">
        <v>41133</v>
      </c>
      <c r="E656" t="s">
        <v>1697</v>
      </c>
      <c r="F656" t="s">
        <v>1786</v>
      </c>
      <c r="G656" t="s">
        <v>4639</v>
      </c>
      <c r="H656" s="48" t="s">
        <v>501</v>
      </c>
      <c r="I656" s="48" t="s">
        <v>501</v>
      </c>
      <c r="J656" t="s">
        <v>4913</v>
      </c>
      <c r="K656" t="s">
        <v>4914</v>
      </c>
      <c r="L656" t="s">
        <v>5464</v>
      </c>
      <c r="M656" s="48" t="s">
        <v>4915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 x14ac:dyDescent="0.25">
      <c r="A657">
        <v>3814</v>
      </c>
      <c r="B657">
        <v>3814</v>
      </c>
      <c r="C657" s="3">
        <v>41088</v>
      </c>
      <c r="D657">
        <v>41133</v>
      </c>
      <c r="E657" t="s">
        <v>1697</v>
      </c>
      <c r="F657" t="s">
        <v>1786</v>
      </c>
      <c r="G657" t="s">
        <v>4639</v>
      </c>
      <c r="H657" s="48" t="s">
        <v>501</v>
      </c>
      <c r="I657" s="48" t="s">
        <v>501</v>
      </c>
      <c r="J657" t="s">
        <v>4875</v>
      </c>
      <c r="K657" t="s">
        <v>4916</v>
      </c>
      <c r="L657" t="s">
        <v>5465</v>
      </c>
      <c r="M657" s="48" t="s">
        <v>4917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 x14ac:dyDescent="0.25">
      <c r="A658">
        <v>3867</v>
      </c>
      <c r="B658">
        <v>3867</v>
      </c>
      <c r="C658" s="3">
        <v>41094</v>
      </c>
      <c r="D658">
        <v>41139</v>
      </c>
      <c r="E658" t="s">
        <v>1543</v>
      </c>
      <c r="F658" t="s">
        <v>1786</v>
      </c>
      <c r="G658" t="s">
        <v>1776</v>
      </c>
      <c r="H658" s="48" t="s">
        <v>5507</v>
      </c>
      <c r="I658">
        <v>41095</v>
      </c>
      <c r="J658" t="s">
        <v>5466</v>
      </c>
      <c r="K658" t="s">
        <v>5467</v>
      </c>
      <c r="L658" t="s">
        <v>5468</v>
      </c>
      <c r="M658" t="s">
        <v>5469</v>
      </c>
      <c r="N658" s="48" t="s">
        <v>5508</v>
      </c>
      <c r="O658" s="48" t="s">
        <v>5509</v>
      </c>
      <c r="P658" s="48">
        <v>41096</v>
      </c>
      <c r="Q658" s="48" t="s">
        <v>501</v>
      </c>
    </row>
    <row r="659" spans="1:17" ht="18" customHeight="1" x14ac:dyDescent="0.25">
      <c r="A659">
        <v>3684</v>
      </c>
      <c r="B659">
        <v>3684</v>
      </c>
      <c r="C659" s="3">
        <v>41095</v>
      </c>
      <c r="D659">
        <v>41165</v>
      </c>
      <c r="E659" t="s">
        <v>1552</v>
      </c>
      <c r="F659" t="s">
        <v>1544</v>
      </c>
      <c r="G659" t="s">
        <v>175</v>
      </c>
      <c r="H659" s="48" t="s">
        <v>501</v>
      </c>
      <c r="I659" s="48" t="s">
        <v>501</v>
      </c>
      <c r="J659" t="s">
        <v>6748</v>
      </c>
      <c r="K659" t="s">
        <v>6749</v>
      </c>
      <c r="L659" t="s">
        <v>6026</v>
      </c>
      <c r="M659" t="s">
        <v>5557</v>
      </c>
      <c r="N659" s="48" t="s">
        <v>501</v>
      </c>
      <c r="O659" s="48" t="s">
        <v>501</v>
      </c>
      <c r="P659" s="48" t="s">
        <v>501</v>
      </c>
      <c r="Q659" s="48" t="s">
        <v>6027</v>
      </c>
    </row>
    <row r="660" spans="1:17" ht="18" customHeight="1" x14ac:dyDescent="0.25">
      <c r="A660">
        <v>3683</v>
      </c>
      <c r="B660">
        <v>3683</v>
      </c>
      <c r="C660" s="3">
        <v>41095</v>
      </c>
      <c r="D660">
        <v>41140</v>
      </c>
      <c r="E660" t="s">
        <v>1697</v>
      </c>
      <c r="F660" t="s">
        <v>1544</v>
      </c>
      <c r="G660" t="s">
        <v>175</v>
      </c>
      <c r="H660" s="48" t="s">
        <v>501</v>
      </c>
      <c r="I660" s="48" t="s">
        <v>501</v>
      </c>
      <c r="J660" t="s">
        <v>5558</v>
      </c>
      <c r="K660" t="s">
        <v>5559</v>
      </c>
      <c r="L660">
        <v>39800000</v>
      </c>
      <c r="M660" t="s">
        <v>5560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 x14ac:dyDescent="0.25">
      <c r="A661">
        <v>3675</v>
      </c>
      <c r="B661">
        <v>3675</v>
      </c>
      <c r="C661" s="3">
        <v>41095</v>
      </c>
      <c r="D661">
        <v>41140</v>
      </c>
      <c r="E661" t="s">
        <v>1697</v>
      </c>
      <c r="F661" t="s">
        <v>1544</v>
      </c>
      <c r="G661" t="s">
        <v>175</v>
      </c>
      <c r="H661" s="48" t="s">
        <v>501</v>
      </c>
      <c r="I661" s="48" t="s">
        <v>501</v>
      </c>
      <c r="J661" t="s">
        <v>5561</v>
      </c>
      <c r="K661" t="s">
        <v>5562</v>
      </c>
      <c r="L661">
        <v>39800000</v>
      </c>
      <c r="M661" t="s">
        <v>5563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 x14ac:dyDescent="0.25">
      <c r="A662">
        <v>3847</v>
      </c>
      <c r="B662">
        <v>3847</v>
      </c>
      <c r="C662" s="3">
        <v>41095</v>
      </c>
      <c r="D662">
        <v>41140</v>
      </c>
      <c r="E662" t="s">
        <v>1543</v>
      </c>
      <c r="F662" t="s">
        <v>1544</v>
      </c>
      <c r="G662" t="s">
        <v>5528</v>
      </c>
      <c r="H662" s="48" t="s">
        <v>6750</v>
      </c>
      <c r="I662" s="48">
        <v>41127</v>
      </c>
      <c r="J662" t="s">
        <v>5564</v>
      </c>
      <c r="K662" t="s">
        <v>5565</v>
      </c>
      <c r="L662">
        <v>35138000</v>
      </c>
      <c r="M662" t="s">
        <v>5566</v>
      </c>
      <c r="N662" s="48" t="s">
        <v>6751</v>
      </c>
      <c r="O662" s="48" t="s">
        <v>5767</v>
      </c>
      <c r="P662" s="48">
        <v>41128</v>
      </c>
      <c r="Q662" s="48" t="s">
        <v>501</v>
      </c>
    </row>
    <row r="663" spans="1:17" ht="18" customHeight="1" x14ac:dyDescent="0.25">
      <c r="A663">
        <v>3849</v>
      </c>
      <c r="B663">
        <v>3849</v>
      </c>
      <c r="C663" s="3">
        <v>41095</v>
      </c>
      <c r="D663">
        <v>41140</v>
      </c>
      <c r="E663" t="s">
        <v>1543</v>
      </c>
      <c r="F663" t="s">
        <v>1544</v>
      </c>
      <c r="G663" t="s">
        <v>5528</v>
      </c>
      <c r="H663" s="48" t="s">
        <v>6937</v>
      </c>
      <c r="I663" s="48">
        <v>41130</v>
      </c>
      <c r="J663" t="s">
        <v>5567</v>
      </c>
      <c r="K663" t="s">
        <v>5568</v>
      </c>
      <c r="L663">
        <v>35138000</v>
      </c>
      <c r="M663" t="s">
        <v>5566</v>
      </c>
      <c r="N663" s="48" t="s">
        <v>6938</v>
      </c>
      <c r="O663" s="48" t="s">
        <v>2438</v>
      </c>
      <c r="P663" s="48">
        <v>41130</v>
      </c>
      <c r="Q663" s="48" t="s">
        <v>501</v>
      </c>
    </row>
    <row r="664" spans="1:17" ht="18" customHeight="1" x14ac:dyDescent="0.25">
      <c r="A664">
        <v>3848</v>
      </c>
      <c r="B664">
        <v>3848</v>
      </c>
      <c r="C664" s="3">
        <v>41095</v>
      </c>
      <c r="D664">
        <v>41140</v>
      </c>
      <c r="E664" t="s">
        <v>1543</v>
      </c>
      <c r="F664" t="s">
        <v>1544</v>
      </c>
      <c r="G664" t="s">
        <v>5528</v>
      </c>
      <c r="H664" s="48" t="s">
        <v>6752</v>
      </c>
      <c r="I664" s="48">
        <v>41128</v>
      </c>
      <c r="J664" t="s">
        <v>5569</v>
      </c>
      <c r="K664" t="s">
        <v>5570</v>
      </c>
      <c r="L664">
        <v>35138000</v>
      </c>
      <c r="M664" t="s">
        <v>5566</v>
      </c>
      <c r="N664" s="48" t="s">
        <v>6753</v>
      </c>
      <c r="O664" s="48" t="s">
        <v>2240</v>
      </c>
      <c r="P664" s="48">
        <v>41128</v>
      </c>
      <c r="Q664" s="48" t="s">
        <v>501</v>
      </c>
    </row>
    <row r="665" spans="1:17" ht="18" customHeight="1" x14ac:dyDescent="0.25">
      <c r="A665">
        <v>3851</v>
      </c>
      <c r="B665">
        <v>3851</v>
      </c>
      <c r="C665" s="3">
        <v>41095</v>
      </c>
      <c r="D665">
        <v>41140</v>
      </c>
      <c r="E665" t="s">
        <v>1697</v>
      </c>
      <c r="F665" t="s">
        <v>1544</v>
      </c>
      <c r="G665" t="s">
        <v>2427</v>
      </c>
      <c r="H665" s="48" t="s">
        <v>501</v>
      </c>
      <c r="I665" s="48" t="s">
        <v>501</v>
      </c>
      <c r="J665" t="s">
        <v>5571</v>
      </c>
      <c r="K665" t="s">
        <v>5789</v>
      </c>
      <c r="L665" t="s">
        <v>5210</v>
      </c>
      <c r="M665" t="s">
        <v>5572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 x14ac:dyDescent="0.25">
      <c r="A666">
        <v>3850</v>
      </c>
      <c r="B666">
        <v>3850</v>
      </c>
      <c r="C666" s="3">
        <v>41095</v>
      </c>
      <c r="D666">
        <v>41143</v>
      </c>
      <c r="E666" t="s">
        <v>1697</v>
      </c>
      <c r="F666" t="s">
        <v>1544</v>
      </c>
      <c r="G666" t="s">
        <v>2427</v>
      </c>
      <c r="H666" s="48" t="s">
        <v>501</v>
      </c>
      <c r="I666" s="48" t="s">
        <v>501</v>
      </c>
      <c r="J666" t="s">
        <v>5571</v>
      </c>
      <c r="K666" t="s">
        <v>6028</v>
      </c>
      <c r="L666" t="s">
        <v>5210</v>
      </c>
      <c r="M666" t="s">
        <v>5572</v>
      </c>
      <c r="N666" s="48" t="s">
        <v>501</v>
      </c>
      <c r="O666" s="48" t="s">
        <v>501</v>
      </c>
      <c r="P666" s="48" t="s">
        <v>501</v>
      </c>
      <c r="Q666" s="48" t="s">
        <v>6029</v>
      </c>
    </row>
    <row r="667" spans="1:17" ht="18" customHeight="1" x14ac:dyDescent="0.25">
      <c r="A667">
        <v>3852</v>
      </c>
      <c r="B667">
        <v>3852</v>
      </c>
      <c r="C667" s="3">
        <v>41094</v>
      </c>
      <c r="D667">
        <v>41139</v>
      </c>
      <c r="E667" t="s">
        <v>1543</v>
      </c>
      <c r="F667" t="s">
        <v>1544</v>
      </c>
      <c r="G667" t="s">
        <v>2427</v>
      </c>
      <c r="H667" s="48" t="s">
        <v>6754</v>
      </c>
      <c r="I667" s="48">
        <v>41129</v>
      </c>
      <c r="J667" t="s">
        <v>5571</v>
      </c>
      <c r="K667" t="s">
        <v>5573</v>
      </c>
      <c r="L667" t="s">
        <v>5210</v>
      </c>
      <c r="M667" t="s">
        <v>5572</v>
      </c>
      <c r="N667" s="48" t="s">
        <v>6755</v>
      </c>
      <c r="O667" s="48" t="s">
        <v>691</v>
      </c>
      <c r="P667" s="48">
        <v>41134</v>
      </c>
      <c r="Q667" s="48" t="s">
        <v>501</v>
      </c>
    </row>
    <row r="668" spans="1:17" ht="18" customHeight="1" x14ac:dyDescent="0.25">
      <c r="A668">
        <v>3853</v>
      </c>
      <c r="B668">
        <v>3853</v>
      </c>
      <c r="C668" s="3">
        <v>41094</v>
      </c>
      <c r="D668">
        <v>41139</v>
      </c>
      <c r="E668" t="s">
        <v>1608</v>
      </c>
      <c r="F668" t="s">
        <v>1544</v>
      </c>
      <c r="G668" t="s">
        <v>2427</v>
      </c>
      <c r="H668" s="48" t="s">
        <v>6939</v>
      </c>
      <c r="I668" s="48">
        <v>41130</v>
      </c>
      <c r="J668" t="s">
        <v>5571</v>
      </c>
      <c r="K668" t="s">
        <v>5574</v>
      </c>
      <c r="L668" t="s">
        <v>5210</v>
      </c>
      <c r="M668" t="s">
        <v>5575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 x14ac:dyDescent="0.25">
      <c r="A669">
        <v>3856</v>
      </c>
      <c r="B669">
        <v>3856</v>
      </c>
      <c r="C669" s="3">
        <v>41094</v>
      </c>
      <c r="D669">
        <v>41139</v>
      </c>
      <c r="E669" t="s">
        <v>1552</v>
      </c>
      <c r="F669" t="s">
        <v>1544</v>
      </c>
      <c r="G669" t="s">
        <v>2427</v>
      </c>
      <c r="H669" s="48" t="s">
        <v>501</v>
      </c>
      <c r="I669" s="48" t="s">
        <v>501</v>
      </c>
      <c r="J669" t="s">
        <v>5571</v>
      </c>
      <c r="K669" t="s">
        <v>5576</v>
      </c>
      <c r="L669" t="s">
        <v>5210</v>
      </c>
      <c r="M669" t="s">
        <v>5577</v>
      </c>
      <c r="N669" s="48" t="s">
        <v>501</v>
      </c>
      <c r="O669" s="48" t="s">
        <v>501</v>
      </c>
      <c r="P669" s="48" t="s">
        <v>501</v>
      </c>
      <c r="Q669" s="48" t="s">
        <v>6940</v>
      </c>
    </row>
    <row r="670" spans="1:17" ht="18" customHeight="1" x14ac:dyDescent="0.25">
      <c r="A670">
        <v>3855</v>
      </c>
      <c r="B670">
        <v>3855</v>
      </c>
      <c r="C670" s="3">
        <v>41094</v>
      </c>
      <c r="D670">
        <v>41139</v>
      </c>
      <c r="E670" t="s">
        <v>1543</v>
      </c>
      <c r="F670" t="s">
        <v>1544</v>
      </c>
      <c r="G670" t="s">
        <v>2427</v>
      </c>
      <c r="H670" s="48" t="s">
        <v>6941</v>
      </c>
      <c r="I670" s="48">
        <v>41131</v>
      </c>
      <c r="J670" t="s">
        <v>5571</v>
      </c>
      <c r="K670" t="s">
        <v>5578</v>
      </c>
      <c r="L670" t="s">
        <v>5210</v>
      </c>
      <c r="M670" t="s">
        <v>5579</v>
      </c>
      <c r="N670" s="48" t="s">
        <v>6942</v>
      </c>
      <c r="O670" s="48" t="s">
        <v>6871</v>
      </c>
      <c r="P670" s="48">
        <v>41131</v>
      </c>
      <c r="Q670" s="48" t="s">
        <v>501</v>
      </c>
    </row>
    <row r="671" spans="1:17" ht="18" customHeight="1" x14ac:dyDescent="0.25">
      <c r="A671">
        <v>3854</v>
      </c>
      <c r="B671">
        <v>3854</v>
      </c>
      <c r="C671" s="3">
        <v>41094</v>
      </c>
      <c r="D671">
        <v>41139</v>
      </c>
      <c r="E671" t="s">
        <v>1543</v>
      </c>
      <c r="F671" t="s">
        <v>1544</v>
      </c>
      <c r="G671" t="s">
        <v>2427</v>
      </c>
      <c r="H671" s="48" t="s">
        <v>6756</v>
      </c>
      <c r="I671" s="48">
        <v>41129</v>
      </c>
      <c r="J671" t="s">
        <v>5571</v>
      </c>
      <c r="K671" t="s">
        <v>5580</v>
      </c>
      <c r="L671" t="s">
        <v>5210</v>
      </c>
      <c r="M671" t="s">
        <v>5581</v>
      </c>
      <c r="N671" s="48" t="s">
        <v>6757</v>
      </c>
      <c r="O671" s="48" t="s">
        <v>1673</v>
      </c>
      <c r="P671" s="48">
        <v>41131</v>
      </c>
      <c r="Q671" s="48" t="s">
        <v>501</v>
      </c>
    </row>
    <row r="672" spans="1:17" ht="18" customHeight="1" x14ac:dyDescent="0.25">
      <c r="A672">
        <v>3866</v>
      </c>
      <c r="B672">
        <v>3866</v>
      </c>
      <c r="C672" s="3">
        <v>41094</v>
      </c>
      <c r="D672">
        <v>41139</v>
      </c>
      <c r="E672" t="s">
        <v>1697</v>
      </c>
      <c r="F672" t="s">
        <v>1544</v>
      </c>
      <c r="G672" t="s">
        <v>2113</v>
      </c>
      <c r="H672" s="48" t="s">
        <v>501</v>
      </c>
      <c r="I672" s="48" t="s">
        <v>501</v>
      </c>
      <c r="J672" t="s">
        <v>5582</v>
      </c>
      <c r="K672" t="s">
        <v>5583</v>
      </c>
      <c r="L672">
        <v>37940000</v>
      </c>
      <c r="M672" t="s">
        <v>5584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 x14ac:dyDescent="0.25">
      <c r="A673">
        <v>3862</v>
      </c>
      <c r="B673">
        <v>3862</v>
      </c>
      <c r="C673" s="3">
        <v>41094</v>
      </c>
      <c r="D673">
        <v>41163</v>
      </c>
      <c r="E673" t="s">
        <v>1697</v>
      </c>
      <c r="F673" t="s">
        <v>1544</v>
      </c>
      <c r="G673" t="s">
        <v>2113</v>
      </c>
      <c r="H673" s="48" t="s">
        <v>501</v>
      </c>
      <c r="I673" s="48" t="s">
        <v>501</v>
      </c>
      <c r="J673" t="s">
        <v>5582</v>
      </c>
      <c r="K673" t="s">
        <v>6758</v>
      </c>
      <c r="L673" t="s">
        <v>5156</v>
      </c>
      <c r="M673" t="s">
        <v>6759</v>
      </c>
      <c r="N673" s="48" t="s">
        <v>501</v>
      </c>
      <c r="O673" s="48" t="s">
        <v>501</v>
      </c>
      <c r="P673" s="48" t="s">
        <v>501</v>
      </c>
      <c r="Q673" s="48" t="s">
        <v>6760</v>
      </c>
    </row>
    <row r="674" spans="1:17" ht="18" customHeight="1" x14ac:dyDescent="0.25">
      <c r="A674">
        <v>3863</v>
      </c>
      <c r="B674">
        <v>3863</v>
      </c>
      <c r="C674" s="3">
        <v>41094</v>
      </c>
      <c r="D674">
        <v>41139</v>
      </c>
      <c r="E674" t="s">
        <v>1543</v>
      </c>
      <c r="F674" t="s">
        <v>1544</v>
      </c>
      <c r="G674" t="s">
        <v>2113</v>
      </c>
      <c r="H674" s="48" t="s">
        <v>6443</v>
      </c>
      <c r="I674" s="48">
        <v>41122</v>
      </c>
      <c r="J674" t="s">
        <v>5585</v>
      </c>
      <c r="K674" t="s">
        <v>5586</v>
      </c>
      <c r="L674">
        <v>37940000</v>
      </c>
      <c r="M674" t="s">
        <v>5587</v>
      </c>
      <c r="N674" s="48" t="s">
        <v>6625</v>
      </c>
      <c r="O674" s="48" t="s">
        <v>2724</v>
      </c>
      <c r="P674" s="48">
        <v>41123</v>
      </c>
      <c r="Q674" s="48" t="s">
        <v>501</v>
      </c>
    </row>
    <row r="675" spans="1:17" ht="18" customHeight="1" x14ac:dyDescent="0.25">
      <c r="A675">
        <v>3864</v>
      </c>
      <c r="B675">
        <v>3864</v>
      </c>
      <c r="C675" s="3">
        <v>41094</v>
      </c>
      <c r="D675">
        <v>41139</v>
      </c>
      <c r="E675" t="s">
        <v>1543</v>
      </c>
      <c r="F675" t="s">
        <v>1544</v>
      </c>
      <c r="G675" t="s">
        <v>2113</v>
      </c>
      <c r="H675" s="48" t="s">
        <v>6626</v>
      </c>
      <c r="I675" s="48">
        <v>41121</v>
      </c>
      <c r="J675" t="s">
        <v>5588</v>
      </c>
      <c r="K675" t="s">
        <v>5589</v>
      </c>
      <c r="L675">
        <v>37940000</v>
      </c>
      <c r="M675" t="s">
        <v>5590</v>
      </c>
      <c r="N675" s="48" t="s">
        <v>6627</v>
      </c>
      <c r="O675" s="48" t="s">
        <v>1581</v>
      </c>
      <c r="P675" s="48">
        <v>41123</v>
      </c>
      <c r="Q675" s="48" t="s">
        <v>501</v>
      </c>
    </row>
    <row r="676" spans="1:17" ht="18" customHeight="1" x14ac:dyDescent="0.25">
      <c r="A676">
        <v>3865</v>
      </c>
      <c r="B676">
        <v>3865</v>
      </c>
      <c r="C676" s="3">
        <v>41094</v>
      </c>
      <c r="D676">
        <v>41139</v>
      </c>
      <c r="E676" t="s">
        <v>1543</v>
      </c>
      <c r="F676" t="s">
        <v>1544</v>
      </c>
      <c r="G676" t="s">
        <v>2113</v>
      </c>
      <c r="H676" s="48" t="s">
        <v>6628</v>
      </c>
      <c r="I676" s="48">
        <v>41123</v>
      </c>
      <c r="J676" t="s">
        <v>5591</v>
      </c>
      <c r="K676" t="s">
        <v>5592</v>
      </c>
      <c r="L676">
        <v>37940000</v>
      </c>
      <c r="M676">
        <v>3535231089</v>
      </c>
      <c r="N676" s="48" t="s">
        <v>6629</v>
      </c>
      <c r="O676" s="48" t="s">
        <v>1581</v>
      </c>
      <c r="P676" s="48">
        <v>41123</v>
      </c>
      <c r="Q676" s="48" t="s">
        <v>501</v>
      </c>
    </row>
    <row r="677" spans="1:17" ht="18" customHeight="1" x14ac:dyDescent="0.25">
      <c r="A677">
        <v>3860</v>
      </c>
      <c r="B677">
        <v>3860</v>
      </c>
      <c r="C677" s="3">
        <v>41094</v>
      </c>
      <c r="D677">
        <v>41139</v>
      </c>
      <c r="E677" t="s">
        <v>1543</v>
      </c>
      <c r="F677" t="s">
        <v>1544</v>
      </c>
      <c r="G677" t="s">
        <v>2113</v>
      </c>
      <c r="H677" s="48" t="s">
        <v>6630</v>
      </c>
      <c r="I677" s="48">
        <v>41128</v>
      </c>
      <c r="J677" t="s">
        <v>5593</v>
      </c>
      <c r="K677" t="s">
        <v>5594</v>
      </c>
      <c r="L677">
        <v>37940000</v>
      </c>
      <c r="M677" t="s">
        <v>5595</v>
      </c>
      <c r="N677" s="48" t="s">
        <v>6761</v>
      </c>
      <c r="O677" s="48" t="s">
        <v>5702</v>
      </c>
      <c r="P677" s="48">
        <v>41128</v>
      </c>
      <c r="Q677" s="48" t="s">
        <v>501</v>
      </c>
    </row>
    <row r="678" spans="1:17" ht="18" customHeight="1" x14ac:dyDescent="0.25">
      <c r="A678">
        <v>3858</v>
      </c>
      <c r="B678">
        <v>3858</v>
      </c>
      <c r="C678" s="3">
        <v>41094</v>
      </c>
      <c r="D678">
        <v>41139</v>
      </c>
      <c r="E678" t="s">
        <v>1543</v>
      </c>
      <c r="F678" t="s">
        <v>1544</v>
      </c>
      <c r="G678" t="s">
        <v>2113</v>
      </c>
      <c r="H678" s="48" t="s">
        <v>6631</v>
      </c>
      <c r="I678" s="48">
        <v>41123</v>
      </c>
      <c r="J678" t="s">
        <v>5596</v>
      </c>
      <c r="K678" t="s">
        <v>5597</v>
      </c>
      <c r="L678">
        <v>37940000</v>
      </c>
      <c r="M678" t="s">
        <v>5598</v>
      </c>
      <c r="N678" s="48" t="s">
        <v>6632</v>
      </c>
      <c r="O678" s="48" t="s">
        <v>5702</v>
      </c>
      <c r="P678" s="48">
        <v>41124</v>
      </c>
      <c r="Q678" s="48" t="s">
        <v>501</v>
      </c>
    </row>
    <row r="679" spans="1:17" ht="18" customHeight="1" x14ac:dyDescent="0.25">
      <c r="A679">
        <v>3859</v>
      </c>
      <c r="B679">
        <v>3859</v>
      </c>
      <c r="C679" s="3">
        <v>41094</v>
      </c>
      <c r="D679">
        <v>41139</v>
      </c>
      <c r="E679" t="s">
        <v>1543</v>
      </c>
      <c r="F679" t="s">
        <v>1544</v>
      </c>
      <c r="G679" t="s">
        <v>2113</v>
      </c>
      <c r="H679" s="48" t="s">
        <v>6633</v>
      </c>
      <c r="I679" s="48">
        <v>41124</v>
      </c>
      <c r="J679" t="s">
        <v>5599</v>
      </c>
      <c r="K679" t="s">
        <v>5600</v>
      </c>
      <c r="L679">
        <v>37940000</v>
      </c>
      <c r="M679" t="s">
        <v>5601</v>
      </c>
      <c r="N679" s="48" t="s">
        <v>6634</v>
      </c>
      <c r="O679" s="48" t="s">
        <v>6635</v>
      </c>
      <c r="P679" s="48">
        <v>41124</v>
      </c>
      <c r="Q679" s="48" t="s">
        <v>501</v>
      </c>
    </row>
    <row r="680" spans="1:17" ht="18" customHeight="1" x14ac:dyDescent="0.25">
      <c r="A680">
        <v>3857</v>
      </c>
      <c r="B680">
        <v>3857</v>
      </c>
      <c r="C680" s="3">
        <v>41094</v>
      </c>
      <c r="D680">
        <v>41139</v>
      </c>
      <c r="E680" t="s">
        <v>1543</v>
      </c>
      <c r="F680" t="s">
        <v>1544</v>
      </c>
      <c r="G680" t="s">
        <v>2113</v>
      </c>
      <c r="H680" s="48" t="s">
        <v>6762</v>
      </c>
      <c r="I680" s="48">
        <v>41129</v>
      </c>
      <c r="J680" t="s">
        <v>5602</v>
      </c>
      <c r="K680" t="s">
        <v>5603</v>
      </c>
      <c r="L680">
        <v>37940000</v>
      </c>
      <c r="M680" t="s">
        <v>5604</v>
      </c>
      <c r="N680" s="48" t="s">
        <v>6763</v>
      </c>
      <c r="O680" s="48" t="s">
        <v>5702</v>
      </c>
      <c r="P680" s="48">
        <v>41129</v>
      </c>
      <c r="Q680" s="48" t="s">
        <v>501</v>
      </c>
    </row>
    <row r="681" spans="1:17" ht="18" customHeight="1" x14ac:dyDescent="0.25">
      <c r="A681">
        <v>3861</v>
      </c>
      <c r="B681">
        <v>3861</v>
      </c>
      <c r="C681" s="3">
        <v>41094</v>
      </c>
      <c r="D681">
        <v>41139</v>
      </c>
      <c r="E681" t="s">
        <v>1543</v>
      </c>
      <c r="F681" t="s">
        <v>1544</v>
      </c>
      <c r="G681" t="s">
        <v>2113</v>
      </c>
      <c r="H681" s="48" t="s">
        <v>6943</v>
      </c>
      <c r="I681" s="48">
        <v>41131</v>
      </c>
      <c r="J681" t="s">
        <v>5605</v>
      </c>
      <c r="K681" t="s">
        <v>5605</v>
      </c>
      <c r="L681">
        <v>37940000</v>
      </c>
      <c r="M681" t="s">
        <v>5606</v>
      </c>
      <c r="N681" s="48" t="s">
        <v>6944</v>
      </c>
      <c r="O681" s="48" t="s">
        <v>5702</v>
      </c>
      <c r="P681" s="48">
        <v>41131</v>
      </c>
      <c r="Q681" s="48" t="s">
        <v>501</v>
      </c>
    </row>
    <row r="682" spans="1:17" ht="18" customHeight="1" x14ac:dyDescent="0.25">
      <c r="A682">
        <v>3870</v>
      </c>
      <c r="B682">
        <v>3870</v>
      </c>
      <c r="C682" s="3">
        <v>41094</v>
      </c>
      <c r="D682">
        <v>41139</v>
      </c>
      <c r="E682" t="s">
        <v>1608</v>
      </c>
      <c r="F682" t="s">
        <v>1544</v>
      </c>
      <c r="G682" t="s">
        <v>2765</v>
      </c>
      <c r="H682" s="48" t="s">
        <v>501</v>
      </c>
      <c r="I682" s="48">
        <v>41148</v>
      </c>
      <c r="J682" t="s">
        <v>5607</v>
      </c>
      <c r="K682" t="s">
        <v>5608</v>
      </c>
      <c r="L682" t="s">
        <v>5609</v>
      </c>
      <c r="M682" t="s">
        <v>5610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 x14ac:dyDescent="0.25">
      <c r="A683">
        <v>3871</v>
      </c>
      <c r="B683">
        <v>3871</v>
      </c>
      <c r="C683" s="3">
        <v>41094</v>
      </c>
      <c r="D683">
        <v>41139</v>
      </c>
      <c r="E683" t="s">
        <v>1697</v>
      </c>
      <c r="F683" t="s">
        <v>1544</v>
      </c>
      <c r="G683" t="s">
        <v>2765</v>
      </c>
      <c r="H683" s="48" t="s">
        <v>501</v>
      </c>
      <c r="I683" s="48" t="s">
        <v>501</v>
      </c>
      <c r="J683" t="s">
        <v>5611</v>
      </c>
      <c r="K683" t="s">
        <v>5612</v>
      </c>
      <c r="L683" t="s">
        <v>5609</v>
      </c>
      <c r="M683" t="s">
        <v>5613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 x14ac:dyDescent="0.25">
      <c r="A684">
        <v>3872</v>
      </c>
      <c r="B684">
        <v>3872</v>
      </c>
      <c r="C684" s="3">
        <v>41094</v>
      </c>
      <c r="D684">
        <v>41139</v>
      </c>
      <c r="E684" t="s">
        <v>1552</v>
      </c>
      <c r="F684" t="s">
        <v>1544</v>
      </c>
      <c r="G684" t="s">
        <v>2777</v>
      </c>
      <c r="H684" s="48" t="s">
        <v>501</v>
      </c>
      <c r="I684" s="48" t="s">
        <v>501</v>
      </c>
      <c r="J684" t="s">
        <v>5614</v>
      </c>
      <c r="K684" t="s">
        <v>5615</v>
      </c>
      <c r="L684" t="s">
        <v>5266</v>
      </c>
      <c r="M684" t="s">
        <v>5616</v>
      </c>
      <c r="N684" s="48" t="s">
        <v>501</v>
      </c>
      <c r="O684" s="48" t="s">
        <v>501</v>
      </c>
      <c r="P684" s="48" t="s">
        <v>501</v>
      </c>
      <c r="Q684" s="48" t="s">
        <v>6030</v>
      </c>
    </row>
    <row r="685" spans="1:17" ht="18" customHeight="1" x14ac:dyDescent="0.25">
      <c r="A685">
        <v>3873</v>
      </c>
      <c r="B685">
        <v>3873</v>
      </c>
      <c r="C685" s="3">
        <v>41094</v>
      </c>
      <c r="D685">
        <v>41139</v>
      </c>
      <c r="E685" t="s">
        <v>1697</v>
      </c>
      <c r="F685" t="s">
        <v>1544</v>
      </c>
      <c r="G685" t="s">
        <v>2777</v>
      </c>
      <c r="H685" s="48" t="s">
        <v>501</v>
      </c>
      <c r="I685" s="48" t="s">
        <v>501</v>
      </c>
      <c r="J685" t="s">
        <v>5617</v>
      </c>
      <c r="K685" t="s">
        <v>5618</v>
      </c>
      <c r="L685" t="s">
        <v>5619</v>
      </c>
      <c r="M685" t="s">
        <v>5620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 x14ac:dyDescent="0.25">
      <c r="A686">
        <v>3875</v>
      </c>
      <c r="B686">
        <v>3875</v>
      </c>
      <c r="C686" s="3">
        <v>41094</v>
      </c>
      <c r="D686">
        <v>41139</v>
      </c>
      <c r="E686" t="s">
        <v>1543</v>
      </c>
      <c r="F686" t="s">
        <v>1544</v>
      </c>
      <c r="G686" t="s">
        <v>3373</v>
      </c>
      <c r="H686" s="48" t="s">
        <v>6764</v>
      </c>
      <c r="I686" s="48">
        <v>41128</v>
      </c>
      <c r="J686" t="s">
        <v>5621</v>
      </c>
      <c r="K686" t="s">
        <v>5622</v>
      </c>
      <c r="L686" t="s">
        <v>5311</v>
      </c>
      <c r="M686" t="s">
        <v>5623</v>
      </c>
      <c r="N686" s="48" t="s">
        <v>6765</v>
      </c>
      <c r="O686" s="48" t="s">
        <v>1673</v>
      </c>
      <c r="P686" s="48">
        <v>41128</v>
      </c>
      <c r="Q686" s="48" t="s">
        <v>501</v>
      </c>
    </row>
    <row r="687" spans="1:17" ht="18" customHeight="1" x14ac:dyDescent="0.25">
      <c r="A687">
        <v>3874</v>
      </c>
      <c r="B687">
        <v>3874</v>
      </c>
      <c r="C687" s="3">
        <v>41094</v>
      </c>
      <c r="D687">
        <v>41139</v>
      </c>
      <c r="E687" t="s">
        <v>1543</v>
      </c>
      <c r="F687" t="s">
        <v>1544</v>
      </c>
      <c r="G687" t="s">
        <v>3373</v>
      </c>
      <c r="H687" s="48" t="s">
        <v>6636</v>
      </c>
      <c r="I687" s="48">
        <v>41124</v>
      </c>
      <c r="J687" t="s">
        <v>5624</v>
      </c>
      <c r="K687" t="s">
        <v>5625</v>
      </c>
      <c r="L687">
        <v>36212000</v>
      </c>
      <c r="M687" t="s">
        <v>5626</v>
      </c>
      <c r="N687" s="48" t="s">
        <v>6637</v>
      </c>
      <c r="O687" s="48" t="s">
        <v>1966</v>
      </c>
      <c r="P687" s="48">
        <v>41124</v>
      </c>
      <c r="Q687" s="48" t="s">
        <v>501</v>
      </c>
    </row>
    <row r="688" spans="1:17" ht="18" customHeight="1" x14ac:dyDescent="0.25">
      <c r="A688">
        <v>3876</v>
      </c>
      <c r="B688">
        <v>3876</v>
      </c>
      <c r="C688" s="3">
        <v>41094</v>
      </c>
      <c r="D688">
        <v>41139</v>
      </c>
      <c r="E688" t="s">
        <v>1543</v>
      </c>
      <c r="F688" t="s">
        <v>1544</v>
      </c>
      <c r="G688" t="s">
        <v>1011</v>
      </c>
      <c r="H688" s="48" t="s">
        <v>6766</v>
      </c>
      <c r="I688" s="48">
        <v>41129</v>
      </c>
      <c r="J688" t="s">
        <v>5627</v>
      </c>
      <c r="K688" t="s">
        <v>5628</v>
      </c>
      <c r="L688" t="s">
        <v>5111</v>
      </c>
      <c r="M688" t="s">
        <v>5629</v>
      </c>
      <c r="N688" s="48" t="s">
        <v>6945</v>
      </c>
      <c r="O688" s="48" t="s">
        <v>5967</v>
      </c>
      <c r="P688" s="48">
        <v>41130</v>
      </c>
      <c r="Q688" s="48" t="s">
        <v>501</v>
      </c>
    </row>
    <row r="689" spans="1:17" ht="18" customHeight="1" x14ac:dyDescent="0.25">
      <c r="A689">
        <v>3877</v>
      </c>
      <c r="B689">
        <v>3877</v>
      </c>
      <c r="C689" s="3">
        <v>41094</v>
      </c>
      <c r="D689">
        <v>41152</v>
      </c>
      <c r="E689" t="s">
        <v>1543</v>
      </c>
      <c r="F689" t="s">
        <v>1544</v>
      </c>
      <c r="G689" t="s">
        <v>5529</v>
      </c>
      <c r="H689" s="48" t="s">
        <v>6444</v>
      </c>
      <c r="I689" s="48">
        <v>41121</v>
      </c>
      <c r="J689" t="s">
        <v>5630</v>
      </c>
      <c r="K689" t="s">
        <v>6138</v>
      </c>
      <c r="L689" t="s">
        <v>6031</v>
      </c>
      <c r="M689" t="s">
        <v>5631</v>
      </c>
      <c r="N689" s="48" t="s">
        <v>6638</v>
      </c>
      <c r="O689" s="48" t="s">
        <v>6639</v>
      </c>
      <c r="P689" s="48">
        <v>41122</v>
      </c>
      <c r="Q689" s="48" t="s">
        <v>501</v>
      </c>
    </row>
    <row r="690" spans="1:17" ht="18" customHeight="1" x14ac:dyDescent="0.25">
      <c r="A690">
        <v>3887</v>
      </c>
      <c r="B690">
        <v>3887</v>
      </c>
      <c r="C690" s="3">
        <v>41094</v>
      </c>
      <c r="D690">
        <v>41139</v>
      </c>
      <c r="E690" t="s">
        <v>1552</v>
      </c>
      <c r="F690" t="s">
        <v>1544</v>
      </c>
      <c r="G690" t="s">
        <v>5530</v>
      </c>
      <c r="H690" s="48" t="s">
        <v>501</v>
      </c>
      <c r="I690" s="48" t="s">
        <v>501</v>
      </c>
      <c r="J690" t="s">
        <v>5632</v>
      </c>
      <c r="K690" t="s">
        <v>5633</v>
      </c>
      <c r="L690" t="s">
        <v>5634</v>
      </c>
      <c r="M690" t="s">
        <v>5635</v>
      </c>
      <c r="N690" s="48" t="s">
        <v>501</v>
      </c>
      <c r="O690" s="48" t="s">
        <v>501</v>
      </c>
      <c r="P690" s="48" t="s">
        <v>501</v>
      </c>
      <c r="Q690" s="48" t="s">
        <v>6032</v>
      </c>
    </row>
    <row r="691" spans="1:17" ht="18" customHeight="1" x14ac:dyDescent="0.25">
      <c r="A691">
        <v>3886</v>
      </c>
      <c r="B691">
        <v>3886</v>
      </c>
      <c r="C691" s="3">
        <v>41094</v>
      </c>
      <c r="D691">
        <v>41139</v>
      </c>
      <c r="E691" t="s">
        <v>1697</v>
      </c>
      <c r="F691" t="s">
        <v>1544</v>
      </c>
      <c r="G691" t="s">
        <v>5531</v>
      </c>
      <c r="H691" s="48" t="s">
        <v>501</v>
      </c>
      <c r="I691" s="48" t="s">
        <v>501</v>
      </c>
      <c r="J691" t="s">
        <v>5636</v>
      </c>
      <c r="K691" t="s">
        <v>5637</v>
      </c>
      <c r="L691" t="s">
        <v>5638</v>
      </c>
      <c r="M691" t="s">
        <v>5639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 x14ac:dyDescent="0.25">
      <c r="A692">
        <v>3885</v>
      </c>
      <c r="B692">
        <v>3885</v>
      </c>
      <c r="C692" s="3">
        <v>41094</v>
      </c>
      <c r="D692">
        <v>41139</v>
      </c>
      <c r="E692" t="s">
        <v>1697</v>
      </c>
      <c r="F692" t="s">
        <v>1544</v>
      </c>
      <c r="G692" t="s">
        <v>1977</v>
      </c>
      <c r="H692" s="48" t="s">
        <v>501</v>
      </c>
      <c r="I692" s="48" t="s">
        <v>501</v>
      </c>
      <c r="J692" t="s">
        <v>5640</v>
      </c>
      <c r="K692" t="s">
        <v>5641</v>
      </c>
      <c r="L692" t="s">
        <v>5091</v>
      </c>
      <c r="M692" t="s">
        <v>5642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 x14ac:dyDescent="0.25">
      <c r="A693">
        <v>3884</v>
      </c>
      <c r="B693">
        <v>3884</v>
      </c>
      <c r="C693" s="3">
        <v>41094</v>
      </c>
      <c r="D693">
        <v>41139</v>
      </c>
      <c r="E693" t="s">
        <v>1552</v>
      </c>
      <c r="F693" t="s">
        <v>1544</v>
      </c>
      <c r="G693" t="s">
        <v>5532</v>
      </c>
      <c r="H693" s="48" t="s">
        <v>501</v>
      </c>
      <c r="I693" s="48" t="s">
        <v>501</v>
      </c>
      <c r="J693" t="s">
        <v>5643</v>
      </c>
      <c r="K693" t="s">
        <v>5644</v>
      </c>
      <c r="L693" t="s">
        <v>5645</v>
      </c>
      <c r="M693" t="s">
        <v>5646</v>
      </c>
      <c r="N693" s="48" t="s">
        <v>501</v>
      </c>
      <c r="O693" s="48" t="s">
        <v>501</v>
      </c>
      <c r="P693" s="48" t="s">
        <v>501</v>
      </c>
      <c r="Q693" s="48" t="s">
        <v>6033</v>
      </c>
    </row>
    <row r="694" spans="1:17" ht="18" customHeight="1" x14ac:dyDescent="0.25">
      <c r="A694">
        <v>3883</v>
      </c>
      <c r="B694">
        <v>3883</v>
      </c>
      <c r="C694" s="3">
        <v>41094</v>
      </c>
      <c r="D694">
        <v>41139</v>
      </c>
      <c r="E694" t="s">
        <v>1543</v>
      </c>
      <c r="F694" t="s">
        <v>1544</v>
      </c>
      <c r="G694" t="s">
        <v>5533</v>
      </c>
      <c r="H694" s="48" t="s">
        <v>6237</v>
      </c>
      <c r="I694" s="48">
        <v>41117</v>
      </c>
      <c r="J694" t="s">
        <v>5647</v>
      </c>
      <c r="K694" t="s">
        <v>5648</v>
      </c>
      <c r="L694">
        <v>35540000</v>
      </c>
      <c r="M694" t="s">
        <v>5649</v>
      </c>
      <c r="N694" s="48" t="s">
        <v>6238</v>
      </c>
      <c r="O694" s="48" t="s">
        <v>1561</v>
      </c>
      <c r="P694" s="48">
        <v>41120</v>
      </c>
      <c r="Q694" s="48" t="s">
        <v>501</v>
      </c>
    </row>
    <row r="695" spans="1:17" ht="18" customHeight="1" x14ac:dyDescent="0.25">
      <c r="A695">
        <v>3882</v>
      </c>
      <c r="B695">
        <v>3882</v>
      </c>
      <c r="C695" s="3">
        <v>41094</v>
      </c>
      <c r="D695">
        <v>41139</v>
      </c>
      <c r="E695" t="s">
        <v>1697</v>
      </c>
      <c r="F695" t="s">
        <v>1544</v>
      </c>
      <c r="G695" t="s">
        <v>5534</v>
      </c>
      <c r="H695" s="48" t="s">
        <v>501</v>
      </c>
      <c r="I695" s="48" t="s">
        <v>501</v>
      </c>
      <c r="J695" t="s">
        <v>5650</v>
      </c>
      <c r="K695" t="s">
        <v>5651</v>
      </c>
      <c r="L695">
        <v>37958000</v>
      </c>
      <c r="M695" t="s">
        <v>5652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 x14ac:dyDescent="0.25">
      <c r="A696">
        <v>3881</v>
      </c>
      <c r="B696">
        <v>3881</v>
      </c>
      <c r="C696" s="3">
        <v>41094</v>
      </c>
      <c r="D696">
        <v>41139</v>
      </c>
      <c r="E696" t="s">
        <v>1543</v>
      </c>
      <c r="F696" t="s">
        <v>1544</v>
      </c>
      <c r="G696" t="s">
        <v>5535</v>
      </c>
      <c r="H696" s="48" t="s">
        <v>6946</v>
      </c>
      <c r="I696" s="48">
        <v>41131</v>
      </c>
      <c r="J696" t="s">
        <v>5653</v>
      </c>
      <c r="K696" t="s">
        <v>5654</v>
      </c>
      <c r="L696" t="s">
        <v>5655</v>
      </c>
      <c r="M696" t="s">
        <v>5656</v>
      </c>
      <c r="N696" s="48" t="s">
        <v>6947</v>
      </c>
      <c r="O696" s="48" t="s">
        <v>501</v>
      </c>
      <c r="P696" s="48">
        <v>41134</v>
      </c>
      <c r="Q696" s="48" t="s">
        <v>501</v>
      </c>
    </row>
    <row r="697" spans="1:17" ht="18" customHeight="1" x14ac:dyDescent="0.25">
      <c r="A697">
        <v>3880</v>
      </c>
      <c r="B697">
        <v>3880</v>
      </c>
      <c r="C697" s="3">
        <v>41094</v>
      </c>
      <c r="D697">
        <v>41139</v>
      </c>
      <c r="E697" t="s">
        <v>1697</v>
      </c>
      <c r="F697" t="s">
        <v>1544</v>
      </c>
      <c r="G697" t="s">
        <v>5536</v>
      </c>
      <c r="H697" s="48" t="s">
        <v>501</v>
      </c>
      <c r="I697" s="48" t="s">
        <v>501</v>
      </c>
      <c r="J697" t="s">
        <v>5657</v>
      </c>
      <c r="K697" t="s">
        <v>5658</v>
      </c>
      <c r="L697" t="s">
        <v>5659</v>
      </c>
      <c r="M697" t="s">
        <v>5660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 x14ac:dyDescent="0.25">
      <c r="A698">
        <v>3879</v>
      </c>
      <c r="B698">
        <v>3879</v>
      </c>
      <c r="C698" s="3">
        <v>41094</v>
      </c>
      <c r="D698">
        <v>41139</v>
      </c>
      <c r="E698" t="s">
        <v>1552</v>
      </c>
      <c r="F698" t="s">
        <v>1544</v>
      </c>
      <c r="G698" t="s">
        <v>5537</v>
      </c>
      <c r="H698" s="48" t="s">
        <v>501</v>
      </c>
      <c r="I698" s="48" t="s">
        <v>501</v>
      </c>
      <c r="J698" t="s">
        <v>5661</v>
      </c>
      <c r="K698" t="s">
        <v>5662</v>
      </c>
      <c r="L698" t="s">
        <v>6034</v>
      </c>
      <c r="M698" t="s">
        <v>5663</v>
      </c>
      <c r="N698" s="48" t="s">
        <v>501</v>
      </c>
      <c r="O698" s="48" t="s">
        <v>501</v>
      </c>
      <c r="P698" s="48" t="s">
        <v>501</v>
      </c>
      <c r="Q698" s="48" t="s">
        <v>6035</v>
      </c>
    </row>
    <row r="699" spans="1:17" ht="18" customHeight="1" x14ac:dyDescent="0.25">
      <c r="A699">
        <v>3889</v>
      </c>
      <c r="B699">
        <v>3889</v>
      </c>
      <c r="C699" s="3">
        <v>41099</v>
      </c>
      <c r="D699">
        <v>41144</v>
      </c>
      <c r="E699" t="s">
        <v>1697</v>
      </c>
      <c r="F699" t="s">
        <v>1544</v>
      </c>
      <c r="G699" t="s">
        <v>169</v>
      </c>
      <c r="H699" s="48" t="s">
        <v>501</v>
      </c>
      <c r="I699" s="48" t="s">
        <v>501</v>
      </c>
      <c r="J699" t="s">
        <v>5809</v>
      </c>
      <c r="K699" t="s">
        <v>5810</v>
      </c>
      <c r="L699" t="s">
        <v>5811</v>
      </c>
      <c r="M699" t="s">
        <v>5812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 x14ac:dyDescent="0.25">
      <c r="A700">
        <v>3927</v>
      </c>
      <c r="B700">
        <v>3927</v>
      </c>
      <c r="C700" s="3">
        <v>41103</v>
      </c>
      <c r="D700">
        <v>41148</v>
      </c>
      <c r="E700" t="s">
        <v>1543</v>
      </c>
      <c r="F700" t="s">
        <v>1544</v>
      </c>
      <c r="G700" t="s">
        <v>174</v>
      </c>
      <c r="H700" s="48" t="s">
        <v>6185</v>
      </c>
      <c r="I700" s="48">
        <v>41152</v>
      </c>
      <c r="J700" t="s">
        <v>5813</v>
      </c>
      <c r="K700" t="s">
        <v>5814</v>
      </c>
      <c r="L700" t="s">
        <v>4959</v>
      </c>
      <c r="M700" t="s">
        <v>5815</v>
      </c>
      <c r="N700" s="48" t="s">
        <v>6239</v>
      </c>
      <c r="O700" s="48" t="s">
        <v>6220</v>
      </c>
      <c r="P700" s="48">
        <v>41117</v>
      </c>
      <c r="Q700" s="48" t="s">
        <v>501</v>
      </c>
    </row>
    <row r="701" spans="1:17" ht="18" customHeight="1" x14ac:dyDescent="0.25">
      <c r="A701">
        <v>3936</v>
      </c>
      <c r="B701">
        <v>3936</v>
      </c>
      <c r="C701" s="3">
        <v>41103</v>
      </c>
      <c r="D701">
        <v>41148</v>
      </c>
      <c r="E701" t="s">
        <v>1543</v>
      </c>
      <c r="F701" t="s">
        <v>1544</v>
      </c>
      <c r="G701" t="s">
        <v>174</v>
      </c>
      <c r="H701" s="48" t="s">
        <v>7157</v>
      </c>
      <c r="I701" s="48">
        <v>41143</v>
      </c>
      <c r="J701" t="s">
        <v>5813</v>
      </c>
      <c r="K701" t="s">
        <v>5816</v>
      </c>
      <c r="L701" t="s">
        <v>4959</v>
      </c>
      <c r="M701" t="s">
        <v>5817</v>
      </c>
      <c r="N701" s="48" t="s">
        <v>7158</v>
      </c>
      <c r="O701" s="48" t="s">
        <v>7106</v>
      </c>
      <c r="P701" s="48">
        <v>41135</v>
      </c>
      <c r="Q701" s="48" t="s">
        <v>501</v>
      </c>
    </row>
    <row r="702" spans="1:17" ht="18" customHeight="1" x14ac:dyDescent="0.25">
      <c r="A702">
        <v>3933</v>
      </c>
      <c r="B702">
        <v>3933</v>
      </c>
      <c r="C702" s="3">
        <v>41103</v>
      </c>
      <c r="D702">
        <v>41148</v>
      </c>
      <c r="E702" t="s">
        <v>1608</v>
      </c>
      <c r="F702" t="s">
        <v>1544</v>
      </c>
      <c r="G702" t="s">
        <v>174</v>
      </c>
      <c r="H702" s="48" t="s">
        <v>501</v>
      </c>
      <c r="I702" s="48">
        <v>41143</v>
      </c>
      <c r="J702" t="s">
        <v>5813</v>
      </c>
      <c r="K702" t="s">
        <v>5818</v>
      </c>
      <c r="L702" t="s">
        <v>4959</v>
      </c>
      <c r="M702" t="s">
        <v>5819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 x14ac:dyDescent="0.25">
      <c r="A703">
        <v>3938</v>
      </c>
      <c r="B703">
        <v>3938</v>
      </c>
      <c r="C703" s="3">
        <v>41103</v>
      </c>
      <c r="D703">
        <v>41148</v>
      </c>
      <c r="E703" t="s">
        <v>1697</v>
      </c>
      <c r="F703" t="s">
        <v>1544</v>
      </c>
      <c r="G703" t="s">
        <v>174</v>
      </c>
      <c r="H703" s="48" t="s">
        <v>501</v>
      </c>
      <c r="I703" s="48" t="s">
        <v>501</v>
      </c>
      <c r="J703" t="s">
        <v>5813</v>
      </c>
      <c r="K703" t="s">
        <v>5820</v>
      </c>
      <c r="L703" t="s">
        <v>4959</v>
      </c>
      <c r="M703" t="s">
        <v>5821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 x14ac:dyDescent="0.25">
      <c r="A704">
        <v>3937</v>
      </c>
      <c r="B704">
        <v>3937</v>
      </c>
      <c r="C704" s="3">
        <v>41103</v>
      </c>
      <c r="D704">
        <v>41148</v>
      </c>
      <c r="E704" t="s">
        <v>1543</v>
      </c>
      <c r="F704" t="s">
        <v>1544</v>
      </c>
      <c r="G704" t="s">
        <v>174</v>
      </c>
      <c r="H704" s="48" t="s">
        <v>6445</v>
      </c>
      <c r="I704" s="48">
        <v>41121</v>
      </c>
      <c r="J704" t="s">
        <v>5813</v>
      </c>
      <c r="K704" t="s">
        <v>5822</v>
      </c>
      <c r="L704" t="s">
        <v>4959</v>
      </c>
      <c r="M704" t="s">
        <v>5823</v>
      </c>
      <c r="N704" s="48" t="s">
        <v>6640</v>
      </c>
      <c r="O704" s="48" t="s">
        <v>6527</v>
      </c>
      <c r="P704" s="48">
        <v>41122</v>
      </c>
      <c r="Q704" s="48" t="s">
        <v>501</v>
      </c>
    </row>
    <row r="705" spans="1:17" ht="18" customHeight="1" x14ac:dyDescent="0.25">
      <c r="A705">
        <v>3935</v>
      </c>
      <c r="B705">
        <v>3935</v>
      </c>
      <c r="C705" s="3">
        <v>41103</v>
      </c>
      <c r="D705">
        <v>41148</v>
      </c>
      <c r="E705" t="s">
        <v>1608</v>
      </c>
      <c r="F705" t="s">
        <v>1544</v>
      </c>
      <c r="G705" t="s">
        <v>174</v>
      </c>
      <c r="H705" s="48" t="s">
        <v>7159</v>
      </c>
      <c r="I705" s="48">
        <v>41135</v>
      </c>
      <c r="J705" t="s">
        <v>5813</v>
      </c>
      <c r="K705" t="s">
        <v>5824</v>
      </c>
      <c r="L705" t="s">
        <v>4959</v>
      </c>
      <c r="M705" t="s">
        <v>5825</v>
      </c>
      <c r="N705" s="48" t="s">
        <v>7160</v>
      </c>
      <c r="O705" s="48" t="s">
        <v>7136</v>
      </c>
      <c r="P705" s="48" t="s">
        <v>501</v>
      </c>
      <c r="Q705" s="48" t="s">
        <v>501</v>
      </c>
    </row>
    <row r="706" spans="1:17" ht="18" customHeight="1" x14ac:dyDescent="0.25">
      <c r="A706">
        <v>3934</v>
      </c>
      <c r="B706">
        <v>3934</v>
      </c>
      <c r="C706" s="3">
        <v>41103</v>
      </c>
      <c r="D706">
        <v>41148</v>
      </c>
      <c r="E706" t="s">
        <v>1608</v>
      </c>
      <c r="F706" t="s">
        <v>1544</v>
      </c>
      <c r="G706" t="s">
        <v>174</v>
      </c>
      <c r="H706" s="48" t="s">
        <v>501</v>
      </c>
      <c r="I706" s="48">
        <v>41150</v>
      </c>
      <c r="J706" t="s">
        <v>5813</v>
      </c>
      <c r="K706" t="s">
        <v>5826</v>
      </c>
      <c r="L706" t="s">
        <v>4959</v>
      </c>
      <c r="M706" t="s">
        <v>5827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 x14ac:dyDescent="0.25">
      <c r="A707">
        <v>3932</v>
      </c>
      <c r="B707">
        <v>3932</v>
      </c>
      <c r="C707" s="3">
        <v>41103</v>
      </c>
      <c r="D707">
        <v>41148</v>
      </c>
      <c r="E707" t="s">
        <v>1608</v>
      </c>
      <c r="F707" t="s">
        <v>1544</v>
      </c>
      <c r="G707" t="s">
        <v>174</v>
      </c>
      <c r="H707" s="48" t="s">
        <v>7161</v>
      </c>
      <c r="I707" s="48">
        <v>41150</v>
      </c>
      <c r="J707" t="s">
        <v>5813</v>
      </c>
      <c r="K707" t="s">
        <v>5828</v>
      </c>
      <c r="L707" t="s">
        <v>4959</v>
      </c>
      <c r="M707" t="s">
        <v>5829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 x14ac:dyDescent="0.25">
      <c r="A708">
        <v>3931</v>
      </c>
      <c r="B708">
        <v>3931</v>
      </c>
      <c r="C708" s="3">
        <v>41103</v>
      </c>
      <c r="D708">
        <v>41148</v>
      </c>
      <c r="E708" t="s">
        <v>1608</v>
      </c>
      <c r="F708" t="s">
        <v>1544</v>
      </c>
      <c r="G708" t="s">
        <v>174</v>
      </c>
      <c r="H708" s="48" t="s">
        <v>501</v>
      </c>
      <c r="I708" s="48">
        <v>41143</v>
      </c>
      <c r="J708" t="s">
        <v>5813</v>
      </c>
      <c r="K708" t="s">
        <v>5830</v>
      </c>
      <c r="L708" t="s">
        <v>4959</v>
      </c>
      <c r="M708" t="s">
        <v>5831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 x14ac:dyDescent="0.25">
      <c r="A709">
        <v>3930</v>
      </c>
      <c r="B709">
        <v>3930</v>
      </c>
      <c r="C709" s="3">
        <v>41103</v>
      </c>
      <c r="D709">
        <v>41148</v>
      </c>
      <c r="E709" t="s">
        <v>1543</v>
      </c>
      <c r="F709" t="s">
        <v>1544</v>
      </c>
      <c r="G709" t="s">
        <v>174</v>
      </c>
      <c r="H709" s="48" t="s">
        <v>6641</v>
      </c>
      <c r="I709" s="48">
        <v>41123</v>
      </c>
      <c r="J709" t="s">
        <v>5813</v>
      </c>
      <c r="K709" t="s">
        <v>5832</v>
      </c>
      <c r="L709" t="s">
        <v>4959</v>
      </c>
      <c r="M709" t="s">
        <v>5833</v>
      </c>
      <c r="N709" s="48" t="s">
        <v>6642</v>
      </c>
      <c r="O709" s="48" t="s">
        <v>6531</v>
      </c>
      <c r="P709" s="48">
        <v>41124</v>
      </c>
      <c r="Q709" s="48" t="s">
        <v>501</v>
      </c>
    </row>
    <row r="710" spans="1:17" ht="18" customHeight="1" x14ac:dyDescent="0.25">
      <c r="A710">
        <v>3929</v>
      </c>
      <c r="B710">
        <v>3929</v>
      </c>
      <c r="C710" s="3">
        <v>41103</v>
      </c>
      <c r="D710">
        <v>41148</v>
      </c>
      <c r="E710" t="s">
        <v>1543</v>
      </c>
      <c r="F710" t="s">
        <v>1544</v>
      </c>
      <c r="G710" t="s">
        <v>174</v>
      </c>
      <c r="H710" s="48" t="s">
        <v>6643</v>
      </c>
      <c r="I710" s="48">
        <v>41122</v>
      </c>
      <c r="J710" t="s">
        <v>5813</v>
      </c>
      <c r="K710" t="s">
        <v>5834</v>
      </c>
      <c r="L710" t="s">
        <v>4959</v>
      </c>
      <c r="M710" t="s">
        <v>5835</v>
      </c>
      <c r="N710" s="48" t="s">
        <v>6644</v>
      </c>
      <c r="O710" s="48" t="s">
        <v>6531</v>
      </c>
      <c r="P710" s="48">
        <v>41123</v>
      </c>
      <c r="Q710" s="48" t="s">
        <v>501</v>
      </c>
    </row>
    <row r="711" spans="1:17" ht="18" customHeight="1" x14ac:dyDescent="0.25">
      <c r="A711">
        <v>3928</v>
      </c>
      <c r="B711">
        <v>3928</v>
      </c>
      <c r="C711" s="3">
        <v>41103</v>
      </c>
      <c r="D711">
        <v>41148</v>
      </c>
      <c r="E711" t="s">
        <v>1608</v>
      </c>
      <c r="F711" t="s">
        <v>1544</v>
      </c>
      <c r="G711" t="s">
        <v>174</v>
      </c>
      <c r="H711" s="48" t="s">
        <v>7162</v>
      </c>
      <c r="I711" s="48">
        <v>41136</v>
      </c>
      <c r="J711" t="s">
        <v>5813</v>
      </c>
      <c r="K711" t="s">
        <v>5836</v>
      </c>
      <c r="L711" t="s">
        <v>4959</v>
      </c>
      <c r="M711" t="s">
        <v>5837</v>
      </c>
      <c r="N711" s="48" t="s">
        <v>7163</v>
      </c>
      <c r="O711" s="48" t="s">
        <v>7164</v>
      </c>
      <c r="P711" s="48" t="s">
        <v>501</v>
      </c>
      <c r="Q711" s="48" t="s">
        <v>501</v>
      </c>
    </row>
    <row r="712" spans="1:17" ht="18" customHeight="1" x14ac:dyDescent="0.25">
      <c r="A712">
        <v>3926</v>
      </c>
      <c r="B712">
        <v>3926</v>
      </c>
      <c r="C712" s="3">
        <v>41103</v>
      </c>
      <c r="D712">
        <v>41148</v>
      </c>
      <c r="E712" t="s">
        <v>1543</v>
      </c>
      <c r="F712" t="s">
        <v>1544</v>
      </c>
      <c r="G712" t="s">
        <v>174</v>
      </c>
      <c r="H712" s="48" t="s">
        <v>6645</v>
      </c>
      <c r="I712" s="48">
        <v>41122</v>
      </c>
      <c r="J712" t="s">
        <v>5813</v>
      </c>
      <c r="K712" t="s">
        <v>5838</v>
      </c>
      <c r="L712" t="s">
        <v>4959</v>
      </c>
      <c r="M712" t="s">
        <v>5839</v>
      </c>
      <c r="N712" s="48" t="s">
        <v>6646</v>
      </c>
      <c r="O712" s="48" t="s">
        <v>6526</v>
      </c>
      <c r="P712" s="48">
        <v>41123</v>
      </c>
      <c r="Q712" s="48" t="s">
        <v>501</v>
      </c>
    </row>
    <row r="713" spans="1:17" ht="18" customHeight="1" x14ac:dyDescent="0.25">
      <c r="A713">
        <v>3925</v>
      </c>
      <c r="B713">
        <v>3925</v>
      </c>
      <c r="C713" s="3">
        <v>41103</v>
      </c>
      <c r="D713">
        <v>41148</v>
      </c>
      <c r="E713" t="s">
        <v>1543</v>
      </c>
      <c r="F713" t="s">
        <v>1544</v>
      </c>
      <c r="G713" t="s">
        <v>174</v>
      </c>
      <c r="H713" s="48" t="s">
        <v>6647</v>
      </c>
      <c r="I713" s="48">
        <v>41122</v>
      </c>
      <c r="J713" t="s">
        <v>5813</v>
      </c>
      <c r="K713" t="s">
        <v>5840</v>
      </c>
      <c r="L713" t="s">
        <v>4959</v>
      </c>
      <c r="M713" t="s">
        <v>5841</v>
      </c>
      <c r="N713" s="48" t="s">
        <v>6648</v>
      </c>
      <c r="O713" s="48" t="s">
        <v>6533</v>
      </c>
      <c r="P713" s="48">
        <v>41123</v>
      </c>
      <c r="Q713" s="48" t="s">
        <v>501</v>
      </c>
    </row>
    <row r="714" spans="1:17" ht="18" customHeight="1" x14ac:dyDescent="0.25">
      <c r="A714">
        <v>3924</v>
      </c>
      <c r="B714">
        <v>3924</v>
      </c>
      <c r="C714" s="3">
        <v>41103</v>
      </c>
      <c r="D714">
        <v>41148</v>
      </c>
      <c r="E714" t="s">
        <v>1543</v>
      </c>
      <c r="F714" t="s">
        <v>1544</v>
      </c>
      <c r="G714" t="s">
        <v>174</v>
      </c>
      <c r="H714" s="48" t="s">
        <v>6446</v>
      </c>
      <c r="I714" s="48">
        <v>41121</v>
      </c>
      <c r="J714" t="s">
        <v>5813</v>
      </c>
      <c r="K714" t="s">
        <v>5842</v>
      </c>
      <c r="L714" t="s">
        <v>4959</v>
      </c>
      <c r="M714" t="s">
        <v>5843</v>
      </c>
      <c r="N714" s="48" t="s">
        <v>6649</v>
      </c>
      <c r="O714" s="48" t="s">
        <v>6526</v>
      </c>
      <c r="P714" s="48">
        <v>41122</v>
      </c>
      <c r="Q714" s="48" t="s">
        <v>501</v>
      </c>
    </row>
    <row r="715" spans="1:17" ht="18" customHeight="1" x14ac:dyDescent="0.25">
      <c r="A715">
        <v>3923</v>
      </c>
      <c r="B715">
        <v>3923</v>
      </c>
      <c r="C715" s="3">
        <v>41103</v>
      </c>
      <c r="D715">
        <v>41148</v>
      </c>
      <c r="E715" t="s">
        <v>1543</v>
      </c>
      <c r="F715" t="s">
        <v>1544</v>
      </c>
      <c r="G715" t="s">
        <v>5792</v>
      </c>
      <c r="H715" s="48" t="s">
        <v>6186</v>
      </c>
      <c r="I715" s="48">
        <v>41130</v>
      </c>
      <c r="J715" t="s">
        <v>5844</v>
      </c>
      <c r="K715" t="s">
        <v>5845</v>
      </c>
      <c r="L715" t="s">
        <v>5846</v>
      </c>
      <c r="M715" t="s">
        <v>5847</v>
      </c>
      <c r="N715" s="48" t="s">
        <v>6948</v>
      </c>
      <c r="O715" s="48" t="s">
        <v>5727</v>
      </c>
      <c r="P715" s="48">
        <v>41131</v>
      </c>
      <c r="Q715" s="48" t="s">
        <v>501</v>
      </c>
    </row>
    <row r="716" spans="1:17" ht="18" customHeight="1" x14ac:dyDescent="0.25">
      <c r="A716">
        <v>3922</v>
      </c>
      <c r="B716">
        <v>3922</v>
      </c>
      <c r="C716" s="3">
        <v>41103</v>
      </c>
      <c r="D716">
        <v>41148</v>
      </c>
      <c r="E716" t="s">
        <v>1543</v>
      </c>
      <c r="F716" t="s">
        <v>1544</v>
      </c>
      <c r="G716" t="s">
        <v>5792</v>
      </c>
      <c r="H716" s="48" t="s">
        <v>6447</v>
      </c>
      <c r="I716" s="48">
        <v>41120</v>
      </c>
      <c r="J716" t="s">
        <v>5844</v>
      </c>
      <c r="K716" t="s">
        <v>5848</v>
      </c>
      <c r="L716" t="s">
        <v>5846</v>
      </c>
      <c r="M716" t="s">
        <v>5847</v>
      </c>
      <c r="N716" s="48" t="s">
        <v>6448</v>
      </c>
      <c r="O716" s="48" t="s">
        <v>6127</v>
      </c>
      <c r="P716" s="48">
        <v>41120</v>
      </c>
      <c r="Q716" s="48" t="s">
        <v>501</v>
      </c>
    </row>
    <row r="717" spans="1:17" ht="18" customHeight="1" x14ac:dyDescent="0.25">
      <c r="A717">
        <v>3921</v>
      </c>
      <c r="B717">
        <v>3921</v>
      </c>
      <c r="C717" s="3">
        <v>41103</v>
      </c>
      <c r="D717">
        <v>41148</v>
      </c>
      <c r="E717" t="s">
        <v>1543</v>
      </c>
      <c r="F717" t="s">
        <v>1544</v>
      </c>
      <c r="G717" t="s">
        <v>5793</v>
      </c>
      <c r="H717" s="48" t="s">
        <v>6112</v>
      </c>
      <c r="I717" s="48">
        <v>41127</v>
      </c>
      <c r="J717" t="s">
        <v>5849</v>
      </c>
      <c r="K717" t="s">
        <v>5850</v>
      </c>
      <c r="L717" t="s">
        <v>5851</v>
      </c>
      <c r="M717" t="s">
        <v>5852</v>
      </c>
      <c r="N717" s="48" t="s">
        <v>6650</v>
      </c>
      <c r="O717" s="48" t="s">
        <v>6541</v>
      </c>
      <c r="P717" s="48">
        <v>41127</v>
      </c>
      <c r="Q717" s="48" t="s">
        <v>501</v>
      </c>
    </row>
    <row r="718" spans="1:17" ht="18" customHeight="1" x14ac:dyDescent="0.25">
      <c r="A718">
        <v>3920</v>
      </c>
      <c r="B718">
        <v>3920</v>
      </c>
      <c r="C718" s="3">
        <v>41103</v>
      </c>
      <c r="D718">
        <v>41148</v>
      </c>
      <c r="E718" t="s">
        <v>1543</v>
      </c>
      <c r="F718" t="s">
        <v>1544</v>
      </c>
      <c r="G718" t="s">
        <v>5793</v>
      </c>
      <c r="H718" s="48" t="s">
        <v>6036</v>
      </c>
      <c r="I718" s="48">
        <v>41128</v>
      </c>
      <c r="J718" t="s">
        <v>5849</v>
      </c>
      <c r="K718" t="s">
        <v>5853</v>
      </c>
      <c r="L718" t="s">
        <v>5851</v>
      </c>
      <c r="M718" t="s">
        <v>5854</v>
      </c>
      <c r="N718" s="48" t="s">
        <v>6767</v>
      </c>
      <c r="O718" s="48" t="s">
        <v>6541</v>
      </c>
      <c r="P718" s="48">
        <v>41128</v>
      </c>
      <c r="Q718" s="48" t="s">
        <v>501</v>
      </c>
    </row>
    <row r="719" spans="1:17" ht="18" customHeight="1" x14ac:dyDescent="0.25">
      <c r="A719">
        <v>3919</v>
      </c>
      <c r="B719">
        <v>3919</v>
      </c>
      <c r="C719" s="3">
        <v>41103</v>
      </c>
      <c r="D719">
        <v>41148</v>
      </c>
      <c r="E719" t="s">
        <v>1543</v>
      </c>
      <c r="F719" t="s">
        <v>1544</v>
      </c>
      <c r="G719" t="s">
        <v>5793</v>
      </c>
      <c r="H719" s="48" t="s">
        <v>6037</v>
      </c>
      <c r="I719" s="48">
        <v>41127</v>
      </c>
      <c r="J719" t="s">
        <v>5849</v>
      </c>
      <c r="K719" t="s">
        <v>5855</v>
      </c>
      <c r="L719" t="s">
        <v>5851</v>
      </c>
      <c r="M719" t="s">
        <v>5856</v>
      </c>
      <c r="N719" s="48" t="s">
        <v>6768</v>
      </c>
      <c r="O719" s="48" t="s">
        <v>6693</v>
      </c>
      <c r="P719" s="48">
        <v>41127</v>
      </c>
      <c r="Q719" s="48" t="s">
        <v>501</v>
      </c>
    </row>
    <row r="720" spans="1:17" ht="18" customHeight="1" x14ac:dyDescent="0.25">
      <c r="A720">
        <v>3918</v>
      </c>
      <c r="B720">
        <v>3918</v>
      </c>
      <c r="C720" s="3">
        <v>41103</v>
      </c>
      <c r="D720">
        <v>41148</v>
      </c>
      <c r="E720" t="s">
        <v>1543</v>
      </c>
      <c r="F720" t="s">
        <v>1544</v>
      </c>
      <c r="G720" t="s">
        <v>5793</v>
      </c>
      <c r="H720" s="48" t="s">
        <v>6038</v>
      </c>
      <c r="I720" s="48">
        <v>41152</v>
      </c>
      <c r="J720" t="s">
        <v>5849</v>
      </c>
      <c r="K720" t="s">
        <v>5857</v>
      </c>
      <c r="L720" t="s">
        <v>5851</v>
      </c>
      <c r="M720" t="s">
        <v>5858</v>
      </c>
      <c r="N720" s="48" t="s">
        <v>6651</v>
      </c>
      <c r="O720" s="48" t="s">
        <v>6652</v>
      </c>
      <c r="P720" s="48">
        <v>41127</v>
      </c>
      <c r="Q720" s="48" t="s">
        <v>501</v>
      </c>
    </row>
    <row r="721" spans="1:17" ht="18" customHeight="1" x14ac:dyDescent="0.25">
      <c r="A721">
        <v>3917</v>
      </c>
      <c r="B721">
        <v>3917</v>
      </c>
      <c r="C721" s="3">
        <v>41103</v>
      </c>
      <c r="D721">
        <v>41148</v>
      </c>
      <c r="E721" t="s">
        <v>1543</v>
      </c>
      <c r="F721" t="s">
        <v>1544</v>
      </c>
      <c r="G721" t="s">
        <v>5793</v>
      </c>
      <c r="H721" s="48" t="s">
        <v>6039</v>
      </c>
      <c r="I721" s="48">
        <v>41146</v>
      </c>
      <c r="J721" t="s">
        <v>5849</v>
      </c>
      <c r="K721" t="s">
        <v>5859</v>
      </c>
      <c r="L721" t="s">
        <v>5851</v>
      </c>
      <c r="M721" t="s">
        <v>5860</v>
      </c>
      <c r="N721" s="48" t="s">
        <v>6653</v>
      </c>
      <c r="O721" s="48" t="s">
        <v>6541</v>
      </c>
      <c r="P721" s="48">
        <v>41123</v>
      </c>
      <c r="Q721" s="48" t="s">
        <v>501</v>
      </c>
    </row>
    <row r="722" spans="1:17" ht="18" customHeight="1" x14ac:dyDescent="0.25">
      <c r="A722">
        <v>3916</v>
      </c>
      <c r="B722">
        <v>3916</v>
      </c>
      <c r="C722" s="3">
        <v>41103</v>
      </c>
      <c r="D722">
        <v>41148</v>
      </c>
      <c r="E722" t="s">
        <v>1543</v>
      </c>
      <c r="F722" t="s">
        <v>1544</v>
      </c>
      <c r="G722" t="s">
        <v>5793</v>
      </c>
      <c r="H722" s="48" t="s">
        <v>6040</v>
      </c>
      <c r="I722" s="48">
        <v>41152</v>
      </c>
      <c r="J722" t="s">
        <v>5849</v>
      </c>
      <c r="K722" t="s">
        <v>5861</v>
      </c>
      <c r="L722" t="s">
        <v>5851</v>
      </c>
      <c r="M722" t="s">
        <v>5862</v>
      </c>
      <c r="N722" s="48" t="s">
        <v>6654</v>
      </c>
      <c r="O722" s="48" t="s">
        <v>6541</v>
      </c>
      <c r="P722" s="48">
        <v>41124</v>
      </c>
      <c r="Q722" s="48" t="s">
        <v>501</v>
      </c>
    </row>
    <row r="723" spans="1:17" ht="18" customHeight="1" x14ac:dyDescent="0.25">
      <c r="A723">
        <v>3908</v>
      </c>
      <c r="B723">
        <v>3908</v>
      </c>
      <c r="C723" s="3">
        <v>41101</v>
      </c>
      <c r="D723">
        <v>41146</v>
      </c>
      <c r="E723" t="s">
        <v>1543</v>
      </c>
      <c r="F723" t="s">
        <v>1544</v>
      </c>
      <c r="G723" t="s">
        <v>5800</v>
      </c>
      <c r="H723" s="48" t="s">
        <v>6113</v>
      </c>
      <c r="I723" s="48">
        <v>41116</v>
      </c>
      <c r="J723" t="s">
        <v>5863</v>
      </c>
      <c r="K723" t="s">
        <v>5864</v>
      </c>
      <c r="L723" t="s">
        <v>5865</v>
      </c>
      <c r="M723" t="s">
        <v>5866</v>
      </c>
      <c r="N723" s="48" t="s">
        <v>6187</v>
      </c>
      <c r="O723" s="48" t="s">
        <v>5702</v>
      </c>
      <c r="P723" s="48">
        <v>41120</v>
      </c>
      <c r="Q723" s="48" t="s">
        <v>501</v>
      </c>
    </row>
    <row r="724" spans="1:17" ht="18" customHeight="1" x14ac:dyDescent="0.25">
      <c r="A724" t="s">
        <v>6655</v>
      </c>
      <c r="B724">
        <v>3909</v>
      </c>
      <c r="C724" s="3">
        <v>41101</v>
      </c>
      <c r="D724">
        <v>41146</v>
      </c>
      <c r="E724" t="s">
        <v>1608</v>
      </c>
      <c r="F724" t="s">
        <v>1544</v>
      </c>
      <c r="G724" t="s">
        <v>5800</v>
      </c>
      <c r="H724" s="48" t="s">
        <v>501</v>
      </c>
      <c r="I724" s="48" t="s">
        <v>501</v>
      </c>
      <c r="J724" t="s">
        <v>5867</v>
      </c>
      <c r="K724" t="s">
        <v>5868</v>
      </c>
      <c r="L724" t="s">
        <v>5865</v>
      </c>
      <c r="M724" t="s">
        <v>5869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 x14ac:dyDescent="0.25">
      <c r="A725">
        <v>3910</v>
      </c>
      <c r="B725">
        <v>3910</v>
      </c>
      <c r="C725" s="3">
        <v>41101</v>
      </c>
      <c r="D725">
        <v>41146</v>
      </c>
      <c r="E725" t="s">
        <v>1543</v>
      </c>
      <c r="F725" t="s">
        <v>1544</v>
      </c>
      <c r="G725" t="s">
        <v>5800</v>
      </c>
      <c r="H725" s="48" t="s">
        <v>6240</v>
      </c>
      <c r="I725" s="48">
        <v>41120</v>
      </c>
      <c r="J725" t="s">
        <v>5870</v>
      </c>
      <c r="K725" t="s">
        <v>5871</v>
      </c>
      <c r="L725" t="s">
        <v>5865</v>
      </c>
      <c r="M725" t="s">
        <v>5872</v>
      </c>
      <c r="N725" s="48" t="s">
        <v>6449</v>
      </c>
      <c r="O725" s="48" t="s">
        <v>5702</v>
      </c>
      <c r="P725" s="48">
        <v>41122</v>
      </c>
      <c r="Q725" s="48" t="s">
        <v>501</v>
      </c>
    </row>
    <row r="726" spans="1:17" ht="18" customHeight="1" x14ac:dyDescent="0.25">
      <c r="A726">
        <v>3911</v>
      </c>
      <c r="B726">
        <v>3911</v>
      </c>
      <c r="C726" s="3">
        <v>41101</v>
      </c>
      <c r="D726">
        <v>41146</v>
      </c>
      <c r="E726" t="s">
        <v>1543</v>
      </c>
      <c r="F726" t="s">
        <v>1544</v>
      </c>
      <c r="G726" t="s">
        <v>5800</v>
      </c>
      <c r="H726" s="48" t="s">
        <v>6450</v>
      </c>
      <c r="I726" s="48">
        <v>41122</v>
      </c>
      <c r="J726" t="s">
        <v>5873</v>
      </c>
      <c r="K726" t="s">
        <v>5874</v>
      </c>
      <c r="L726" t="s">
        <v>5865</v>
      </c>
      <c r="M726" t="s">
        <v>5875</v>
      </c>
      <c r="N726" s="48" t="s">
        <v>6656</v>
      </c>
      <c r="O726" s="48" t="s">
        <v>6530</v>
      </c>
      <c r="P726" s="48">
        <v>41123</v>
      </c>
      <c r="Q726" s="48" t="s">
        <v>501</v>
      </c>
    </row>
    <row r="727" spans="1:17" ht="18" customHeight="1" x14ac:dyDescent="0.25">
      <c r="A727">
        <v>3912</v>
      </c>
      <c r="B727">
        <v>3912</v>
      </c>
      <c r="C727" s="3">
        <v>41101</v>
      </c>
      <c r="D727">
        <v>41146</v>
      </c>
      <c r="E727" t="s">
        <v>1543</v>
      </c>
      <c r="F727" t="s">
        <v>1544</v>
      </c>
      <c r="G727" t="s">
        <v>5800</v>
      </c>
      <c r="H727" s="48" t="s">
        <v>6114</v>
      </c>
      <c r="I727" s="48">
        <v>41122</v>
      </c>
      <c r="J727" t="s">
        <v>5876</v>
      </c>
      <c r="K727" t="s">
        <v>5877</v>
      </c>
      <c r="L727" t="s">
        <v>5865</v>
      </c>
      <c r="M727" t="s">
        <v>5878</v>
      </c>
      <c r="N727" s="48" t="s">
        <v>6657</v>
      </c>
      <c r="O727" s="48" t="s">
        <v>6658</v>
      </c>
      <c r="P727" s="48">
        <v>41122</v>
      </c>
      <c r="Q727" s="48" t="s">
        <v>501</v>
      </c>
    </row>
    <row r="728" spans="1:17" ht="18" customHeight="1" x14ac:dyDescent="0.25">
      <c r="A728">
        <v>3913</v>
      </c>
      <c r="B728">
        <v>3913</v>
      </c>
      <c r="C728" s="3">
        <v>41101</v>
      </c>
      <c r="D728">
        <v>41146</v>
      </c>
      <c r="E728" t="s">
        <v>1543</v>
      </c>
      <c r="F728" t="s">
        <v>1544</v>
      </c>
      <c r="G728" t="s">
        <v>5800</v>
      </c>
      <c r="H728" s="48" t="s">
        <v>6115</v>
      </c>
      <c r="I728" s="48">
        <v>41115</v>
      </c>
      <c r="J728" t="s">
        <v>5879</v>
      </c>
      <c r="K728" t="s">
        <v>5880</v>
      </c>
      <c r="L728" t="s">
        <v>5865</v>
      </c>
      <c r="M728" t="s">
        <v>5881</v>
      </c>
      <c r="N728" s="48" t="s">
        <v>6451</v>
      </c>
      <c r="O728" s="48" t="s">
        <v>5898</v>
      </c>
      <c r="P728" s="48">
        <v>41115</v>
      </c>
      <c r="Q728" s="48" t="s">
        <v>501</v>
      </c>
    </row>
    <row r="729" spans="1:17" ht="18" customHeight="1" x14ac:dyDescent="0.25">
      <c r="A729">
        <v>3915</v>
      </c>
      <c r="B729">
        <v>3915</v>
      </c>
      <c r="C729" s="3">
        <v>41103</v>
      </c>
      <c r="D729">
        <v>41148</v>
      </c>
      <c r="E729" t="s">
        <v>1543</v>
      </c>
      <c r="F729" t="s">
        <v>1544</v>
      </c>
      <c r="G729" t="s">
        <v>5800</v>
      </c>
      <c r="H729" s="48" t="s">
        <v>6116</v>
      </c>
      <c r="I729" s="48">
        <v>41114</v>
      </c>
      <c r="J729" t="s">
        <v>5882</v>
      </c>
      <c r="K729" t="s">
        <v>5883</v>
      </c>
      <c r="L729" t="s">
        <v>5865</v>
      </c>
      <c r="M729" t="s">
        <v>5884</v>
      </c>
      <c r="N729" s="48" t="s">
        <v>6117</v>
      </c>
      <c r="O729" s="48" t="s">
        <v>5898</v>
      </c>
      <c r="P729" s="48">
        <v>41115</v>
      </c>
      <c r="Q729" s="48" t="s">
        <v>501</v>
      </c>
    </row>
    <row r="730" spans="1:17" ht="18" customHeight="1" x14ac:dyDescent="0.25">
      <c r="A730">
        <v>3914</v>
      </c>
      <c r="B730">
        <v>3914</v>
      </c>
      <c r="C730" s="3">
        <v>41103</v>
      </c>
      <c r="D730">
        <v>41148</v>
      </c>
      <c r="E730" t="s">
        <v>1543</v>
      </c>
      <c r="F730" t="s">
        <v>1544</v>
      </c>
      <c r="G730" t="s">
        <v>5800</v>
      </c>
      <c r="H730" s="48" t="s">
        <v>6188</v>
      </c>
      <c r="I730" s="48">
        <v>41116</v>
      </c>
      <c r="J730" t="s">
        <v>5885</v>
      </c>
      <c r="K730" t="s">
        <v>5868</v>
      </c>
      <c r="L730" t="s">
        <v>5865</v>
      </c>
      <c r="M730" t="s">
        <v>5886</v>
      </c>
      <c r="N730" s="48" t="s">
        <v>6189</v>
      </c>
      <c r="O730" s="48" t="s">
        <v>5898</v>
      </c>
      <c r="P730" s="48">
        <v>41116</v>
      </c>
      <c r="Q730" s="48" t="s">
        <v>501</v>
      </c>
    </row>
    <row r="731" spans="1:17" ht="18" customHeight="1" x14ac:dyDescent="0.25">
      <c r="A731">
        <v>3951</v>
      </c>
      <c r="B731">
        <v>3951</v>
      </c>
      <c r="C731" s="3">
        <v>41109</v>
      </c>
      <c r="D731">
        <v>41154</v>
      </c>
      <c r="E731" t="s">
        <v>1543</v>
      </c>
      <c r="F731" t="s">
        <v>1786</v>
      </c>
      <c r="G731" t="s">
        <v>1776</v>
      </c>
      <c r="H731" s="48" t="s">
        <v>6118</v>
      </c>
      <c r="I731" s="48">
        <v>41114</v>
      </c>
      <c r="J731" t="s">
        <v>6041</v>
      </c>
      <c r="K731" t="s">
        <v>6042</v>
      </c>
      <c r="L731" t="s">
        <v>6043</v>
      </c>
      <c r="M731" t="s">
        <v>6044</v>
      </c>
      <c r="N731" s="48" t="s">
        <v>6119</v>
      </c>
      <c r="O731" s="48" t="s">
        <v>5551</v>
      </c>
      <c r="P731" s="48">
        <v>41114</v>
      </c>
      <c r="Q731" s="48" t="s">
        <v>501</v>
      </c>
    </row>
    <row r="732" spans="1:17" ht="18" customHeight="1" x14ac:dyDescent="0.25">
      <c r="A732">
        <v>3942</v>
      </c>
      <c r="B732">
        <v>3942</v>
      </c>
      <c r="C732" s="3">
        <v>41107</v>
      </c>
      <c r="D732">
        <v>25613</v>
      </c>
      <c r="E732" t="s">
        <v>1543</v>
      </c>
      <c r="F732" t="s">
        <v>1544</v>
      </c>
      <c r="G732" t="s">
        <v>174</v>
      </c>
      <c r="H732" s="48" t="s">
        <v>6452</v>
      </c>
      <c r="I732" s="48">
        <v>41122</v>
      </c>
      <c r="J732" t="s">
        <v>6045</v>
      </c>
      <c r="K732" t="s">
        <v>6046</v>
      </c>
      <c r="L732" t="s">
        <v>4959</v>
      </c>
      <c r="M732" t="s">
        <v>6047</v>
      </c>
      <c r="N732" s="48" t="s">
        <v>6659</v>
      </c>
      <c r="O732" s="48" t="s">
        <v>1634</v>
      </c>
      <c r="P732" s="48">
        <v>41123</v>
      </c>
      <c r="Q732" s="48" t="s">
        <v>501</v>
      </c>
    </row>
    <row r="733" spans="1:17" ht="18" customHeight="1" x14ac:dyDescent="0.25">
      <c r="A733">
        <v>3941</v>
      </c>
      <c r="B733">
        <v>3941</v>
      </c>
      <c r="C733" s="3">
        <v>41107</v>
      </c>
      <c r="D733">
        <v>41107</v>
      </c>
      <c r="E733" t="s">
        <v>1543</v>
      </c>
      <c r="F733" t="s">
        <v>1544</v>
      </c>
      <c r="G733" t="s">
        <v>174</v>
      </c>
      <c r="H733" s="48" t="s">
        <v>6660</v>
      </c>
      <c r="I733" s="48">
        <v>41122</v>
      </c>
      <c r="J733" t="s">
        <v>6048</v>
      </c>
      <c r="K733" t="s">
        <v>6049</v>
      </c>
      <c r="L733" t="s">
        <v>4959</v>
      </c>
      <c r="M733" t="s">
        <v>6050</v>
      </c>
      <c r="N733" s="48" t="s">
        <v>6661</v>
      </c>
      <c r="O733" s="48" t="s">
        <v>1634</v>
      </c>
      <c r="P733" s="48">
        <v>41123</v>
      </c>
      <c r="Q733" s="48" t="s">
        <v>501</v>
      </c>
    </row>
    <row r="734" spans="1:17" ht="18" customHeight="1" x14ac:dyDescent="0.25">
      <c r="A734">
        <v>3940</v>
      </c>
      <c r="B734">
        <v>3940</v>
      </c>
      <c r="C734" s="3">
        <v>41107</v>
      </c>
      <c r="D734">
        <v>41152</v>
      </c>
      <c r="E734" t="s">
        <v>1543</v>
      </c>
      <c r="F734" t="s">
        <v>1544</v>
      </c>
      <c r="G734" t="s">
        <v>174</v>
      </c>
      <c r="H734" s="48" t="s">
        <v>6662</v>
      </c>
      <c r="I734" s="48">
        <v>41124</v>
      </c>
      <c r="J734" t="s">
        <v>5813</v>
      </c>
      <c r="K734" t="s">
        <v>6051</v>
      </c>
      <c r="L734" t="s">
        <v>4959</v>
      </c>
      <c r="M734" t="s">
        <v>6052</v>
      </c>
      <c r="N734" s="48" t="s">
        <v>6663</v>
      </c>
      <c r="O734" s="48" t="s">
        <v>1561</v>
      </c>
      <c r="P734" s="48">
        <v>41127</v>
      </c>
      <c r="Q734" s="48" t="s">
        <v>501</v>
      </c>
    </row>
    <row r="735" spans="1:17" ht="18" customHeight="1" x14ac:dyDescent="0.25">
      <c r="A735">
        <v>3939</v>
      </c>
      <c r="B735">
        <v>3939</v>
      </c>
      <c r="C735" s="3">
        <v>41107</v>
      </c>
      <c r="D735">
        <v>41152</v>
      </c>
      <c r="E735" t="s">
        <v>1543</v>
      </c>
      <c r="F735" t="s">
        <v>1544</v>
      </c>
      <c r="G735" t="s">
        <v>174</v>
      </c>
      <c r="H735" s="48" t="s">
        <v>6664</v>
      </c>
      <c r="I735" s="48">
        <v>41124</v>
      </c>
      <c r="J735" t="s">
        <v>5813</v>
      </c>
      <c r="K735" t="s">
        <v>6053</v>
      </c>
      <c r="L735" t="s">
        <v>4959</v>
      </c>
      <c r="M735" t="s">
        <v>6054</v>
      </c>
      <c r="N735" s="48" t="s">
        <v>6665</v>
      </c>
      <c r="O735" s="48" t="s">
        <v>1561</v>
      </c>
      <c r="P735" s="48">
        <v>41127</v>
      </c>
      <c r="Q735" s="48" t="s">
        <v>501</v>
      </c>
    </row>
    <row r="736" spans="1:17" ht="18" customHeight="1" x14ac:dyDescent="0.25">
      <c r="A736">
        <v>3953</v>
      </c>
      <c r="B736">
        <v>3953</v>
      </c>
      <c r="C736" s="3">
        <v>41113</v>
      </c>
      <c r="D736">
        <v>41158</v>
      </c>
      <c r="E736" t="s">
        <v>1697</v>
      </c>
      <c r="F736" t="s">
        <v>1544</v>
      </c>
      <c r="G736" t="s">
        <v>6055</v>
      </c>
      <c r="H736" s="48" t="s">
        <v>501</v>
      </c>
      <c r="I736" s="48" t="s">
        <v>501</v>
      </c>
      <c r="J736" t="s">
        <v>6056</v>
      </c>
      <c r="K736" t="s">
        <v>6057</v>
      </c>
      <c r="L736" t="s">
        <v>6058</v>
      </c>
      <c r="M736" t="s">
        <v>6059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 x14ac:dyDescent="0.25">
      <c r="A737">
        <v>3968</v>
      </c>
      <c r="B737">
        <v>3968</v>
      </c>
      <c r="C737" s="3">
        <v>41114</v>
      </c>
      <c r="D737">
        <v>41159</v>
      </c>
      <c r="E737" t="s">
        <v>1608</v>
      </c>
      <c r="F737" t="s">
        <v>1544</v>
      </c>
      <c r="G737" t="s">
        <v>3644</v>
      </c>
      <c r="H737" s="48" t="s">
        <v>501</v>
      </c>
      <c r="I737" s="48">
        <v>41143</v>
      </c>
      <c r="J737" t="s">
        <v>6139</v>
      </c>
      <c r="K737" t="s">
        <v>6140</v>
      </c>
      <c r="L737" t="s">
        <v>5340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 x14ac:dyDescent="0.25">
      <c r="A738">
        <v>3961</v>
      </c>
      <c r="B738">
        <v>3961</v>
      </c>
      <c r="C738" s="3">
        <v>41114</v>
      </c>
      <c r="D738">
        <v>41159</v>
      </c>
      <c r="E738" t="s">
        <v>1697</v>
      </c>
      <c r="F738" t="s">
        <v>1544</v>
      </c>
      <c r="G738" t="s">
        <v>3035</v>
      </c>
      <c r="H738" s="48" t="s">
        <v>501</v>
      </c>
      <c r="I738" s="48" t="s">
        <v>501</v>
      </c>
      <c r="J738" t="s">
        <v>6141</v>
      </c>
      <c r="K738" t="s">
        <v>6142</v>
      </c>
      <c r="L738" t="s">
        <v>5287</v>
      </c>
      <c r="M738" t="s">
        <v>6143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 x14ac:dyDescent="0.25">
      <c r="A739">
        <v>3962</v>
      </c>
      <c r="B739">
        <v>3962</v>
      </c>
      <c r="C739" s="3">
        <v>41114</v>
      </c>
      <c r="D739">
        <v>41159</v>
      </c>
      <c r="E739" t="s">
        <v>1697</v>
      </c>
      <c r="F739" t="s">
        <v>1544</v>
      </c>
      <c r="G739" t="s">
        <v>3035</v>
      </c>
      <c r="H739" s="48" t="s">
        <v>501</v>
      </c>
      <c r="I739" s="48" t="s">
        <v>501</v>
      </c>
      <c r="J739" t="s">
        <v>6144</v>
      </c>
      <c r="K739" t="s">
        <v>6145</v>
      </c>
      <c r="L739" t="s">
        <v>5287</v>
      </c>
      <c r="M739" t="s">
        <v>6146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 x14ac:dyDescent="0.25">
      <c r="A740">
        <v>3963</v>
      </c>
      <c r="B740">
        <v>3963</v>
      </c>
      <c r="C740" s="3">
        <v>41114</v>
      </c>
      <c r="D740">
        <v>41159</v>
      </c>
      <c r="E740" t="s">
        <v>1697</v>
      </c>
      <c r="F740" t="s">
        <v>1544</v>
      </c>
      <c r="G740" t="s">
        <v>3035</v>
      </c>
      <c r="H740" s="48" t="s">
        <v>501</v>
      </c>
      <c r="I740" s="48" t="s">
        <v>501</v>
      </c>
      <c r="J740" t="s">
        <v>6147</v>
      </c>
      <c r="K740" t="s">
        <v>6148</v>
      </c>
      <c r="L740" t="s">
        <v>5287</v>
      </c>
      <c r="M740" t="s">
        <v>6149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 x14ac:dyDescent="0.25">
      <c r="A741">
        <v>3964</v>
      </c>
      <c r="B741">
        <v>3964</v>
      </c>
      <c r="C741" s="3">
        <v>41114</v>
      </c>
      <c r="D741">
        <v>41159</v>
      </c>
      <c r="E741" t="s">
        <v>1543</v>
      </c>
      <c r="F741" t="s">
        <v>1544</v>
      </c>
      <c r="G741" t="s">
        <v>3644</v>
      </c>
      <c r="H741" s="48" t="s">
        <v>6666</v>
      </c>
      <c r="I741" s="48">
        <v>41128</v>
      </c>
      <c r="J741" t="s">
        <v>6150</v>
      </c>
      <c r="K741" t="s">
        <v>6151</v>
      </c>
      <c r="L741" t="s">
        <v>5340</v>
      </c>
      <c r="M741">
        <v>3732742062</v>
      </c>
      <c r="N741" s="48" t="s">
        <v>6769</v>
      </c>
      <c r="O741" s="48" t="s">
        <v>5898</v>
      </c>
      <c r="P741" s="48">
        <v>41128</v>
      </c>
      <c r="Q741" s="48" t="s">
        <v>501</v>
      </c>
    </row>
    <row r="742" spans="1:17" ht="18" customHeight="1" x14ac:dyDescent="0.25">
      <c r="A742">
        <v>3965</v>
      </c>
      <c r="B742">
        <v>3965</v>
      </c>
      <c r="C742" s="3">
        <v>41114</v>
      </c>
      <c r="D742">
        <v>41159</v>
      </c>
      <c r="E742" t="s">
        <v>1543</v>
      </c>
      <c r="F742" t="s">
        <v>1544</v>
      </c>
      <c r="G742" t="s">
        <v>3644</v>
      </c>
      <c r="H742" s="48" t="s">
        <v>6667</v>
      </c>
      <c r="I742" s="48">
        <v>41123</v>
      </c>
      <c r="J742" t="s">
        <v>6152</v>
      </c>
      <c r="K742" t="s">
        <v>6153</v>
      </c>
      <c r="L742" t="s">
        <v>5340</v>
      </c>
      <c r="M742">
        <v>3732741048</v>
      </c>
      <c r="N742" s="48" t="s">
        <v>6668</v>
      </c>
      <c r="O742" s="48" t="s">
        <v>5898</v>
      </c>
      <c r="P742" s="48">
        <v>41124</v>
      </c>
      <c r="Q742" s="48" t="s">
        <v>501</v>
      </c>
    </row>
    <row r="743" spans="1:17" ht="18" customHeight="1" x14ac:dyDescent="0.25">
      <c r="A743">
        <v>3966</v>
      </c>
      <c r="B743">
        <v>3966</v>
      </c>
      <c r="C743" s="3">
        <v>41114</v>
      </c>
      <c r="D743">
        <v>41159</v>
      </c>
      <c r="E743" t="s">
        <v>1543</v>
      </c>
      <c r="F743" t="s">
        <v>1544</v>
      </c>
      <c r="G743" t="s">
        <v>3644</v>
      </c>
      <c r="H743" s="48" t="s">
        <v>6669</v>
      </c>
      <c r="I743" s="48">
        <v>41122</v>
      </c>
      <c r="J743" t="s">
        <v>6154</v>
      </c>
      <c r="K743" t="s">
        <v>6155</v>
      </c>
      <c r="L743" t="s">
        <v>5340</v>
      </c>
      <c r="M743">
        <v>3732741779</v>
      </c>
      <c r="N743" s="48" t="s">
        <v>6670</v>
      </c>
      <c r="O743" s="48" t="s">
        <v>5898</v>
      </c>
      <c r="P743" s="48">
        <v>41123</v>
      </c>
      <c r="Q743" s="48" t="s">
        <v>501</v>
      </c>
    </row>
    <row r="744" spans="1:17" ht="18" customHeight="1" x14ac:dyDescent="0.25">
      <c r="A744">
        <v>3967</v>
      </c>
      <c r="B744">
        <v>3967</v>
      </c>
      <c r="C744" s="3">
        <v>41114</v>
      </c>
      <c r="D744">
        <v>41159</v>
      </c>
      <c r="E744" t="s">
        <v>1697</v>
      </c>
      <c r="F744" t="s">
        <v>1544</v>
      </c>
      <c r="G744" t="s">
        <v>3644</v>
      </c>
      <c r="H744" s="48" t="s">
        <v>501</v>
      </c>
      <c r="I744" s="48" t="s">
        <v>501</v>
      </c>
      <c r="J744" t="s">
        <v>6139</v>
      </c>
      <c r="K744" t="s">
        <v>6156</v>
      </c>
      <c r="L744" t="s">
        <v>5340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 x14ac:dyDescent="0.25">
      <c r="A745">
        <v>3969</v>
      </c>
      <c r="B745">
        <v>3969</v>
      </c>
      <c r="C745" s="3">
        <v>41114</v>
      </c>
      <c r="D745">
        <v>41159</v>
      </c>
      <c r="E745" t="s">
        <v>1697</v>
      </c>
      <c r="F745" t="s">
        <v>1544</v>
      </c>
      <c r="G745" t="s">
        <v>173</v>
      </c>
      <c r="H745" s="48" t="s">
        <v>501</v>
      </c>
      <c r="I745" s="48" t="s">
        <v>501</v>
      </c>
      <c r="J745" t="s">
        <v>6190</v>
      </c>
      <c r="K745" t="s">
        <v>6191</v>
      </c>
      <c r="L745" t="s">
        <v>4958</v>
      </c>
      <c r="M745" t="s">
        <v>6192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 x14ac:dyDescent="0.25">
      <c r="A746">
        <v>3970</v>
      </c>
      <c r="B746">
        <v>3970</v>
      </c>
      <c r="C746" s="3">
        <v>41114</v>
      </c>
      <c r="D746">
        <v>41159</v>
      </c>
      <c r="E746" t="s">
        <v>1697</v>
      </c>
      <c r="F746" t="s">
        <v>1544</v>
      </c>
      <c r="G746" t="s">
        <v>173</v>
      </c>
      <c r="H746" s="48" t="s">
        <v>501</v>
      </c>
      <c r="I746" s="48" t="s">
        <v>501</v>
      </c>
      <c r="J746" t="s">
        <v>6193</v>
      </c>
      <c r="K746" t="s">
        <v>6194</v>
      </c>
      <c r="L746" t="s">
        <v>4958</v>
      </c>
      <c r="M746" t="s">
        <v>6195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 x14ac:dyDescent="0.25">
      <c r="A747">
        <v>3971</v>
      </c>
      <c r="B747">
        <v>3971</v>
      </c>
      <c r="C747" s="3">
        <v>41114</v>
      </c>
      <c r="D747">
        <v>41159</v>
      </c>
      <c r="E747" t="s">
        <v>1697</v>
      </c>
      <c r="F747" t="s">
        <v>1544</v>
      </c>
      <c r="G747" t="s">
        <v>173</v>
      </c>
      <c r="H747" s="48" t="s">
        <v>501</v>
      </c>
      <c r="I747" s="48" t="s">
        <v>501</v>
      </c>
      <c r="J747" t="s">
        <v>6196</v>
      </c>
      <c r="K747" t="s">
        <v>6197</v>
      </c>
      <c r="L747" t="s">
        <v>4958</v>
      </c>
      <c r="M747" t="s">
        <v>6198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 x14ac:dyDescent="0.25">
      <c r="A748">
        <v>3972</v>
      </c>
      <c r="B748">
        <v>3972</v>
      </c>
      <c r="C748" s="3">
        <v>41114</v>
      </c>
      <c r="D748">
        <v>41159</v>
      </c>
      <c r="E748" t="s">
        <v>1697</v>
      </c>
      <c r="F748" t="s">
        <v>1544</v>
      </c>
      <c r="G748" t="s">
        <v>1840</v>
      </c>
      <c r="H748" s="48" t="s">
        <v>501</v>
      </c>
      <c r="I748" s="48" t="s">
        <v>501</v>
      </c>
      <c r="J748" t="s">
        <v>6199</v>
      </c>
      <c r="K748" t="s">
        <v>6200</v>
      </c>
      <c r="L748" t="s">
        <v>5048</v>
      </c>
      <c r="M748" t="s">
        <v>6201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 x14ac:dyDescent="0.25">
      <c r="A749">
        <v>3973</v>
      </c>
      <c r="B749">
        <v>3973</v>
      </c>
      <c r="C749" s="3">
        <v>41114</v>
      </c>
      <c r="D749">
        <v>41159</v>
      </c>
      <c r="E749" t="s">
        <v>1608</v>
      </c>
      <c r="F749" t="s">
        <v>1544</v>
      </c>
      <c r="G749" t="s">
        <v>165</v>
      </c>
      <c r="H749" s="48" t="s">
        <v>501</v>
      </c>
      <c r="I749" s="48">
        <v>41148</v>
      </c>
      <c r="J749" t="s">
        <v>6202</v>
      </c>
      <c r="K749" t="s">
        <v>6203</v>
      </c>
      <c r="L749" t="s">
        <v>4950</v>
      </c>
      <c r="M749" t="s">
        <v>6204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 x14ac:dyDescent="0.25">
      <c r="A750">
        <v>3974</v>
      </c>
      <c r="B750">
        <v>3974</v>
      </c>
      <c r="C750" s="3">
        <v>41114</v>
      </c>
      <c r="D750">
        <v>41159</v>
      </c>
      <c r="E750" t="s">
        <v>1543</v>
      </c>
      <c r="F750" t="s">
        <v>1544</v>
      </c>
      <c r="G750" t="s">
        <v>165</v>
      </c>
      <c r="H750" s="48" t="s">
        <v>6949</v>
      </c>
      <c r="I750" s="48">
        <v>41131</v>
      </c>
      <c r="J750" t="s">
        <v>6205</v>
      </c>
      <c r="K750" t="s">
        <v>6206</v>
      </c>
      <c r="L750" t="s">
        <v>4950</v>
      </c>
      <c r="M750" t="s">
        <v>6207</v>
      </c>
      <c r="N750" s="48" t="s">
        <v>6950</v>
      </c>
      <c r="O750" s="48" t="s">
        <v>3268</v>
      </c>
      <c r="P750" s="48">
        <v>41134</v>
      </c>
      <c r="Q750" s="48" t="s">
        <v>501</v>
      </c>
    </row>
    <row r="751" spans="1:17" ht="18" customHeight="1" x14ac:dyDescent="0.25">
      <c r="A751">
        <v>3987</v>
      </c>
      <c r="B751">
        <v>3987</v>
      </c>
      <c r="C751" s="3">
        <v>41114</v>
      </c>
      <c r="D751">
        <v>41159</v>
      </c>
      <c r="E751" t="s">
        <v>1697</v>
      </c>
      <c r="F751" t="s">
        <v>1544</v>
      </c>
      <c r="G751" t="s">
        <v>165</v>
      </c>
      <c r="H751" s="48" t="s">
        <v>501</v>
      </c>
      <c r="I751" s="48" t="s">
        <v>501</v>
      </c>
      <c r="J751" t="s">
        <v>6205</v>
      </c>
      <c r="K751" t="s">
        <v>6208</v>
      </c>
      <c r="L751" t="s">
        <v>4950</v>
      </c>
      <c r="M751" t="s">
        <v>6207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 x14ac:dyDescent="0.25">
      <c r="A752">
        <v>3985</v>
      </c>
      <c r="B752">
        <v>3985</v>
      </c>
      <c r="C752" s="3">
        <v>41114</v>
      </c>
      <c r="D752">
        <v>41159</v>
      </c>
      <c r="E752" t="s">
        <v>1697</v>
      </c>
      <c r="F752" t="s">
        <v>1544</v>
      </c>
      <c r="G752" t="s">
        <v>165</v>
      </c>
      <c r="H752" s="48" t="s">
        <v>501</v>
      </c>
      <c r="I752" s="48" t="s">
        <v>501</v>
      </c>
      <c r="J752" t="s">
        <v>6205</v>
      </c>
      <c r="K752" t="s">
        <v>6209</v>
      </c>
      <c r="L752" t="s">
        <v>4950</v>
      </c>
      <c r="M752" t="s">
        <v>6207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 x14ac:dyDescent="0.25">
      <c r="A753">
        <v>3984</v>
      </c>
      <c r="B753">
        <v>3984</v>
      </c>
      <c r="C753" s="3">
        <v>41114</v>
      </c>
      <c r="D753">
        <v>41159</v>
      </c>
      <c r="E753" t="s">
        <v>1697</v>
      </c>
      <c r="F753" t="s">
        <v>1544</v>
      </c>
      <c r="G753" t="s">
        <v>165</v>
      </c>
      <c r="H753" s="48" t="s">
        <v>501</v>
      </c>
      <c r="I753" s="48" t="s">
        <v>501</v>
      </c>
      <c r="J753" t="s">
        <v>6205</v>
      </c>
      <c r="K753" t="s">
        <v>6210</v>
      </c>
      <c r="L753" t="s">
        <v>4950</v>
      </c>
      <c r="M753" t="s">
        <v>6207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 x14ac:dyDescent="0.25">
      <c r="A754">
        <v>3975</v>
      </c>
      <c r="B754">
        <v>3975</v>
      </c>
      <c r="C754" s="3">
        <v>41114</v>
      </c>
      <c r="D754">
        <v>41159</v>
      </c>
      <c r="E754" t="s">
        <v>1697</v>
      </c>
      <c r="F754" t="s">
        <v>1544</v>
      </c>
      <c r="G754" t="s">
        <v>165</v>
      </c>
      <c r="H754" s="48" t="s">
        <v>501</v>
      </c>
      <c r="I754" s="48" t="s">
        <v>501</v>
      </c>
      <c r="J754" t="s">
        <v>6205</v>
      </c>
      <c r="K754" t="s">
        <v>6211</v>
      </c>
      <c r="L754" t="s">
        <v>4950</v>
      </c>
      <c r="M754" t="s">
        <v>6207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 x14ac:dyDescent="0.25">
      <c r="A755">
        <v>3976</v>
      </c>
      <c r="B755">
        <v>3976</v>
      </c>
      <c r="C755" s="3">
        <v>41114</v>
      </c>
      <c r="D755">
        <v>41159</v>
      </c>
      <c r="E755" t="s">
        <v>1543</v>
      </c>
      <c r="F755" t="s">
        <v>1544</v>
      </c>
      <c r="G755" t="s">
        <v>165</v>
      </c>
      <c r="H755" s="48" t="s">
        <v>6671</v>
      </c>
      <c r="I755" s="48">
        <v>41127</v>
      </c>
      <c r="J755" t="s">
        <v>6205</v>
      </c>
      <c r="K755" t="s">
        <v>6212</v>
      </c>
      <c r="L755" t="s">
        <v>4950</v>
      </c>
      <c r="M755" t="s">
        <v>6207</v>
      </c>
      <c r="N755" s="48" t="s">
        <v>6770</v>
      </c>
      <c r="O755" s="48" t="s">
        <v>6771</v>
      </c>
      <c r="P755" s="48">
        <v>41130</v>
      </c>
      <c r="Q755" s="48" t="s">
        <v>501</v>
      </c>
    </row>
    <row r="756" spans="1:17" ht="18" customHeight="1" x14ac:dyDescent="0.25">
      <c r="A756">
        <v>3977</v>
      </c>
      <c r="B756">
        <v>3977</v>
      </c>
      <c r="C756" s="3">
        <v>41114</v>
      </c>
      <c r="D756">
        <v>41159</v>
      </c>
      <c r="E756" t="s">
        <v>1697</v>
      </c>
      <c r="F756" t="s">
        <v>1544</v>
      </c>
      <c r="G756" t="s">
        <v>165</v>
      </c>
      <c r="H756" s="48" t="s">
        <v>501</v>
      </c>
      <c r="I756" s="48" t="s">
        <v>501</v>
      </c>
      <c r="J756" t="s">
        <v>6205</v>
      </c>
      <c r="K756" t="s">
        <v>6213</v>
      </c>
      <c r="L756" t="s">
        <v>4950</v>
      </c>
      <c r="M756" t="s">
        <v>6207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 x14ac:dyDescent="0.25">
      <c r="A757">
        <v>3978</v>
      </c>
      <c r="B757">
        <v>3978</v>
      </c>
      <c r="C757" s="3">
        <v>41114</v>
      </c>
      <c r="D757">
        <v>41159</v>
      </c>
      <c r="E757" t="s">
        <v>1608</v>
      </c>
      <c r="F757" t="s">
        <v>1544</v>
      </c>
      <c r="G757" t="s">
        <v>165</v>
      </c>
      <c r="H757" s="48" t="s">
        <v>501</v>
      </c>
      <c r="I757" s="48">
        <v>41141</v>
      </c>
      <c r="J757" t="s">
        <v>6205</v>
      </c>
      <c r="K757" t="s">
        <v>6214</v>
      </c>
      <c r="L757" t="s">
        <v>4950</v>
      </c>
      <c r="M757" t="s">
        <v>6207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 x14ac:dyDescent="0.25">
      <c r="A758">
        <v>3979</v>
      </c>
      <c r="B758">
        <v>3979</v>
      </c>
      <c r="C758" s="3">
        <v>41114</v>
      </c>
      <c r="D758">
        <v>41159</v>
      </c>
      <c r="E758" t="s">
        <v>1608</v>
      </c>
      <c r="F758" t="s">
        <v>1544</v>
      </c>
      <c r="G758" t="s">
        <v>165</v>
      </c>
      <c r="H758" s="48" t="s">
        <v>7165</v>
      </c>
      <c r="I758" s="48">
        <v>41135</v>
      </c>
      <c r="J758" t="s">
        <v>6205</v>
      </c>
      <c r="K758" t="s">
        <v>6215</v>
      </c>
      <c r="L758" t="s">
        <v>4950</v>
      </c>
      <c r="M758" t="s">
        <v>6207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 x14ac:dyDescent="0.25">
      <c r="A759">
        <v>3980</v>
      </c>
      <c r="B759">
        <v>3980</v>
      </c>
      <c r="C759" s="3">
        <v>41114</v>
      </c>
      <c r="D759">
        <v>41159</v>
      </c>
      <c r="E759" t="s">
        <v>1608</v>
      </c>
      <c r="F759" t="s">
        <v>1544</v>
      </c>
      <c r="G759" t="s">
        <v>165</v>
      </c>
      <c r="H759" s="48" t="s">
        <v>7166</v>
      </c>
      <c r="I759" s="48">
        <v>41135</v>
      </c>
      <c r="J759" t="s">
        <v>6205</v>
      </c>
      <c r="K759" t="s">
        <v>6216</v>
      </c>
      <c r="L759" t="s">
        <v>4950</v>
      </c>
      <c r="M759" t="s">
        <v>6207</v>
      </c>
      <c r="N759" s="48" t="s">
        <v>7167</v>
      </c>
      <c r="O759" s="48" t="s">
        <v>501</v>
      </c>
      <c r="P759" s="48" t="s">
        <v>501</v>
      </c>
      <c r="Q759" s="48" t="s">
        <v>501</v>
      </c>
    </row>
    <row r="760" spans="1:17" ht="18" customHeight="1" x14ac:dyDescent="0.25">
      <c r="A760">
        <v>3981</v>
      </c>
      <c r="B760">
        <v>3981</v>
      </c>
      <c r="C760" s="3">
        <v>41114</v>
      </c>
      <c r="D760">
        <v>41159</v>
      </c>
      <c r="E760" t="s">
        <v>1697</v>
      </c>
      <c r="F760" t="s">
        <v>1544</v>
      </c>
      <c r="G760" t="s">
        <v>165</v>
      </c>
      <c r="H760" s="48" t="s">
        <v>501</v>
      </c>
      <c r="I760" s="48" t="s">
        <v>501</v>
      </c>
      <c r="J760" t="s">
        <v>6205</v>
      </c>
      <c r="K760" t="s">
        <v>6217</v>
      </c>
      <c r="L760" t="s">
        <v>4950</v>
      </c>
      <c r="M760" t="s">
        <v>6207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 x14ac:dyDescent="0.25">
      <c r="A761">
        <v>3983</v>
      </c>
      <c r="B761">
        <v>3983</v>
      </c>
      <c r="C761" s="3">
        <v>41114</v>
      </c>
      <c r="D761">
        <v>41159</v>
      </c>
      <c r="E761" t="s">
        <v>1697</v>
      </c>
      <c r="F761" t="s">
        <v>1544</v>
      </c>
      <c r="G761" t="s">
        <v>165</v>
      </c>
      <c r="H761" s="48" t="s">
        <v>501</v>
      </c>
      <c r="I761" s="48" t="s">
        <v>501</v>
      </c>
      <c r="J761" t="s">
        <v>6205</v>
      </c>
      <c r="K761" t="s">
        <v>6218</v>
      </c>
      <c r="L761" t="s">
        <v>4950</v>
      </c>
      <c r="M761" t="s">
        <v>6207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 x14ac:dyDescent="0.25">
      <c r="A762">
        <v>3993</v>
      </c>
      <c r="B762">
        <v>3993</v>
      </c>
      <c r="C762" s="3">
        <v>41116</v>
      </c>
      <c r="D762">
        <v>41161</v>
      </c>
      <c r="E762" t="s">
        <v>1697</v>
      </c>
      <c r="F762" t="s">
        <v>1544</v>
      </c>
      <c r="G762" t="s">
        <v>1910</v>
      </c>
      <c r="H762" s="48" t="s">
        <v>501</v>
      </c>
      <c r="I762" s="48" t="s">
        <v>501</v>
      </c>
      <c r="J762" t="s">
        <v>6241</v>
      </c>
      <c r="K762" t="s">
        <v>6242</v>
      </c>
      <c r="L762" t="s">
        <v>6243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 x14ac:dyDescent="0.25">
      <c r="A763">
        <v>3994</v>
      </c>
      <c r="B763">
        <v>3994</v>
      </c>
      <c r="C763" s="3">
        <v>41116</v>
      </c>
      <c r="D763">
        <v>41161</v>
      </c>
      <c r="E763" t="s">
        <v>1697</v>
      </c>
      <c r="F763" t="s">
        <v>1544</v>
      </c>
      <c r="G763" t="s">
        <v>1910</v>
      </c>
      <c r="H763" s="48" t="s">
        <v>501</v>
      </c>
      <c r="I763" s="48" t="s">
        <v>501</v>
      </c>
      <c r="J763" t="s">
        <v>6244</v>
      </c>
      <c r="K763" t="s">
        <v>6245</v>
      </c>
      <c r="L763" t="s">
        <v>6246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 x14ac:dyDescent="0.25">
      <c r="A764">
        <v>3995</v>
      </c>
      <c r="B764">
        <v>3995</v>
      </c>
      <c r="C764" s="3">
        <v>41116</v>
      </c>
      <c r="D764">
        <v>41161</v>
      </c>
      <c r="E764" t="s">
        <v>1697</v>
      </c>
      <c r="F764" t="s">
        <v>1544</v>
      </c>
      <c r="G764" t="s">
        <v>1910</v>
      </c>
      <c r="H764" s="48" t="s">
        <v>501</v>
      </c>
      <c r="I764" s="48" t="s">
        <v>501</v>
      </c>
      <c r="J764" t="s">
        <v>6247</v>
      </c>
      <c r="K764" t="s">
        <v>6248</v>
      </c>
      <c r="L764" t="s">
        <v>6249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 x14ac:dyDescent="0.25">
      <c r="A765">
        <v>3996</v>
      </c>
      <c r="B765">
        <v>3996</v>
      </c>
      <c r="C765" s="3">
        <v>41116</v>
      </c>
      <c r="D765">
        <v>41161</v>
      </c>
      <c r="E765" t="s">
        <v>1697</v>
      </c>
      <c r="F765" t="s">
        <v>1544</v>
      </c>
      <c r="G765" t="s">
        <v>1910</v>
      </c>
      <c r="H765" s="48" t="s">
        <v>501</v>
      </c>
      <c r="I765" s="48" t="s">
        <v>501</v>
      </c>
      <c r="J765" t="s">
        <v>6250</v>
      </c>
      <c r="K765" t="s">
        <v>6251</v>
      </c>
      <c r="L765" t="s">
        <v>6252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 x14ac:dyDescent="0.25">
      <c r="A766">
        <v>3997</v>
      </c>
      <c r="B766">
        <v>3997</v>
      </c>
      <c r="C766" s="3">
        <v>41116</v>
      </c>
      <c r="D766">
        <v>41161</v>
      </c>
      <c r="E766" t="s">
        <v>1697</v>
      </c>
      <c r="F766" t="s">
        <v>1544</v>
      </c>
      <c r="G766" t="s">
        <v>1910</v>
      </c>
      <c r="H766" s="48" t="s">
        <v>501</v>
      </c>
      <c r="I766" s="48" t="s">
        <v>501</v>
      </c>
      <c r="J766" t="s">
        <v>6253</v>
      </c>
      <c r="K766" t="s">
        <v>6254</v>
      </c>
      <c r="L766" t="s">
        <v>5072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 x14ac:dyDescent="0.25">
      <c r="A767">
        <v>3998</v>
      </c>
      <c r="B767">
        <v>3998</v>
      </c>
      <c r="C767" s="3">
        <v>41116</v>
      </c>
      <c r="D767">
        <v>41161</v>
      </c>
      <c r="E767" t="s">
        <v>1697</v>
      </c>
      <c r="F767" t="s">
        <v>1544</v>
      </c>
      <c r="G767" t="s">
        <v>1910</v>
      </c>
      <c r="H767" s="48" t="s">
        <v>501</v>
      </c>
      <c r="I767" s="48" t="s">
        <v>501</v>
      </c>
      <c r="J767" t="s">
        <v>6255</v>
      </c>
      <c r="K767" t="s">
        <v>6256</v>
      </c>
      <c r="L767" t="s">
        <v>6257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 x14ac:dyDescent="0.25">
      <c r="A768">
        <v>3999</v>
      </c>
      <c r="B768">
        <v>3999</v>
      </c>
      <c r="C768" s="3">
        <v>41116</v>
      </c>
      <c r="D768">
        <v>41161</v>
      </c>
      <c r="E768" t="s">
        <v>1697</v>
      </c>
      <c r="F768" t="s">
        <v>1544</v>
      </c>
      <c r="G768" t="s">
        <v>1910</v>
      </c>
      <c r="H768" s="48" t="s">
        <v>501</v>
      </c>
      <c r="I768" s="48" t="s">
        <v>501</v>
      </c>
      <c r="J768" t="s">
        <v>6258</v>
      </c>
      <c r="K768" t="s">
        <v>6259</v>
      </c>
      <c r="L768" t="s">
        <v>6260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 x14ac:dyDescent="0.25">
      <c r="A769">
        <v>4000</v>
      </c>
      <c r="B769">
        <v>4000</v>
      </c>
      <c r="C769" s="3">
        <v>41116</v>
      </c>
      <c r="D769">
        <v>41161</v>
      </c>
      <c r="E769" t="s">
        <v>1697</v>
      </c>
      <c r="F769" t="s">
        <v>1544</v>
      </c>
      <c r="G769" t="s">
        <v>1910</v>
      </c>
      <c r="H769" s="48" t="s">
        <v>501</v>
      </c>
      <c r="I769" s="48" t="s">
        <v>501</v>
      </c>
      <c r="J769" t="s">
        <v>6261</v>
      </c>
      <c r="K769" t="s">
        <v>6262</v>
      </c>
      <c r="L769" t="s">
        <v>6263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 x14ac:dyDescent="0.25">
      <c r="A770">
        <v>4001</v>
      </c>
      <c r="B770">
        <v>4001</v>
      </c>
      <c r="C770" s="3">
        <v>41116</v>
      </c>
      <c r="D770">
        <v>41161</v>
      </c>
      <c r="E770" t="s">
        <v>1697</v>
      </c>
      <c r="F770" t="s">
        <v>1544</v>
      </c>
      <c r="G770" t="s">
        <v>1910</v>
      </c>
      <c r="H770" s="48" t="s">
        <v>501</v>
      </c>
      <c r="I770" s="48" t="s">
        <v>501</v>
      </c>
      <c r="J770" t="s">
        <v>6258</v>
      </c>
      <c r="K770" t="s">
        <v>6264</v>
      </c>
      <c r="L770" t="s">
        <v>6265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 x14ac:dyDescent="0.25">
      <c r="A771">
        <v>4002</v>
      </c>
      <c r="B771">
        <v>4002</v>
      </c>
      <c r="C771" s="3">
        <v>41116</v>
      </c>
      <c r="D771">
        <v>41161</v>
      </c>
      <c r="E771" t="s">
        <v>1697</v>
      </c>
      <c r="F771" t="s">
        <v>1544</v>
      </c>
      <c r="G771" t="s">
        <v>1910</v>
      </c>
      <c r="H771" s="48" t="s">
        <v>501</v>
      </c>
      <c r="I771" s="48" t="s">
        <v>501</v>
      </c>
      <c r="J771" t="s">
        <v>6266</v>
      </c>
      <c r="K771" t="s">
        <v>6267</v>
      </c>
      <c r="L771" t="s">
        <v>6268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 x14ac:dyDescent="0.25">
      <c r="A772">
        <v>4003</v>
      </c>
      <c r="B772">
        <v>4003</v>
      </c>
      <c r="C772" s="3">
        <v>41116</v>
      </c>
      <c r="D772">
        <v>41161</v>
      </c>
      <c r="E772" t="s">
        <v>1697</v>
      </c>
      <c r="F772" t="s">
        <v>1544</v>
      </c>
      <c r="G772" t="s">
        <v>1910</v>
      </c>
      <c r="H772" s="48" t="s">
        <v>501</v>
      </c>
      <c r="I772" s="48" t="s">
        <v>501</v>
      </c>
      <c r="J772" t="s">
        <v>6266</v>
      </c>
      <c r="K772" t="s">
        <v>6269</v>
      </c>
      <c r="L772" t="s">
        <v>6270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 x14ac:dyDescent="0.25">
      <c r="A773">
        <v>4004</v>
      </c>
      <c r="B773">
        <v>4004</v>
      </c>
      <c r="C773" s="3">
        <v>41116</v>
      </c>
      <c r="D773">
        <v>41161</v>
      </c>
      <c r="E773" t="s">
        <v>1697</v>
      </c>
      <c r="F773" t="s">
        <v>1544</v>
      </c>
      <c r="G773" t="s">
        <v>1910</v>
      </c>
      <c r="H773" s="48" t="s">
        <v>501</v>
      </c>
      <c r="I773" s="48" t="s">
        <v>501</v>
      </c>
      <c r="J773" t="s">
        <v>6258</v>
      </c>
      <c r="K773" t="s">
        <v>6271</v>
      </c>
      <c r="L773" t="s">
        <v>6272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 x14ac:dyDescent="0.25">
      <c r="A774">
        <v>4005</v>
      </c>
      <c r="B774">
        <v>4005</v>
      </c>
      <c r="C774" s="3">
        <v>41116</v>
      </c>
      <c r="D774">
        <v>41161</v>
      </c>
      <c r="E774" t="s">
        <v>1697</v>
      </c>
      <c r="F774" t="s">
        <v>1544</v>
      </c>
      <c r="G774" t="s">
        <v>1910</v>
      </c>
      <c r="H774" s="48" t="s">
        <v>501</v>
      </c>
      <c r="I774" s="48" t="s">
        <v>501</v>
      </c>
      <c r="J774" t="s">
        <v>6273</v>
      </c>
      <c r="K774" t="s">
        <v>6274</v>
      </c>
      <c r="L774" t="s">
        <v>6275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 x14ac:dyDescent="0.25">
      <c r="A775">
        <v>4006</v>
      </c>
      <c r="B775">
        <v>4006</v>
      </c>
      <c r="C775" s="3">
        <v>41116</v>
      </c>
      <c r="D775">
        <v>41161</v>
      </c>
      <c r="E775" t="s">
        <v>1697</v>
      </c>
      <c r="F775" t="s">
        <v>1544</v>
      </c>
      <c r="G775" t="s">
        <v>1910</v>
      </c>
      <c r="H775" s="48" t="s">
        <v>501</v>
      </c>
      <c r="I775" s="48" t="s">
        <v>501</v>
      </c>
      <c r="J775" t="s">
        <v>6276</v>
      </c>
      <c r="K775" t="s">
        <v>6277</v>
      </c>
      <c r="L775" t="s">
        <v>6278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 x14ac:dyDescent="0.25">
      <c r="A776">
        <v>4007</v>
      </c>
      <c r="B776">
        <v>4007</v>
      </c>
      <c r="C776" s="3">
        <v>41116</v>
      </c>
      <c r="D776">
        <v>41161</v>
      </c>
      <c r="E776" t="s">
        <v>1697</v>
      </c>
      <c r="F776" t="s">
        <v>1544</v>
      </c>
      <c r="G776" t="s">
        <v>1910</v>
      </c>
      <c r="H776" s="48" t="s">
        <v>501</v>
      </c>
      <c r="I776" s="48" t="s">
        <v>501</v>
      </c>
      <c r="J776" t="s">
        <v>6279</v>
      </c>
      <c r="K776" t="s">
        <v>6280</v>
      </c>
      <c r="L776" t="s">
        <v>6281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 x14ac:dyDescent="0.25">
      <c r="A777">
        <v>4008</v>
      </c>
      <c r="B777">
        <v>4008</v>
      </c>
      <c r="C777" s="3">
        <v>41116</v>
      </c>
      <c r="D777">
        <v>41161</v>
      </c>
      <c r="E777" t="s">
        <v>1697</v>
      </c>
      <c r="F777" t="s">
        <v>1544</v>
      </c>
      <c r="G777" t="s">
        <v>1910</v>
      </c>
      <c r="H777" s="48" t="s">
        <v>501</v>
      </c>
      <c r="I777" s="48" t="s">
        <v>501</v>
      </c>
      <c r="J777" t="s">
        <v>6279</v>
      </c>
      <c r="K777" t="s">
        <v>6280</v>
      </c>
      <c r="L777" t="s">
        <v>6281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 x14ac:dyDescent="0.25">
      <c r="A778">
        <v>4009</v>
      </c>
      <c r="B778">
        <v>4009</v>
      </c>
      <c r="C778" s="3">
        <v>41116</v>
      </c>
      <c r="D778">
        <v>41161</v>
      </c>
      <c r="E778" t="s">
        <v>1697</v>
      </c>
      <c r="F778" t="s">
        <v>1544</v>
      </c>
      <c r="G778" t="s">
        <v>1910</v>
      </c>
      <c r="H778" s="48" t="s">
        <v>501</v>
      </c>
      <c r="I778" s="48" t="s">
        <v>501</v>
      </c>
      <c r="J778" t="s">
        <v>6241</v>
      </c>
      <c r="K778" t="s">
        <v>6282</v>
      </c>
      <c r="L778" t="s">
        <v>6283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 x14ac:dyDescent="0.25">
      <c r="A779">
        <v>4010</v>
      </c>
      <c r="B779">
        <v>4010</v>
      </c>
      <c r="C779" s="3">
        <v>41116</v>
      </c>
      <c r="D779">
        <v>41161</v>
      </c>
      <c r="E779" t="s">
        <v>1697</v>
      </c>
      <c r="F779" t="s">
        <v>1544</v>
      </c>
      <c r="G779" t="s">
        <v>1910</v>
      </c>
      <c r="H779" s="48" t="s">
        <v>501</v>
      </c>
      <c r="I779" s="48" t="s">
        <v>501</v>
      </c>
      <c r="J779" t="s">
        <v>6279</v>
      </c>
      <c r="K779" t="s">
        <v>6284</v>
      </c>
      <c r="L779" t="s">
        <v>6285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 x14ac:dyDescent="0.25">
      <c r="A780">
        <v>4011</v>
      </c>
      <c r="B780">
        <v>4011</v>
      </c>
      <c r="C780" s="3">
        <v>41116</v>
      </c>
      <c r="D780">
        <v>41161</v>
      </c>
      <c r="E780" t="s">
        <v>1697</v>
      </c>
      <c r="F780" t="s">
        <v>1544</v>
      </c>
      <c r="G780" t="s">
        <v>1910</v>
      </c>
      <c r="H780" s="48" t="s">
        <v>501</v>
      </c>
      <c r="I780" s="48" t="s">
        <v>501</v>
      </c>
      <c r="J780" t="s">
        <v>6286</v>
      </c>
      <c r="K780" t="s">
        <v>6287</v>
      </c>
      <c r="L780" t="s">
        <v>6288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 x14ac:dyDescent="0.25">
      <c r="A781">
        <v>4012</v>
      </c>
      <c r="B781">
        <v>4012</v>
      </c>
      <c r="C781" s="3">
        <v>41116</v>
      </c>
      <c r="D781">
        <v>41161</v>
      </c>
      <c r="E781" t="s">
        <v>1697</v>
      </c>
      <c r="F781" t="s">
        <v>1544</v>
      </c>
      <c r="G781" t="s">
        <v>1910</v>
      </c>
      <c r="H781" s="48" t="s">
        <v>501</v>
      </c>
      <c r="I781" s="48" t="s">
        <v>501</v>
      </c>
      <c r="J781" t="s">
        <v>6247</v>
      </c>
      <c r="K781" t="s">
        <v>6289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 x14ac:dyDescent="0.25">
      <c r="A782">
        <v>4013</v>
      </c>
      <c r="B782">
        <v>4013</v>
      </c>
      <c r="C782" s="3">
        <v>41116</v>
      </c>
      <c r="D782">
        <v>41161</v>
      </c>
      <c r="E782" t="s">
        <v>1697</v>
      </c>
      <c r="F782" t="s">
        <v>1544</v>
      </c>
      <c r="G782" t="s">
        <v>1910</v>
      </c>
      <c r="H782" s="48" t="s">
        <v>501</v>
      </c>
      <c r="I782" s="48" t="s">
        <v>501</v>
      </c>
      <c r="J782" t="s">
        <v>6247</v>
      </c>
      <c r="K782" t="s">
        <v>6289</v>
      </c>
      <c r="L782" t="s">
        <v>6290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 x14ac:dyDescent="0.25">
      <c r="A783">
        <v>4014</v>
      </c>
      <c r="B783">
        <v>4014</v>
      </c>
      <c r="C783" s="3">
        <v>41116</v>
      </c>
      <c r="D783">
        <v>41161</v>
      </c>
      <c r="E783" t="s">
        <v>1697</v>
      </c>
      <c r="F783" t="s">
        <v>1544</v>
      </c>
      <c r="G783" t="s">
        <v>1910</v>
      </c>
      <c r="H783" s="48" t="s">
        <v>501</v>
      </c>
      <c r="I783" s="48" t="s">
        <v>501</v>
      </c>
      <c r="J783" t="s">
        <v>6291</v>
      </c>
      <c r="K783" t="s">
        <v>6292</v>
      </c>
      <c r="L783" t="s">
        <v>6293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 x14ac:dyDescent="0.25">
      <c r="A784">
        <v>4015</v>
      </c>
      <c r="B784">
        <v>4015</v>
      </c>
      <c r="C784" s="3">
        <v>41116</v>
      </c>
      <c r="D784">
        <v>41161</v>
      </c>
      <c r="E784" t="s">
        <v>1697</v>
      </c>
      <c r="F784" t="s">
        <v>1544</v>
      </c>
      <c r="G784" t="s">
        <v>1910</v>
      </c>
      <c r="H784" s="48" t="s">
        <v>501</v>
      </c>
      <c r="I784" s="48" t="s">
        <v>501</v>
      </c>
      <c r="J784" t="s">
        <v>6253</v>
      </c>
      <c r="K784" t="s">
        <v>6294</v>
      </c>
      <c r="L784" t="s">
        <v>6295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 x14ac:dyDescent="0.25">
      <c r="A785">
        <v>4016</v>
      </c>
      <c r="B785">
        <v>4016</v>
      </c>
      <c r="C785" s="3">
        <v>41116</v>
      </c>
      <c r="D785">
        <v>41161</v>
      </c>
      <c r="E785" t="s">
        <v>1697</v>
      </c>
      <c r="F785" t="s">
        <v>1544</v>
      </c>
      <c r="G785" t="s">
        <v>1910</v>
      </c>
      <c r="H785" s="48" t="s">
        <v>501</v>
      </c>
      <c r="I785" s="48" t="s">
        <v>501</v>
      </c>
      <c r="J785" t="s">
        <v>6276</v>
      </c>
      <c r="K785" t="s">
        <v>6296</v>
      </c>
      <c r="L785" t="s">
        <v>6297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 x14ac:dyDescent="0.25">
      <c r="A786">
        <v>4034</v>
      </c>
      <c r="B786">
        <v>4034</v>
      </c>
      <c r="C786" s="3">
        <v>41116</v>
      </c>
      <c r="D786">
        <v>41161</v>
      </c>
      <c r="E786" t="s">
        <v>1543</v>
      </c>
      <c r="F786" t="s">
        <v>1544</v>
      </c>
      <c r="G786" t="s">
        <v>6298</v>
      </c>
      <c r="H786" s="48" t="s">
        <v>6672</v>
      </c>
      <c r="I786" s="48">
        <v>41123</v>
      </c>
      <c r="J786" t="s">
        <v>6299</v>
      </c>
      <c r="K786" t="s">
        <v>6300</v>
      </c>
      <c r="L786" t="s">
        <v>6301</v>
      </c>
      <c r="M786" t="s">
        <v>6302</v>
      </c>
      <c r="N786" s="48" t="s">
        <v>6673</v>
      </c>
      <c r="O786" s="48" t="s">
        <v>6542</v>
      </c>
      <c r="P786" s="48">
        <v>41123</v>
      </c>
      <c r="Q786" s="48" t="s">
        <v>501</v>
      </c>
    </row>
    <row r="787" spans="1:17" ht="18" customHeight="1" x14ac:dyDescent="0.25">
      <c r="A787">
        <v>4039</v>
      </c>
      <c r="B787">
        <v>4039</v>
      </c>
      <c r="C787" s="3">
        <v>41116</v>
      </c>
      <c r="D787">
        <v>41161</v>
      </c>
      <c r="E787" t="s">
        <v>1543</v>
      </c>
      <c r="F787" t="s">
        <v>1544</v>
      </c>
      <c r="G787" t="s">
        <v>6298</v>
      </c>
      <c r="H787" s="48" t="s">
        <v>6772</v>
      </c>
      <c r="I787" s="48">
        <v>41127</v>
      </c>
      <c r="J787" t="s">
        <v>6303</v>
      </c>
      <c r="K787" t="s">
        <v>6304</v>
      </c>
      <c r="L787" t="s">
        <v>6305</v>
      </c>
      <c r="M787" t="s">
        <v>6306</v>
      </c>
      <c r="N787" s="48" t="s">
        <v>6773</v>
      </c>
      <c r="O787" s="48" t="s">
        <v>6537</v>
      </c>
      <c r="P787" s="48">
        <v>41127</v>
      </c>
      <c r="Q787" s="48" t="s">
        <v>501</v>
      </c>
    </row>
    <row r="788" spans="1:17" ht="18" customHeight="1" x14ac:dyDescent="0.25">
      <c r="A788">
        <v>3991</v>
      </c>
      <c r="B788">
        <v>3991</v>
      </c>
      <c r="C788" s="3">
        <v>41116</v>
      </c>
      <c r="D788">
        <v>41161</v>
      </c>
      <c r="E788" t="s">
        <v>1608</v>
      </c>
      <c r="F788" t="s">
        <v>1544</v>
      </c>
      <c r="G788" t="s">
        <v>6307</v>
      </c>
      <c r="H788" s="48" t="s">
        <v>501</v>
      </c>
      <c r="I788" s="48">
        <v>41129</v>
      </c>
      <c r="J788" t="s">
        <v>3724</v>
      </c>
      <c r="K788" t="s">
        <v>3725</v>
      </c>
      <c r="L788" t="s">
        <v>5351</v>
      </c>
      <c r="M788" t="s">
        <v>3726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 x14ac:dyDescent="0.25">
      <c r="A789">
        <v>4017</v>
      </c>
      <c r="B789">
        <v>4017</v>
      </c>
      <c r="C789" s="3">
        <v>41116</v>
      </c>
      <c r="D789">
        <v>41161</v>
      </c>
      <c r="E789" t="s">
        <v>1697</v>
      </c>
      <c r="F789" t="s">
        <v>1544</v>
      </c>
      <c r="G789" t="s">
        <v>1910</v>
      </c>
      <c r="H789" s="48" t="s">
        <v>501</v>
      </c>
      <c r="I789" s="48" t="s">
        <v>501</v>
      </c>
      <c r="J789" t="s">
        <v>6273</v>
      </c>
      <c r="K789" t="s">
        <v>6308</v>
      </c>
      <c r="L789" t="s">
        <v>6309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 x14ac:dyDescent="0.25">
      <c r="A790">
        <v>4018</v>
      </c>
      <c r="B790">
        <v>4018</v>
      </c>
      <c r="C790" s="3">
        <v>41116</v>
      </c>
      <c r="D790">
        <v>41161</v>
      </c>
      <c r="E790" t="s">
        <v>1697</v>
      </c>
      <c r="F790" t="s">
        <v>1544</v>
      </c>
      <c r="G790" t="s">
        <v>1910</v>
      </c>
      <c r="H790" s="48" t="s">
        <v>501</v>
      </c>
      <c r="I790" s="48" t="s">
        <v>501</v>
      </c>
      <c r="J790" t="s">
        <v>6310</v>
      </c>
      <c r="K790" t="s">
        <v>6311</v>
      </c>
      <c r="L790" t="s">
        <v>6312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 x14ac:dyDescent="0.25">
      <c r="A791">
        <v>4019</v>
      </c>
      <c r="B791">
        <v>4019</v>
      </c>
      <c r="C791" s="3">
        <v>41116</v>
      </c>
      <c r="D791">
        <v>41161</v>
      </c>
      <c r="E791" t="s">
        <v>1697</v>
      </c>
      <c r="F791" t="s">
        <v>1544</v>
      </c>
      <c r="G791" t="s">
        <v>1910</v>
      </c>
      <c r="H791" s="48" t="s">
        <v>501</v>
      </c>
      <c r="I791" s="48" t="s">
        <v>501</v>
      </c>
      <c r="J791" t="s">
        <v>6310</v>
      </c>
      <c r="K791" t="s">
        <v>6313</v>
      </c>
      <c r="L791" t="s">
        <v>6314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 x14ac:dyDescent="0.25">
      <c r="A792">
        <v>4053</v>
      </c>
      <c r="B792">
        <v>4053</v>
      </c>
      <c r="C792" s="3">
        <v>41116</v>
      </c>
      <c r="D792">
        <v>41161</v>
      </c>
      <c r="E792" t="s">
        <v>1697</v>
      </c>
      <c r="F792" t="s">
        <v>1786</v>
      </c>
      <c r="G792" t="s">
        <v>5529</v>
      </c>
      <c r="H792" s="48" t="s">
        <v>501</v>
      </c>
      <c r="I792" s="48" t="s">
        <v>501</v>
      </c>
      <c r="J792" t="s">
        <v>6315</v>
      </c>
      <c r="K792" t="s">
        <v>6316</v>
      </c>
      <c r="L792" t="s">
        <v>6317</v>
      </c>
      <c r="M792" t="s">
        <v>6318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 x14ac:dyDescent="0.25">
      <c r="A793">
        <v>4025</v>
      </c>
      <c r="B793">
        <v>4025</v>
      </c>
      <c r="C793" s="3">
        <v>41116</v>
      </c>
      <c r="D793">
        <v>41161</v>
      </c>
      <c r="E793" t="s">
        <v>1543</v>
      </c>
      <c r="F793" t="s">
        <v>1544</v>
      </c>
      <c r="G793" t="s">
        <v>6298</v>
      </c>
      <c r="H793" s="48" t="s">
        <v>6674</v>
      </c>
      <c r="I793" s="48">
        <v>41123</v>
      </c>
      <c r="J793" t="s">
        <v>6319</v>
      </c>
      <c r="K793" t="s">
        <v>6320</v>
      </c>
      <c r="L793" t="s">
        <v>6321</v>
      </c>
      <c r="M793" t="s">
        <v>6322</v>
      </c>
      <c r="N793" s="48" t="s">
        <v>6675</v>
      </c>
      <c r="O793" s="48" t="s">
        <v>6537</v>
      </c>
      <c r="P793" s="48">
        <v>41124</v>
      </c>
      <c r="Q793" s="48" t="s">
        <v>501</v>
      </c>
    </row>
    <row r="794" spans="1:17" ht="18" customHeight="1" x14ac:dyDescent="0.25">
      <c r="A794">
        <v>4023</v>
      </c>
      <c r="B794">
        <v>4023</v>
      </c>
      <c r="C794" s="3">
        <v>41116</v>
      </c>
      <c r="D794">
        <v>41161</v>
      </c>
      <c r="E794" t="s">
        <v>1543</v>
      </c>
      <c r="F794" t="s">
        <v>1544</v>
      </c>
      <c r="G794" t="s">
        <v>6298</v>
      </c>
      <c r="H794" s="48" t="s">
        <v>6676</v>
      </c>
      <c r="I794" s="48">
        <v>41124</v>
      </c>
      <c r="J794" t="s">
        <v>6323</v>
      </c>
      <c r="K794" t="s">
        <v>6324</v>
      </c>
      <c r="L794" t="s">
        <v>6301</v>
      </c>
      <c r="M794" t="s">
        <v>6325</v>
      </c>
      <c r="N794" s="48" t="s">
        <v>6677</v>
      </c>
      <c r="O794" s="48" t="s">
        <v>1605</v>
      </c>
      <c r="P794" s="48">
        <v>41127</v>
      </c>
      <c r="Q794" s="48" t="s">
        <v>501</v>
      </c>
    </row>
    <row r="795" spans="1:17" ht="18" customHeight="1" x14ac:dyDescent="0.25">
      <c r="A795">
        <v>4024</v>
      </c>
      <c r="B795">
        <v>4024</v>
      </c>
      <c r="C795" s="3">
        <v>41116</v>
      </c>
      <c r="D795">
        <v>41161</v>
      </c>
      <c r="E795" t="s">
        <v>1543</v>
      </c>
      <c r="F795" t="s">
        <v>1544</v>
      </c>
      <c r="G795" t="s">
        <v>6298</v>
      </c>
      <c r="H795" s="48" t="s">
        <v>6678</v>
      </c>
      <c r="I795" s="48">
        <v>41122</v>
      </c>
      <c r="J795" t="s">
        <v>6326</v>
      </c>
      <c r="K795" t="s">
        <v>6327</v>
      </c>
      <c r="L795" t="s">
        <v>6321</v>
      </c>
      <c r="M795" t="s">
        <v>6328</v>
      </c>
      <c r="N795" s="48" t="s">
        <v>6679</v>
      </c>
      <c r="O795" s="48" t="s">
        <v>1574</v>
      </c>
      <c r="P795" s="48">
        <v>41124</v>
      </c>
      <c r="Q795" s="48" t="s">
        <v>501</v>
      </c>
    </row>
    <row r="796" spans="1:17" ht="18" customHeight="1" x14ac:dyDescent="0.25">
      <c r="A796">
        <v>4026</v>
      </c>
      <c r="B796">
        <v>4026</v>
      </c>
      <c r="C796" s="3">
        <v>41116</v>
      </c>
      <c r="D796">
        <v>41161</v>
      </c>
      <c r="E796" t="s">
        <v>1608</v>
      </c>
      <c r="F796" t="s">
        <v>1544</v>
      </c>
      <c r="G796" t="s">
        <v>6298</v>
      </c>
      <c r="H796" s="48" t="s">
        <v>6774</v>
      </c>
      <c r="I796" s="48">
        <v>41143</v>
      </c>
      <c r="J796" t="s">
        <v>6329</v>
      </c>
      <c r="K796" t="s">
        <v>6330</v>
      </c>
      <c r="L796" t="s">
        <v>6321</v>
      </c>
      <c r="M796" t="s">
        <v>6331</v>
      </c>
      <c r="N796" s="48" t="s">
        <v>6775</v>
      </c>
      <c r="O796" s="48" t="s">
        <v>6776</v>
      </c>
      <c r="P796" s="48" t="s">
        <v>501</v>
      </c>
      <c r="Q796" s="48" t="s">
        <v>501</v>
      </c>
    </row>
    <row r="797" spans="1:17" ht="18" customHeight="1" x14ac:dyDescent="0.25">
      <c r="A797">
        <v>4027</v>
      </c>
      <c r="B797">
        <v>4027</v>
      </c>
      <c r="C797" s="3">
        <v>41116</v>
      </c>
      <c r="D797">
        <v>41161</v>
      </c>
      <c r="E797" t="s">
        <v>1543</v>
      </c>
      <c r="F797" t="s">
        <v>1544</v>
      </c>
      <c r="G797" t="s">
        <v>6298</v>
      </c>
      <c r="H797" s="48" t="s">
        <v>6680</v>
      </c>
      <c r="I797" s="48">
        <v>41124</v>
      </c>
      <c r="J797" t="s">
        <v>6332</v>
      </c>
      <c r="K797" t="s">
        <v>6333</v>
      </c>
      <c r="L797" t="s">
        <v>6321</v>
      </c>
      <c r="M797" t="s">
        <v>6334</v>
      </c>
      <c r="N797" s="48" t="s">
        <v>6777</v>
      </c>
      <c r="O797" s="48" t="s">
        <v>6413</v>
      </c>
      <c r="P797" s="48">
        <v>41127</v>
      </c>
      <c r="Q797" s="48" t="s">
        <v>501</v>
      </c>
    </row>
    <row r="798" spans="1:17" ht="18" customHeight="1" x14ac:dyDescent="0.25">
      <c r="A798">
        <v>4022</v>
      </c>
      <c r="B798">
        <v>4022</v>
      </c>
      <c r="C798" s="3">
        <v>41116</v>
      </c>
      <c r="D798">
        <v>41161</v>
      </c>
      <c r="E798" t="s">
        <v>1608</v>
      </c>
      <c r="F798" t="s">
        <v>1544</v>
      </c>
      <c r="G798" t="s">
        <v>6298</v>
      </c>
      <c r="H798" s="48" t="s">
        <v>6778</v>
      </c>
      <c r="I798" s="48">
        <v>41135</v>
      </c>
      <c r="J798" t="s">
        <v>6335</v>
      </c>
      <c r="K798" t="s">
        <v>6336</v>
      </c>
      <c r="L798" t="s">
        <v>6321</v>
      </c>
      <c r="M798" t="s">
        <v>6337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 x14ac:dyDescent="0.25">
      <c r="A799">
        <v>4029</v>
      </c>
      <c r="B799">
        <v>4029</v>
      </c>
      <c r="C799" s="3">
        <v>41116</v>
      </c>
      <c r="D799">
        <v>41161</v>
      </c>
      <c r="E799" t="s">
        <v>1608</v>
      </c>
      <c r="F799" t="s">
        <v>1544</v>
      </c>
      <c r="G799" t="s">
        <v>6298</v>
      </c>
      <c r="H799" s="48" t="s">
        <v>501</v>
      </c>
      <c r="I799" s="48">
        <v>41143</v>
      </c>
      <c r="J799" t="s">
        <v>6338</v>
      </c>
      <c r="K799" t="s">
        <v>6339</v>
      </c>
      <c r="L799" t="s">
        <v>6321</v>
      </c>
      <c r="M799" t="s">
        <v>6340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 x14ac:dyDescent="0.25">
      <c r="A800">
        <v>4028</v>
      </c>
      <c r="B800">
        <v>4028</v>
      </c>
      <c r="C800" s="3">
        <v>41116</v>
      </c>
      <c r="D800">
        <v>41161</v>
      </c>
      <c r="E800" t="s">
        <v>1543</v>
      </c>
      <c r="F800" t="s">
        <v>1544</v>
      </c>
      <c r="G800" t="s">
        <v>6298</v>
      </c>
      <c r="H800" s="48" t="s">
        <v>6779</v>
      </c>
      <c r="I800" s="48">
        <v>41134</v>
      </c>
      <c r="J800" t="s">
        <v>6341</v>
      </c>
      <c r="K800" t="s">
        <v>6342</v>
      </c>
      <c r="L800" t="s">
        <v>6321</v>
      </c>
      <c r="M800" t="s">
        <v>6343</v>
      </c>
      <c r="N800" s="48" t="s">
        <v>6780</v>
      </c>
      <c r="O800" s="48" t="s">
        <v>6167</v>
      </c>
      <c r="P800" s="48">
        <v>41130</v>
      </c>
      <c r="Q800" s="48" t="s">
        <v>501</v>
      </c>
    </row>
    <row r="801" spans="1:17" ht="18" customHeight="1" x14ac:dyDescent="0.25">
      <c r="A801">
        <v>4030</v>
      </c>
      <c r="B801">
        <v>4030</v>
      </c>
      <c r="C801" s="3">
        <v>41116</v>
      </c>
      <c r="D801">
        <v>41161</v>
      </c>
      <c r="E801" t="s">
        <v>1608</v>
      </c>
      <c r="F801" t="s">
        <v>1544</v>
      </c>
      <c r="G801" t="s">
        <v>6298</v>
      </c>
      <c r="H801" s="48" t="s">
        <v>501</v>
      </c>
      <c r="I801" s="48">
        <v>41135</v>
      </c>
      <c r="J801" t="s">
        <v>6344</v>
      </c>
      <c r="K801" t="s">
        <v>6345</v>
      </c>
      <c r="L801" t="s">
        <v>6321</v>
      </c>
      <c r="M801" t="s">
        <v>6346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 x14ac:dyDescent="0.25">
      <c r="A802">
        <v>4031</v>
      </c>
      <c r="B802">
        <v>4031</v>
      </c>
      <c r="C802" s="3">
        <v>41116</v>
      </c>
      <c r="D802">
        <v>41161</v>
      </c>
      <c r="E802" t="s">
        <v>1608</v>
      </c>
      <c r="F802" t="s">
        <v>1544</v>
      </c>
      <c r="G802" t="s">
        <v>6298</v>
      </c>
      <c r="H802" s="48" t="s">
        <v>501</v>
      </c>
      <c r="I802" s="48">
        <v>41135</v>
      </c>
      <c r="J802" t="s">
        <v>6344</v>
      </c>
      <c r="K802" t="s">
        <v>6347</v>
      </c>
      <c r="L802" t="s">
        <v>6321</v>
      </c>
      <c r="M802" t="s">
        <v>6348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 x14ac:dyDescent="0.25">
      <c r="A803">
        <v>4032</v>
      </c>
      <c r="B803">
        <v>4032</v>
      </c>
      <c r="C803" s="3">
        <v>41116</v>
      </c>
      <c r="D803">
        <v>41161</v>
      </c>
      <c r="E803" t="s">
        <v>1608</v>
      </c>
      <c r="F803" t="s">
        <v>1544</v>
      </c>
      <c r="G803" t="s">
        <v>6298</v>
      </c>
      <c r="H803" s="48" t="s">
        <v>501</v>
      </c>
      <c r="I803" s="48">
        <v>41136</v>
      </c>
      <c r="J803" t="s">
        <v>6349</v>
      </c>
      <c r="K803" t="s">
        <v>6350</v>
      </c>
      <c r="L803" t="s">
        <v>6321</v>
      </c>
      <c r="M803" t="s">
        <v>6351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 x14ac:dyDescent="0.25">
      <c r="A804">
        <v>4033</v>
      </c>
      <c r="B804">
        <v>4033</v>
      </c>
      <c r="C804" s="3">
        <v>41116</v>
      </c>
      <c r="D804">
        <v>41161</v>
      </c>
      <c r="E804" t="s">
        <v>1608</v>
      </c>
      <c r="F804" t="s">
        <v>1544</v>
      </c>
      <c r="G804" t="s">
        <v>6298</v>
      </c>
      <c r="H804" s="48" t="s">
        <v>501</v>
      </c>
      <c r="I804" s="48">
        <v>41136</v>
      </c>
      <c r="J804" t="s">
        <v>6349</v>
      </c>
      <c r="K804" t="s">
        <v>6352</v>
      </c>
      <c r="L804" t="s">
        <v>6321</v>
      </c>
      <c r="M804" t="s">
        <v>6353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 x14ac:dyDescent="0.25">
      <c r="A805">
        <v>4035</v>
      </c>
      <c r="B805">
        <v>4035</v>
      </c>
      <c r="C805" s="3">
        <v>41116</v>
      </c>
      <c r="D805">
        <v>41161</v>
      </c>
      <c r="E805" t="s">
        <v>1608</v>
      </c>
      <c r="F805" t="s">
        <v>1544</v>
      </c>
      <c r="G805" t="s">
        <v>6298</v>
      </c>
      <c r="H805" s="48" t="s">
        <v>501</v>
      </c>
      <c r="I805" s="48">
        <v>41137</v>
      </c>
      <c r="J805" t="s">
        <v>6354</v>
      </c>
      <c r="K805" t="s">
        <v>6355</v>
      </c>
      <c r="L805" t="s">
        <v>6301</v>
      </c>
      <c r="M805" t="s">
        <v>6356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 x14ac:dyDescent="0.25">
      <c r="A806">
        <v>4036</v>
      </c>
      <c r="B806">
        <v>4036</v>
      </c>
      <c r="C806" s="3">
        <v>41116</v>
      </c>
      <c r="D806">
        <v>41161</v>
      </c>
      <c r="E806" t="s">
        <v>1608</v>
      </c>
      <c r="F806" t="s">
        <v>1544</v>
      </c>
      <c r="G806" t="s">
        <v>6298</v>
      </c>
      <c r="H806" s="48" t="s">
        <v>501</v>
      </c>
      <c r="I806" s="48">
        <v>41137</v>
      </c>
      <c r="J806" t="s">
        <v>6357</v>
      </c>
      <c r="K806" t="s">
        <v>6358</v>
      </c>
      <c r="L806" t="s">
        <v>6359</v>
      </c>
      <c r="M806" t="s">
        <v>6360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 x14ac:dyDescent="0.25">
      <c r="A807">
        <v>4038</v>
      </c>
      <c r="B807">
        <v>4038</v>
      </c>
      <c r="C807" s="3">
        <v>41116</v>
      </c>
      <c r="D807">
        <v>41161</v>
      </c>
      <c r="E807" t="s">
        <v>1697</v>
      </c>
      <c r="F807" t="s">
        <v>1544</v>
      </c>
      <c r="G807" t="s">
        <v>6298</v>
      </c>
      <c r="H807" s="48" t="s">
        <v>501</v>
      </c>
      <c r="I807" s="48" t="s">
        <v>501</v>
      </c>
      <c r="J807" t="s">
        <v>6357</v>
      </c>
      <c r="K807" t="s">
        <v>6361</v>
      </c>
      <c r="L807" t="s">
        <v>6359</v>
      </c>
      <c r="M807" t="s">
        <v>6360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 x14ac:dyDescent="0.25">
      <c r="A808">
        <v>4042</v>
      </c>
      <c r="B808">
        <v>4042</v>
      </c>
      <c r="C808" s="3">
        <v>41116</v>
      </c>
      <c r="D808">
        <v>41161</v>
      </c>
      <c r="E808" t="s">
        <v>1608</v>
      </c>
      <c r="F808" t="s">
        <v>1544</v>
      </c>
      <c r="G808" t="s">
        <v>6298</v>
      </c>
      <c r="H808" s="48" t="s">
        <v>501</v>
      </c>
      <c r="I808" s="48">
        <v>41138</v>
      </c>
      <c r="J808" t="s">
        <v>6362</v>
      </c>
      <c r="K808" t="s">
        <v>6363</v>
      </c>
      <c r="L808" t="s">
        <v>6364</v>
      </c>
      <c r="M808" t="s">
        <v>6365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 x14ac:dyDescent="0.25">
      <c r="A809">
        <v>4047</v>
      </c>
      <c r="B809">
        <v>4047</v>
      </c>
      <c r="C809" s="3">
        <v>41116</v>
      </c>
      <c r="D809">
        <v>41161</v>
      </c>
      <c r="E809" t="s">
        <v>1608</v>
      </c>
      <c r="F809" t="s">
        <v>1544</v>
      </c>
      <c r="G809" t="s">
        <v>6298</v>
      </c>
      <c r="H809" s="48" t="s">
        <v>6781</v>
      </c>
      <c r="I809" s="48">
        <v>41129</v>
      </c>
      <c r="J809" t="s">
        <v>6366</v>
      </c>
      <c r="K809" t="s">
        <v>6367</v>
      </c>
      <c r="L809" t="s">
        <v>6321</v>
      </c>
      <c r="M809" t="s">
        <v>6368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 x14ac:dyDescent="0.25">
      <c r="A810">
        <v>4049</v>
      </c>
      <c r="B810">
        <v>4049</v>
      </c>
      <c r="C810" s="3">
        <v>41116</v>
      </c>
      <c r="D810">
        <v>41161</v>
      </c>
      <c r="E810" t="s">
        <v>1608</v>
      </c>
      <c r="F810" t="s">
        <v>1544</v>
      </c>
      <c r="G810" t="s">
        <v>6298</v>
      </c>
      <c r="H810" s="48" t="s">
        <v>501</v>
      </c>
      <c r="I810" s="48">
        <v>41141</v>
      </c>
      <c r="J810" t="s">
        <v>6369</v>
      </c>
      <c r="K810" t="s">
        <v>6370</v>
      </c>
      <c r="L810" t="s">
        <v>6371</v>
      </c>
      <c r="M810" t="s">
        <v>6372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 x14ac:dyDescent="0.25">
      <c r="A811">
        <v>4050</v>
      </c>
      <c r="B811">
        <v>4050</v>
      </c>
      <c r="C811" s="3">
        <v>41116</v>
      </c>
      <c r="D811">
        <v>41161</v>
      </c>
      <c r="E811" t="s">
        <v>1608</v>
      </c>
      <c r="F811" t="s">
        <v>1544</v>
      </c>
      <c r="G811" t="s">
        <v>6298</v>
      </c>
      <c r="H811" s="48" t="s">
        <v>501</v>
      </c>
      <c r="I811" s="48">
        <v>41142</v>
      </c>
      <c r="J811" t="s">
        <v>6369</v>
      </c>
      <c r="K811" t="s">
        <v>6373</v>
      </c>
      <c r="L811" t="s">
        <v>6374</v>
      </c>
      <c r="M811" t="s">
        <v>6372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 x14ac:dyDescent="0.25">
      <c r="A812">
        <v>4048</v>
      </c>
      <c r="B812">
        <v>4048</v>
      </c>
      <c r="C812" s="3">
        <v>41116</v>
      </c>
      <c r="D812">
        <v>41161</v>
      </c>
      <c r="E812" t="s">
        <v>1608</v>
      </c>
      <c r="F812" t="s">
        <v>1544</v>
      </c>
      <c r="G812" t="s">
        <v>6298</v>
      </c>
      <c r="H812" s="48" t="s">
        <v>501</v>
      </c>
      <c r="I812" s="48">
        <v>41144</v>
      </c>
      <c r="J812" t="s">
        <v>6375</v>
      </c>
      <c r="K812" t="s">
        <v>6376</v>
      </c>
      <c r="L812" t="s">
        <v>6377</v>
      </c>
      <c r="M812" t="s">
        <v>6378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 x14ac:dyDescent="0.25">
      <c r="A813">
        <v>4051</v>
      </c>
      <c r="B813">
        <v>4051</v>
      </c>
      <c r="C813" s="3">
        <v>41116</v>
      </c>
      <c r="D813">
        <v>41161</v>
      </c>
      <c r="E813" t="s">
        <v>1543</v>
      </c>
      <c r="F813" t="s">
        <v>1544</v>
      </c>
      <c r="G813" t="s">
        <v>6298</v>
      </c>
      <c r="H813" s="48" t="s">
        <v>7168</v>
      </c>
      <c r="I813" s="48">
        <v>41129</v>
      </c>
      <c r="J813" t="s">
        <v>6369</v>
      </c>
      <c r="K813" t="s">
        <v>6379</v>
      </c>
      <c r="L813" t="s">
        <v>6380</v>
      </c>
      <c r="M813" t="s">
        <v>6381</v>
      </c>
      <c r="N813" s="48" t="s">
        <v>7169</v>
      </c>
      <c r="O813" s="48" t="s">
        <v>7103</v>
      </c>
      <c r="P813" s="48">
        <v>41135</v>
      </c>
      <c r="Q813" s="48" t="s">
        <v>501</v>
      </c>
    </row>
    <row r="814" spans="1:17" ht="18" customHeight="1" x14ac:dyDescent="0.25">
      <c r="A814">
        <v>4037</v>
      </c>
      <c r="B814">
        <v>4037</v>
      </c>
      <c r="C814" s="3">
        <v>41116</v>
      </c>
      <c r="D814">
        <v>41161</v>
      </c>
      <c r="E814" t="s">
        <v>1543</v>
      </c>
      <c r="F814" t="s">
        <v>1544</v>
      </c>
      <c r="G814" t="s">
        <v>6298</v>
      </c>
      <c r="H814" s="48" t="s">
        <v>6951</v>
      </c>
      <c r="I814" s="48">
        <v>41131</v>
      </c>
      <c r="J814" t="s">
        <v>6357</v>
      </c>
      <c r="K814" t="s">
        <v>6382</v>
      </c>
      <c r="L814" t="s">
        <v>6359</v>
      </c>
      <c r="M814" t="s">
        <v>6360</v>
      </c>
      <c r="N814" s="48" t="s">
        <v>6952</v>
      </c>
      <c r="O814" s="48" t="s">
        <v>6094</v>
      </c>
      <c r="P814" s="48">
        <v>41134</v>
      </c>
      <c r="Q814" s="48" t="s">
        <v>501</v>
      </c>
    </row>
    <row r="815" spans="1:17" ht="18" customHeight="1" x14ac:dyDescent="0.25">
      <c r="A815">
        <v>4040</v>
      </c>
      <c r="B815">
        <v>4040</v>
      </c>
      <c r="C815" s="3">
        <v>41116</v>
      </c>
      <c r="D815">
        <v>41161</v>
      </c>
      <c r="E815" t="s">
        <v>1608</v>
      </c>
      <c r="F815" t="s">
        <v>1544</v>
      </c>
      <c r="G815" t="s">
        <v>6298</v>
      </c>
      <c r="H815" s="48" t="s">
        <v>501</v>
      </c>
      <c r="I815" s="48">
        <v>41124</v>
      </c>
      <c r="J815" t="s">
        <v>6303</v>
      </c>
      <c r="K815" t="s">
        <v>6382</v>
      </c>
      <c r="L815" t="s">
        <v>6383</v>
      </c>
      <c r="M815" t="s">
        <v>6306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 x14ac:dyDescent="0.25">
      <c r="A816">
        <v>4041</v>
      </c>
      <c r="B816">
        <v>4041</v>
      </c>
      <c r="C816" s="3">
        <v>41116</v>
      </c>
      <c r="D816">
        <v>41161</v>
      </c>
      <c r="E816" t="s">
        <v>1608</v>
      </c>
      <c r="F816" t="s">
        <v>1544</v>
      </c>
      <c r="G816" t="s">
        <v>6298</v>
      </c>
      <c r="H816" s="48" t="s">
        <v>501</v>
      </c>
      <c r="I816" s="48">
        <v>41124</v>
      </c>
      <c r="J816" t="s">
        <v>6303</v>
      </c>
      <c r="K816" t="s">
        <v>6384</v>
      </c>
      <c r="L816" t="s">
        <v>6301</v>
      </c>
      <c r="M816" t="s">
        <v>6306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 x14ac:dyDescent="0.25">
      <c r="A817">
        <v>4043</v>
      </c>
      <c r="B817">
        <v>4043</v>
      </c>
      <c r="C817" s="3">
        <v>41116</v>
      </c>
      <c r="D817">
        <v>41161</v>
      </c>
      <c r="E817" t="s">
        <v>1543</v>
      </c>
      <c r="F817" t="s">
        <v>1544</v>
      </c>
      <c r="G817" t="s">
        <v>6298</v>
      </c>
      <c r="H817" s="48" t="s">
        <v>6953</v>
      </c>
      <c r="I817" s="48">
        <v>41143</v>
      </c>
      <c r="J817" t="s">
        <v>6385</v>
      </c>
      <c r="K817" t="s">
        <v>6386</v>
      </c>
      <c r="L817" t="s">
        <v>6301</v>
      </c>
      <c r="M817" t="s">
        <v>6387</v>
      </c>
      <c r="N817" s="48" t="s">
        <v>6954</v>
      </c>
      <c r="O817" s="48" t="s">
        <v>6955</v>
      </c>
      <c r="P817" s="48">
        <v>41134</v>
      </c>
      <c r="Q817" s="48" t="s">
        <v>501</v>
      </c>
    </row>
    <row r="818" spans="1:17" ht="18" customHeight="1" x14ac:dyDescent="0.25">
      <c r="A818">
        <v>4044</v>
      </c>
      <c r="B818">
        <v>4044</v>
      </c>
      <c r="C818" s="3">
        <v>41116</v>
      </c>
      <c r="D818">
        <v>41161</v>
      </c>
      <c r="E818" t="s">
        <v>1543</v>
      </c>
      <c r="F818" t="s">
        <v>1544</v>
      </c>
      <c r="G818" t="s">
        <v>6298</v>
      </c>
      <c r="H818" s="48" t="s">
        <v>6956</v>
      </c>
      <c r="I818" s="48">
        <v>41131</v>
      </c>
      <c r="J818" t="s">
        <v>6385</v>
      </c>
      <c r="K818" t="s">
        <v>6386</v>
      </c>
      <c r="L818" t="s">
        <v>6388</v>
      </c>
      <c r="M818" t="s">
        <v>6387</v>
      </c>
      <c r="N818" s="48" t="s">
        <v>6916</v>
      </c>
      <c r="O818" s="48" t="s">
        <v>6880</v>
      </c>
      <c r="P818" s="48">
        <v>41135</v>
      </c>
      <c r="Q818" s="48" t="s">
        <v>501</v>
      </c>
    </row>
    <row r="819" spans="1:17" ht="18" customHeight="1" x14ac:dyDescent="0.25">
      <c r="A819">
        <v>4045</v>
      </c>
      <c r="B819">
        <v>4045</v>
      </c>
      <c r="C819" s="3">
        <v>41116</v>
      </c>
      <c r="D819">
        <v>41161</v>
      </c>
      <c r="E819" t="s">
        <v>1543</v>
      </c>
      <c r="F819" t="s">
        <v>1544</v>
      </c>
      <c r="G819" t="s">
        <v>6298</v>
      </c>
      <c r="H819" s="48" t="s">
        <v>6957</v>
      </c>
      <c r="I819" s="48">
        <v>41134</v>
      </c>
      <c r="J819" t="s">
        <v>6389</v>
      </c>
      <c r="K819" t="s">
        <v>6386</v>
      </c>
      <c r="L819" t="s">
        <v>6301</v>
      </c>
      <c r="M819" t="s">
        <v>6387</v>
      </c>
      <c r="N819" s="48" t="s">
        <v>6958</v>
      </c>
      <c r="O819" s="48" t="s">
        <v>6880</v>
      </c>
      <c r="P819" s="48">
        <v>41134</v>
      </c>
      <c r="Q819" s="48" t="s">
        <v>501</v>
      </c>
    </row>
    <row r="820" spans="1:17" ht="18" customHeight="1" x14ac:dyDescent="0.25">
      <c r="A820">
        <v>4046</v>
      </c>
      <c r="B820">
        <v>4046</v>
      </c>
      <c r="C820" s="3">
        <v>41116</v>
      </c>
      <c r="D820">
        <v>41161</v>
      </c>
      <c r="E820" t="s">
        <v>1543</v>
      </c>
      <c r="F820" t="s">
        <v>1544</v>
      </c>
      <c r="G820" t="s">
        <v>6298</v>
      </c>
      <c r="H820" s="48" t="s">
        <v>6959</v>
      </c>
      <c r="I820" s="48">
        <v>41148</v>
      </c>
      <c r="J820" t="s">
        <v>6366</v>
      </c>
      <c r="K820" t="s">
        <v>6390</v>
      </c>
      <c r="L820" t="s">
        <v>6321</v>
      </c>
      <c r="M820" t="s">
        <v>6391</v>
      </c>
      <c r="N820" s="48" t="s">
        <v>6960</v>
      </c>
      <c r="O820" s="48" t="s">
        <v>6094</v>
      </c>
      <c r="P820" s="48">
        <v>41134</v>
      </c>
      <c r="Q820" s="48" t="s">
        <v>501</v>
      </c>
    </row>
    <row r="821" spans="1:17" ht="18" customHeight="1" x14ac:dyDescent="0.25">
      <c r="A821">
        <v>4052</v>
      </c>
      <c r="B821">
        <v>4052</v>
      </c>
      <c r="C821" s="3">
        <v>41116</v>
      </c>
      <c r="D821">
        <v>41161</v>
      </c>
      <c r="E821" t="s">
        <v>1543</v>
      </c>
      <c r="F821" t="s">
        <v>1544</v>
      </c>
      <c r="G821" t="s">
        <v>6298</v>
      </c>
      <c r="H821" s="48" t="s">
        <v>7170</v>
      </c>
      <c r="I821" s="48">
        <v>41148</v>
      </c>
      <c r="J821" t="s">
        <v>6369</v>
      </c>
      <c r="K821" t="s">
        <v>6392</v>
      </c>
      <c r="L821" t="s">
        <v>6374</v>
      </c>
      <c r="M821" t="s">
        <v>6381</v>
      </c>
      <c r="N821" s="48" t="s">
        <v>7171</v>
      </c>
      <c r="O821" s="48" t="s">
        <v>6880</v>
      </c>
      <c r="P821" s="48">
        <v>41135</v>
      </c>
      <c r="Q821" s="48" t="s">
        <v>501</v>
      </c>
    </row>
    <row r="822" spans="1:17" ht="18" customHeight="1" x14ac:dyDescent="0.25">
      <c r="A822">
        <v>4074</v>
      </c>
      <c r="B822">
        <v>4074</v>
      </c>
      <c r="C822" s="3">
        <v>41120</v>
      </c>
      <c r="D822">
        <v>41165</v>
      </c>
      <c r="E822" t="s">
        <v>1608</v>
      </c>
      <c r="F822" t="s">
        <v>1544</v>
      </c>
      <c r="G822" t="s">
        <v>170</v>
      </c>
      <c r="H822" s="48" t="s">
        <v>501</v>
      </c>
      <c r="I822" s="48">
        <v>41135</v>
      </c>
      <c r="J822" t="s">
        <v>6453</v>
      </c>
      <c r="K822" t="s">
        <v>3799</v>
      </c>
      <c r="L822" t="s">
        <v>6454</v>
      </c>
      <c r="M822" t="s">
        <v>6455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 x14ac:dyDescent="0.25">
      <c r="A823">
        <v>4073</v>
      </c>
      <c r="B823">
        <v>4073</v>
      </c>
      <c r="C823" s="3">
        <v>41120</v>
      </c>
      <c r="D823">
        <v>41165</v>
      </c>
      <c r="E823" t="s">
        <v>1608</v>
      </c>
      <c r="F823" t="s">
        <v>1544</v>
      </c>
      <c r="G823" t="s">
        <v>170</v>
      </c>
      <c r="H823" s="48" t="s">
        <v>501</v>
      </c>
      <c r="I823" s="48">
        <v>41152</v>
      </c>
      <c r="J823" t="s">
        <v>6453</v>
      </c>
      <c r="K823" t="s">
        <v>3799</v>
      </c>
      <c r="L823" t="s">
        <v>6456</v>
      </c>
      <c r="M823" t="s">
        <v>6457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 x14ac:dyDescent="0.25">
      <c r="A824">
        <v>4072</v>
      </c>
      <c r="B824">
        <v>4072</v>
      </c>
      <c r="C824" s="3">
        <v>41120</v>
      </c>
      <c r="D824">
        <v>41165</v>
      </c>
      <c r="E824" t="s">
        <v>1608</v>
      </c>
      <c r="F824" t="s">
        <v>1544</v>
      </c>
      <c r="G824" t="s">
        <v>170</v>
      </c>
      <c r="H824" s="48" t="s">
        <v>501</v>
      </c>
      <c r="I824" s="48">
        <v>41152</v>
      </c>
      <c r="J824" t="s">
        <v>6453</v>
      </c>
      <c r="K824" t="s">
        <v>6458</v>
      </c>
      <c r="L824" t="s">
        <v>6459</v>
      </c>
      <c r="M824" t="s">
        <v>6460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 x14ac:dyDescent="0.25">
      <c r="A825">
        <v>4071</v>
      </c>
      <c r="B825">
        <v>4071</v>
      </c>
      <c r="C825" s="3">
        <v>41120</v>
      </c>
      <c r="D825">
        <v>41165</v>
      </c>
      <c r="E825" t="s">
        <v>1608</v>
      </c>
      <c r="F825" t="s">
        <v>1544</v>
      </c>
      <c r="G825" t="s">
        <v>170</v>
      </c>
      <c r="H825" s="48" t="s">
        <v>501</v>
      </c>
      <c r="I825" s="48">
        <v>41152</v>
      </c>
      <c r="J825" t="s">
        <v>6461</v>
      </c>
      <c r="K825" t="s">
        <v>6462</v>
      </c>
      <c r="L825" t="s">
        <v>4955</v>
      </c>
      <c r="M825" t="s">
        <v>6463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 x14ac:dyDescent="0.25">
      <c r="A826">
        <v>4070</v>
      </c>
      <c r="B826">
        <v>4070</v>
      </c>
      <c r="C826" s="3">
        <v>41120</v>
      </c>
      <c r="D826">
        <v>41165</v>
      </c>
      <c r="E826" t="s">
        <v>1608</v>
      </c>
      <c r="F826" t="s">
        <v>1544</v>
      </c>
      <c r="G826" t="s">
        <v>170</v>
      </c>
      <c r="H826" s="48" t="s">
        <v>501</v>
      </c>
      <c r="I826" s="48">
        <v>41152</v>
      </c>
      <c r="J826" t="s">
        <v>6464</v>
      </c>
      <c r="K826" t="s">
        <v>6465</v>
      </c>
      <c r="L826" t="s">
        <v>4955</v>
      </c>
      <c r="M826" t="s">
        <v>6466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 x14ac:dyDescent="0.25">
      <c r="A827">
        <v>4069</v>
      </c>
      <c r="B827">
        <v>4069</v>
      </c>
      <c r="C827" s="3">
        <v>41120</v>
      </c>
      <c r="D827">
        <v>41165</v>
      </c>
      <c r="E827" t="s">
        <v>1608</v>
      </c>
      <c r="F827" t="s">
        <v>1544</v>
      </c>
      <c r="G827" t="s">
        <v>170</v>
      </c>
      <c r="H827" s="48" t="s">
        <v>501</v>
      </c>
      <c r="I827" s="48">
        <v>41152</v>
      </c>
      <c r="J827" t="s">
        <v>6467</v>
      </c>
      <c r="K827" t="s">
        <v>6468</v>
      </c>
      <c r="L827" t="s">
        <v>4955</v>
      </c>
      <c r="M827" t="s">
        <v>6469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 x14ac:dyDescent="0.25">
      <c r="A828">
        <v>4068</v>
      </c>
      <c r="B828">
        <v>4068</v>
      </c>
      <c r="C828" s="3">
        <v>41120</v>
      </c>
      <c r="D828">
        <v>41165</v>
      </c>
      <c r="E828" t="s">
        <v>1608</v>
      </c>
      <c r="F828" t="s">
        <v>1544</v>
      </c>
      <c r="G828" t="s">
        <v>170</v>
      </c>
      <c r="H828" s="48" t="s">
        <v>501</v>
      </c>
      <c r="I828" s="48">
        <v>41152</v>
      </c>
      <c r="J828" t="s">
        <v>6470</v>
      </c>
      <c r="K828" t="s">
        <v>6471</v>
      </c>
      <c r="L828" t="s">
        <v>4955</v>
      </c>
      <c r="M828" t="s">
        <v>6472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 x14ac:dyDescent="0.25">
      <c r="A829">
        <v>4067</v>
      </c>
      <c r="B829">
        <v>4067</v>
      </c>
      <c r="C829" s="3">
        <v>41120</v>
      </c>
      <c r="D829">
        <v>41165</v>
      </c>
      <c r="E829" t="s">
        <v>1608</v>
      </c>
      <c r="F829" t="s">
        <v>1544</v>
      </c>
      <c r="G829" t="s">
        <v>170</v>
      </c>
      <c r="H829" s="48" t="s">
        <v>501</v>
      </c>
      <c r="I829" s="48">
        <v>41152</v>
      </c>
      <c r="J829" t="s">
        <v>6473</v>
      </c>
      <c r="K829" t="s">
        <v>6474</v>
      </c>
      <c r="L829" t="s">
        <v>4955</v>
      </c>
      <c r="M829" t="s">
        <v>6475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 x14ac:dyDescent="0.25">
      <c r="A830">
        <v>4066</v>
      </c>
      <c r="B830">
        <v>4066</v>
      </c>
      <c r="C830" s="3">
        <v>41120</v>
      </c>
      <c r="D830">
        <v>41165</v>
      </c>
      <c r="E830" t="s">
        <v>1608</v>
      </c>
      <c r="F830" t="s">
        <v>1544</v>
      </c>
      <c r="G830" t="s">
        <v>170</v>
      </c>
      <c r="H830" s="48" t="s">
        <v>501</v>
      </c>
      <c r="I830" s="48">
        <v>41138</v>
      </c>
      <c r="J830" t="s">
        <v>6476</v>
      </c>
      <c r="K830" t="s">
        <v>6477</v>
      </c>
      <c r="L830" t="s">
        <v>4955</v>
      </c>
      <c r="M830" t="s">
        <v>6478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 x14ac:dyDescent="0.25">
      <c r="A831">
        <v>4065</v>
      </c>
      <c r="B831">
        <v>4065</v>
      </c>
      <c r="C831" s="3">
        <v>41120</v>
      </c>
      <c r="D831">
        <v>41165</v>
      </c>
      <c r="E831" t="s">
        <v>1608</v>
      </c>
      <c r="F831" t="s">
        <v>1544</v>
      </c>
      <c r="G831" t="s">
        <v>170</v>
      </c>
      <c r="H831" s="48" t="s">
        <v>501</v>
      </c>
      <c r="I831" s="48">
        <v>41152</v>
      </c>
      <c r="J831" t="s">
        <v>6453</v>
      </c>
      <c r="K831" t="s">
        <v>6479</v>
      </c>
      <c r="L831" t="s">
        <v>4955</v>
      </c>
      <c r="M831" t="s">
        <v>6480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 x14ac:dyDescent="0.25">
      <c r="A832">
        <v>4064</v>
      </c>
      <c r="B832">
        <v>4064</v>
      </c>
      <c r="C832" s="3">
        <v>41120</v>
      </c>
      <c r="D832">
        <v>41165</v>
      </c>
      <c r="E832" t="s">
        <v>1608</v>
      </c>
      <c r="F832" t="s">
        <v>1544</v>
      </c>
      <c r="G832" t="s">
        <v>170</v>
      </c>
      <c r="H832" s="48" t="s">
        <v>501</v>
      </c>
      <c r="I832" s="48">
        <v>41138</v>
      </c>
      <c r="J832" t="s">
        <v>6481</v>
      </c>
      <c r="K832" t="s">
        <v>6482</v>
      </c>
      <c r="L832" t="s">
        <v>4955</v>
      </c>
      <c r="M832" t="s">
        <v>6483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 x14ac:dyDescent="0.25">
      <c r="A833">
        <v>4063</v>
      </c>
      <c r="B833">
        <v>4063</v>
      </c>
      <c r="C833" s="3">
        <v>41120</v>
      </c>
      <c r="D833">
        <v>41165</v>
      </c>
      <c r="E833" t="s">
        <v>1608</v>
      </c>
      <c r="F833" t="s">
        <v>1544</v>
      </c>
      <c r="G833" t="s">
        <v>170</v>
      </c>
      <c r="H833" s="48" t="s">
        <v>501</v>
      </c>
      <c r="I833" s="48">
        <v>41152</v>
      </c>
      <c r="J833" t="s">
        <v>6481</v>
      </c>
      <c r="K833" t="s">
        <v>6484</v>
      </c>
      <c r="L833" t="s">
        <v>4955</v>
      </c>
      <c r="M833" t="s">
        <v>6483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 x14ac:dyDescent="0.25">
      <c r="A834">
        <v>4062</v>
      </c>
      <c r="B834">
        <v>4062</v>
      </c>
      <c r="C834" s="3">
        <v>41120</v>
      </c>
      <c r="D834">
        <v>41165</v>
      </c>
      <c r="E834" t="s">
        <v>1608</v>
      </c>
      <c r="F834" t="s">
        <v>1544</v>
      </c>
      <c r="G834" t="s">
        <v>170</v>
      </c>
      <c r="H834" s="48" t="s">
        <v>501</v>
      </c>
      <c r="I834" s="48">
        <v>41138</v>
      </c>
      <c r="J834" t="s">
        <v>6485</v>
      </c>
      <c r="K834" t="s">
        <v>6486</v>
      </c>
      <c r="L834" t="s">
        <v>4955</v>
      </c>
      <c r="M834" t="s">
        <v>6487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 x14ac:dyDescent="0.25">
      <c r="A835">
        <v>4061</v>
      </c>
      <c r="B835">
        <v>4061</v>
      </c>
      <c r="C835" s="3">
        <v>41120</v>
      </c>
      <c r="D835">
        <v>41165</v>
      </c>
      <c r="E835" t="s">
        <v>1608</v>
      </c>
      <c r="F835" t="s">
        <v>1544</v>
      </c>
      <c r="G835" t="s">
        <v>170</v>
      </c>
      <c r="H835" s="48" t="s">
        <v>501</v>
      </c>
      <c r="I835" s="48">
        <v>41152</v>
      </c>
      <c r="J835" t="s">
        <v>6488</v>
      </c>
      <c r="K835" t="s">
        <v>6489</v>
      </c>
      <c r="L835" t="s">
        <v>4955</v>
      </c>
      <c r="M835" t="s">
        <v>6490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 x14ac:dyDescent="0.25">
      <c r="A836">
        <v>4060</v>
      </c>
      <c r="B836">
        <v>4060</v>
      </c>
      <c r="C836" s="3">
        <v>41120</v>
      </c>
      <c r="D836">
        <v>41165</v>
      </c>
      <c r="E836" t="s">
        <v>1608</v>
      </c>
      <c r="F836" t="s">
        <v>1544</v>
      </c>
      <c r="G836" t="s">
        <v>170</v>
      </c>
      <c r="H836" s="48" t="s">
        <v>501</v>
      </c>
      <c r="I836" s="48">
        <v>41138</v>
      </c>
      <c r="J836" t="s">
        <v>6491</v>
      </c>
      <c r="K836" t="s">
        <v>6492</v>
      </c>
      <c r="L836" t="s">
        <v>4955</v>
      </c>
      <c r="M836" t="s">
        <v>6493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 x14ac:dyDescent="0.25">
      <c r="A837">
        <v>4059</v>
      </c>
      <c r="B837">
        <v>4059</v>
      </c>
      <c r="C837" s="3">
        <v>41120</v>
      </c>
      <c r="D837">
        <v>41165</v>
      </c>
      <c r="E837" t="s">
        <v>1608</v>
      </c>
      <c r="F837" t="s">
        <v>1544</v>
      </c>
      <c r="G837" t="s">
        <v>170</v>
      </c>
      <c r="H837" s="48" t="s">
        <v>501</v>
      </c>
      <c r="I837" s="48">
        <v>41152</v>
      </c>
      <c r="J837" t="s">
        <v>6494</v>
      </c>
      <c r="K837" t="s">
        <v>6495</v>
      </c>
      <c r="L837" t="s">
        <v>4955</v>
      </c>
      <c r="M837" t="s">
        <v>6496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 x14ac:dyDescent="0.25">
      <c r="A838">
        <v>4058</v>
      </c>
      <c r="B838">
        <v>4058</v>
      </c>
      <c r="C838" s="3">
        <v>41120</v>
      </c>
      <c r="D838">
        <v>41165</v>
      </c>
      <c r="E838" t="s">
        <v>1608</v>
      </c>
      <c r="F838" t="s">
        <v>1544</v>
      </c>
      <c r="G838" t="s">
        <v>170</v>
      </c>
      <c r="H838" s="48" t="s">
        <v>501</v>
      </c>
      <c r="I838" s="48">
        <v>41138</v>
      </c>
      <c r="J838" t="s">
        <v>6497</v>
      </c>
      <c r="K838" t="s">
        <v>6498</v>
      </c>
      <c r="L838" t="s">
        <v>4955</v>
      </c>
      <c r="M838" t="s">
        <v>6499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 x14ac:dyDescent="0.25">
      <c r="A839">
        <v>4057</v>
      </c>
      <c r="B839">
        <v>4057</v>
      </c>
      <c r="C839" s="3">
        <v>41120</v>
      </c>
      <c r="D839">
        <v>41165</v>
      </c>
      <c r="E839" t="s">
        <v>1608</v>
      </c>
      <c r="F839" t="s">
        <v>1544</v>
      </c>
      <c r="G839" t="s">
        <v>170</v>
      </c>
      <c r="H839" s="48" t="s">
        <v>501</v>
      </c>
      <c r="I839" s="48">
        <v>41135</v>
      </c>
      <c r="J839" t="s">
        <v>6500</v>
      </c>
      <c r="K839" t="s">
        <v>6501</v>
      </c>
      <c r="L839" t="s">
        <v>4955</v>
      </c>
      <c r="M839" t="s">
        <v>6502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 x14ac:dyDescent="0.25">
      <c r="A840">
        <v>4056</v>
      </c>
      <c r="B840">
        <v>4056</v>
      </c>
      <c r="C840" s="3">
        <v>41120</v>
      </c>
      <c r="D840">
        <v>41165</v>
      </c>
      <c r="E840" t="s">
        <v>1608</v>
      </c>
      <c r="F840" t="s">
        <v>1544</v>
      </c>
      <c r="G840" t="s">
        <v>170</v>
      </c>
      <c r="H840" s="48" t="s">
        <v>501</v>
      </c>
      <c r="I840" s="48">
        <v>41138</v>
      </c>
      <c r="J840" t="s">
        <v>6503</v>
      </c>
      <c r="K840" t="s">
        <v>6504</v>
      </c>
      <c r="L840" t="s">
        <v>4955</v>
      </c>
      <c r="M840" t="s">
        <v>6505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 x14ac:dyDescent="0.25">
      <c r="A841" t="s">
        <v>6681</v>
      </c>
      <c r="B841" t="s">
        <v>6681</v>
      </c>
      <c r="C841" s="3">
        <v>41121</v>
      </c>
      <c r="D841">
        <v>41166</v>
      </c>
      <c r="E841" t="s">
        <v>1697</v>
      </c>
      <c r="F841" t="s">
        <v>1544</v>
      </c>
      <c r="G841" t="s">
        <v>6682</v>
      </c>
      <c r="H841" s="48" t="s">
        <v>501</v>
      </c>
      <c r="I841" s="48" t="s">
        <v>501</v>
      </c>
      <c r="J841" t="s">
        <v>6683</v>
      </c>
      <c r="K841" t="s">
        <v>6684</v>
      </c>
      <c r="L841" t="s">
        <v>6685</v>
      </c>
      <c r="M841" t="s">
        <v>6686</v>
      </c>
      <c r="N841" s="48" t="s">
        <v>501</v>
      </c>
      <c r="O841" s="48" t="s">
        <v>501</v>
      </c>
      <c r="P841" s="48" t="s">
        <v>501</v>
      </c>
      <c r="Q841" t="s">
        <v>6687</v>
      </c>
    </row>
    <row r="842" spans="1:17" ht="18" customHeight="1" x14ac:dyDescent="0.25">
      <c r="A842">
        <v>4142</v>
      </c>
      <c r="B842">
        <v>4142</v>
      </c>
      <c r="C842" s="3">
        <v>41128</v>
      </c>
      <c r="D842">
        <v>41173</v>
      </c>
      <c r="E842" t="s">
        <v>1697</v>
      </c>
      <c r="F842" t="s">
        <v>1544</v>
      </c>
      <c r="G842" t="s">
        <v>1968</v>
      </c>
      <c r="H842" s="48" t="s">
        <v>501</v>
      </c>
      <c r="I842" s="30" t="s">
        <v>501</v>
      </c>
      <c r="J842" t="s">
        <v>6782</v>
      </c>
      <c r="K842" t="s">
        <v>6783</v>
      </c>
      <c r="L842" t="s">
        <v>5088</v>
      </c>
      <c r="M842" t="s">
        <v>6784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 x14ac:dyDescent="0.25">
      <c r="A843">
        <v>4139</v>
      </c>
      <c r="B843">
        <v>4139</v>
      </c>
      <c r="C843" s="3">
        <v>41128</v>
      </c>
      <c r="D843">
        <v>41173</v>
      </c>
      <c r="E843" t="s">
        <v>1697</v>
      </c>
      <c r="F843" t="s">
        <v>1544</v>
      </c>
      <c r="G843" t="s">
        <v>1968</v>
      </c>
      <c r="H843" s="48" t="s">
        <v>501</v>
      </c>
      <c r="I843" s="48" t="s">
        <v>501</v>
      </c>
      <c r="J843" t="s">
        <v>6782</v>
      </c>
      <c r="K843" t="s">
        <v>6785</v>
      </c>
      <c r="L843" t="s">
        <v>5088</v>
      </c>
      <c r="M843" t="s">
        <v>6786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 x14ac:dyDescent="0.25">
      <c r="A844">
        <v>4144</v>
      </c>
      <c r="B844">
        <v>4144</v>
      </c>
      <c r="C844" s="3">
        <v>41128</v>
      </c>
      <c r="D844">
        <v>41173</v>
      </c>
      <c r="E844" t="s">
        <v>1697</v>
      </c>
      <c r="F844" t="s">
        <v>1544</v>
      </c>
      <c r="G844" t="s">
        <v>1968</v>
      </c>
      <c r="H844" s="48" t="s">
        <v>501</v>
      </c>
      <c r="I844" s="48" t="s">
        <v>501</v>
      </c>
      <c r="J844" t="s">
        <v>6787</v>
      </c>
      <c r="K844" t="s">
        <v>6788</v>
      </c>
      <c r="L844" t="s">
        <v>5088</v>
      </c>
      <c r="M844" t="s">
        <v>6789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 x14ac:dyDescent="0.25">
      <c r="A845">
        <v>4145</v>
      </c>
      <c r="B845">
        <v>4145</v>
      </c>
      <c r="C845" s="3">
        <v>41128</v>
      </c>
      <c r="D845">
        <v>41173</v>
      </c>
      <c r="E845" t="s">
        <v>1697</v>
      </c>
      <c r="F845" t="s">
        <v>1544</v>
      </c>
      <c r="G845" t="s">
        <v>1968</v>
      </c>
      <c r="H845" s="48" t="s">
        <v>501</v>
      </c>
      <c r="I845" s="48" t="s">
        <v>501</v>
      </c>
      <c r="J845" t="s">
        <v>6787</v>
      </c>
      <c r="K845" t="s">
        <v>6790</v>
      </c>
      <c r="L845" t="s">
        <v>5088</v>
      </c>
      <c r="M845" t="s">
        <v>6791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 x14ac:dyDescent="0.25">
      <c r="A846">
        <v>4146</v>
      </c>
      <c r="B846">
        <v>4146</v>
      </c>
      <c r="C846" s="3">
        <v>41128</v>
      </c>
      <c r="D846">
        <v>41173</v>
      </c>
      <c r="E846" t="s">
        <v>1697</v>
      </c>
      <c r="F846" t="s">
        <v>1544</v>
      </c>
      <c r="G846" t="s">
        <v>1968</v>
      </c>
      <c r="H846" s="48" t="s">
        <v>501</v>
      </c>
      <c r="I846" s="48" t="s">
        <v>501</v>
      </c>
      <c r="J846" t="s">
        <v>6787</v>
      </c>
      <c r="K846" t="s">
        <v>6792</v>
      </c>
      <c r="L846" t="s">
        <v>5088</v>
      </c>
      <c r="M846" t="s">
        <v>6793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 x14ac:dyDescent="0.25">
      <c r="A847">
        <v>4148</v>
      </c>
      <c r="B847">
        <v>4148</v>
      </c>
      <c r="C847" s="3">
        <v>41129</v>
      </c>
      <c r="D847">
        <v>41174</v>
      </c>
      <c r="E847" t="s">
        <v>1608</v>
      </c>
      <c r="F847" t="s">
        <v>1544</v>
      </c>
      <c r="G847" t="s">
        <v>1968</v>
      </c>
      <c r="H847" s="48" t="s">
        <v>7172</v>
      </c>
      <c r="I847" s="48">
        <v>41136</v>
      </c>
      <c r="J847" t="s">
        <v>6787</v>
      </c>
      <c r="K847" t="s">
        <v>6794</v>
      </c>
      <c r="L847" t="s">
        <v>6795</v>
      </c>
      <c r="M847" t="s">
        <v>6796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 x14ac:dyDescent="0.25">
      <c r="A848">
        <v>4149</v>
      </c>
      <c r="B848">
        <v>4149</v>
      </c>
      <c r="C848" s="3">
        <v>41129</v>
      </c>
      <c r="D848">
        <v>41174</v>
      </c>
      <c r="E848" t="s">
        <v>1697</v>
      </c>
      <c r="F848" t="s">
        <v>1544</v>
      </c>
      <c r="G848" t="s">
        <v>1968</v>
      </c>
      <c r="H848" s="48" t="s">
        <v>501</v>
      </c>
      <c r="I848" s="48" t="s">
        <v>501</v>
      </c>
      <c r="J848" t="s">
        <v>6797</v>
      </c>
      <c r="K848" t="s">
        <v>6798</v>
      </c>
      <c r="L848" t="s">
        <v>5088</v>
      </c>
      <c r="M848" t="s">
        <v>6799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 x14ac:dyDescent="0.25">
      <c r="A849">
        <v>4147</v>
      </c>
      <c r="B849">
        <v>4147</v>
      </c>
      <c r="C849" s="3">
        <v>41129</v>
      </c>
      <c r="D849">
        <v>41174</v>
      </c>
      <c r="E849" t="s">
        <v>1697</v>
      </c>
      <c r="F849" t="s">
        <v>1544</v>
      </c>
      <c r="G849" t="s">
        <v>1968</v>
      </c>
      <c r="H849" s="48" t="s">
        <v>501</v>
      </c>
      <c r="I849" s="48" t="s">
        <v>501</v>
      </c>
      <c r="J849" t="s">
        <v>6787</v>
      </c>
      <c r="K849" t="s">
        <v>6800</v>
      </c>
      <c r="L849" t="s">
        <v>5088</v>
      </c>
      <c r="M849" t="s">
        <v>6801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 x14ac:dyDescent="0.25">
      <c r="A850">
        <v>4143</v>
      </c>
      <c r="B850">
        <v>4143</v>
      </c>
      <c r="C850" s="3">
        <v>41129</v>
      </c>
      <c r="D850">
        <v>41174</v>
      </c>
      <c r="E850" t="s">
        <v>1697</v>
      </c>
      <c r="F850" t="s">
        <v>1544</v>
      </c>
      <c r="G850" t="s">
        <v>1968</v>
      </c>
      <c r="H850" s="48" t="s">
        <v>501</v>
      </c>
      <c r="I850" s="48" t="s">
        <v>501</v>
      </c>
      <c r="J850" t="s">
        <v>6787</v>
      </c>
      <c r="K850" t="s">
        <v>6802</v>
      </c>
      <c r="L850" t="s">
        <v>5088</v>
      </c>
      <c r="M850" t="s">
        <v>6803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 x14ac:dyDescent="0.25">
      <c r="A851">
        <v>4141</v>
      </c>
      <c r="B851">
        <v>4141</v>
      </c>
      <c r="C851" s="3">
        <v>41129</v>
      </c>
      <c r="D851">
        <v>41174</v>
      </c>
      <c r="E851" t="s">
        <v>1697</v>
      </c>
      <c r="F851" t="s">
        <v>1544</v>
      </c>
      <c r="G851" t="s">
        <v>1968</v>
      </c>
      <c r="H851" s="48" t="s">
        <v>501</v>
      </c>
      <c r="I851" s="48" t="s">
        <v>501</v>
      </c>
      <c r="J851" t="s">
        <v>6787</v>
      </c>
      <c r="K851" t="s">
        <v>6804</v>
      </c>
      <c r="L851" t="s">
        <v>5088</v>
      </c>
      <c r="M851" t="s">
        <v>6805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 x14ac:dyDescent="0.25">
      <c r="A852">
        <v>4091</v>
      </c>
      <c r="B852">
        <v>4091</v>
      </c>
      <c r="C852" s="3">
        <v>41129</v>
      </c>
      <c r="D852">
        <v>41174</v>
      </c>
      <c r="E852" t="s">
        <v>1608</v>
      </c>
      <c r="F852" t="s">
        <v>1544</v>
      </c>
      <c r="G852" t="s">
        <v>2164</v>
      </c>
      <c r="H852" s="48" t="s">
        <v>501</v>
      </c>
      <c r="I852" s="48">
        <v>41152</v>
      </c>
      <c r="J852" t="s">
        <v>6806</v>
      </c>
      <c r="K852" t="s">
        <v>6807</v>
      </c>
      <c r="L852" t="s">
        <v>5171</v>
      </c>
      <c r="M852" t="s">
        <v>6808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 x14ac:dyDescent="0.25">
      <c r="A853">
        <v>4090</v>
      </c>
      <c r="B853">
        <v>4090</v>
      </c>
      <c r="C853" s="3">
        <v>41129</v>
      </c>
      <c r="D853">
        <v>41174</v>
      </c>
      <c r="E853" t="s">
        <v>1608</v>
      </c>
      <c r="F853" t="s">
        <v>1544</v>
      </c>
      <c r="G853" t="s">
        <v>2164</v>
      </c>
      <c r="H853" s="48" t="s">
        <v>501</v>
      </c>
      <c r="I853" s="48">
        <v>41152</v>
      </c>
      <c r="J853" t="s">
        <v>6809</v>
      </c>
      <c r="K853" t="s">
        <v>6810</v>
      </c>
      <c r="L853" t="s">
        <v>5171</v>
      </c>
      <c r="M853" t="s">
        <v>6811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 x14ac:dyDescent="0.25">
      <c r="A854">
        <v>4088</v>
      </c>
      <c r="B854">
        <v>4088</v>
      </c>
      <c r="C854" s="3">
        <v>41129</v>
      </c>
      <c r="D854">
        <v>41174</v>
      </c>
      <c r="E854" t="s">
        <v>1608</v>
      </c>
      <c r="F854" t="s">
        <v>1544</v>
      </c>
      <c r="G854" t="s">
        <v>2674</v>
      </c>
      <c r="H854" s="48" t="s">
        <v>501</v>
      </c>
      <c r="I854" s="48">
        <v>41141</v>
      </c>
      <c r="J854" t="s">
        <v>6812</v>
      </c>
      <c r="K854" t="s">
        <v>6813</v>
      </c>
      <c r="L854" t="s">
        <v>5248</v>
      </c>
      <c r="M854" t="s">
        <v>6814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 x14ac:dyDescent="0.25">
      <c r="A855">
        <v>4089</v>
      </c>
      <c r="B855">
        <v>4089</v>
      </c>
      <c r="C855" s="3">
        <v>41129</v>
      </c>
      <c r="D855">
        <v>41174</v>
      </c>
      <c r="E855" t="s">
        <v>1697</v>
      </c>
      <c r="F855" t="s">
        <v>1544</v>
      </c>
      <c r="G855" t="s">
        <v>2674</v>
      </c>
      <c r="H855" s="48" t="s">
        <v>501</v>
      </c>
      <c r="I855" s="48" t="s">
        <v>501</v>
      </c>
      <c r="J855" t="s">
        <v>6815</v>
      </c>
      <c r="K855" t="s">
        <v>6816</v>
      </c>
      <c r="L855" t="s">
        <v>5248</v>
      </c>
      <c r="M855" t="s">
        <v>6817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 x14ac:dyDescent="0.25">
      <c r="A856">
        <v>4087</v>
      </c>
      <c r="B856">
        <v>4087</v>
      </c>
      <c r="C856" s="3">
        <v>41129</v>
      </c>
      <c r="D856">
        <v>41174</v>
      </c>
      <c r="E856" t="s">
        <v>1608</v>
      </c>
      <c r="F856" t="s">
        <v>1544</v>
      </c>
      <c r="G856" t="s">
        <v>2674</v>
      </c>
      <c r="H856" s="48" t="s">
        <v>501</v>
      </c>
      <c r="I856" s="48">
        <v>41141</v>
      </c>
      <c r="J856" t="s">
        <v>6818</v>
      </c>
      <c r="K856" t="s">
        <v>6819</v>
      </c>
      <c r="L856" t="s">
        <v>5248</v>
      </c>
      <c r="M856" t="s">
        <v>6820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 x14ac:dyDescent="0.25">
      <c r="A857">
        <v>4086</v>
      </c>
      <c r="B857">
        <v>4086</v>
      </c>
      <c r="C857" s="3">
        <v>41129</v>
      </c>
      <c r="D857">
        <v>41174</v>
      </c>
      <c r="E857" t="s">
        <v>1608</v>
      </c>
      <c r="F857" t="s">
        <v>1544</v>
      </c>
      <c r="G857" t="s">
        <v>1008</v>
      </c>
      <c r="H857" s="48" t="s">
        <v>501</v>
      </c>
      <c r="I857" s="48">
        <v>41135</v>
      </c>
      <c r="J857" t="s">
        <v>6821</v>
      </c>
      <c r="K857" t="s">
        <v>6822</v>
      </c>
      <c r="L857" t="s">
        <v>5114</v>
      </c>
      <c r="M857" t="s">
        <v>6823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 x14ac:dyDescent="0.25">
      <c r="A858">
        <v>4085</v>
      </c>
      <c r="B858">
        <v>4085</v>
      </c>
      <c r="C858" s="3">
        <v>41129</v>
      </c>
      <c r="D858">
        <v>41174</v>
      </c>
      <c r="E858" t="s">
        <v>1608</v>
      </c>
      <c r="F858" t="s">
        <v>1544</v>
      </c>
      <c r="G858" t="s">
        <v>1008</v>
      </c>
      <c r="H858" s="48" t="s">
        <v>501</v>
      </c>
      <c r="I858" s="48">
        <v>41135</v>
      </c>
      <c r="J858" t="s">
        <v>6824</v>
      </c>
      <c r="K858" t="s">
        <v>6825</v>
      </c>
      <c r="L858" t="s">
        <v>5114</v>
      </c>
      <c r="M858" t="s">
        <v>6826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 x14ac:dyDescent="0.25">
      <c r="A859">
        <v>4084</v>
      </c>
      <c r="B859">
        <v>4084</v>
      </c>
      <c r="C859" s="3">
        <v>41129</v>
      </c>
      <c r="D859">
        <v>41174</v>
      </c>
      <c r="E859" t="s">
        <v>1608</v>
      </c>
      <c r="F859" t="s">
        <v>1544</v>
      </c>
      <c r="G859" t="s">
        <v>2512</v>
      </c>
      <c r="H859" s="48" t="s">
        <v>501</v>
      </c>
      <c r="I859" s="48">
        <v>41136</v>
      </c>
      <c r="J859" t="s">
        <v>6827</v>
      </c>
      <c r="K859" t="s">
        <v>6828</v>
      </c>
      <c r="L859" t="s">
        <v>5218</v>
      </c>
      <c r="M859" t="s">
        <v>6829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 x14ac:dyDescent="0.25">
      <c r="A860">
        <v>4082</v>
      </c>
      <c r="B860">
        <v>4082</v>
      </c>
      <c r="C860" s="3">
        <v>41129</v>
      </c>
      <c r="D860">
        <v>41174</v>
      </c>
      <c r="E860" t="s">
        <v>1697</v>
      </c>
      <c r="F860" t="s">
        <v>1544</v>
      </c>
      <c r="G860" t="s">
        <v>2512</v>
      </c>
      <c r="H860" s="48" t="s">
        <v>501</v>
      </c>
      <c r="I860" s="48" t="s">
        <v>501</v>
      </c>
      <c r="J860" t="s">
        <v>6827</v>
      </c>
      <c r="K860" t="s">
        <v>6830</v>
      </c>
      <c r="L860" t="s">
        <v>5218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 x14ac:dyDescent="0.25">
      <c r="A861">
        <v>4083</v>
      </c>
      <c r="B861">
        <v>4083</v>
      </c>
      <c r="C861" s="3">
        <v>41129</v>
      </c>
      <c r="D861">
        <v>41174</v>
      </c>
      <c r="E861" t="s">
        <v>1697</v>
      </c>
      <c r="F861" t="s">
        <v>1544</v>
      </c>
      <c r="G861" t="s">
        <v>2512</v>
      </c>
      <c r="H861" s="48" t="s">
        <v>501</v>
      </c>
      <c r="I861" s="48" t="s">
        <v>501</v>
      </c>
      <c r="J861" t="s">
        <v>6827</v>
      </c>
      <c r="K861" t="s">
        <v>6831</v>
      </c>
      <c r="L861" t="s">
        <v>5218</v>
      </c>
      <c r="M861" t="s">
        <v>6829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 x14ac:dyDescent="0.25">
      <c r="A862">
        <v>4081</v>
      </c>
      <c r="B862">
        <v>4081</v>
      </c>
      <c r="C862" s="3">
        <v>41129</v>
      </c>
      <c r="D862">
        <v>41174</v>
      </c>
      <c r="E862" t="s">
        <v>1608</v>
      </c>
      <c r="F862" t="s">
        <v>1544</v>
      </c>
      <c r="G862" t="s">
        <v>6832</v>
      </c>
      <c r="H862" s="48" t="s">
        <v>501</v>
      </c>
      <c r="I862" s="48">
        <v>41135</v>
      </c>
      <c r="J862" t="s">
        <v>6833</v>
      </c>
      <c r="K862" t="s">
        <v>6834</v>
      </c>
      <c r="L862" t="s">
        <v>6835</v>
      </c>
      <c r="M862" t="s">
        <v>6836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 x14ac:dyDescent="0.25">
      <c r="A863">
        <v>4080</v>
      </c>
      <c r="B863">
        <v>4080</v>
      </c>
      <c r="C863" s="3">
        <v>41129</v>
      </c>
      <c r="D863">
        <v>41174</v>
      </c>
      <c r="E863" t="s">
        <v>1608</v>
      </c>
      <c r="F863" t="s">
        <v>1544</v>
      </c>
      <c r="G863" t="s">
        <v>6832</v>
      </c>
      <c r="H863" s="48" t="s">
        <v>501</v>
      </c>
      <c r="I863" s="48">
        <v>41135</v>
      </c>
      <c r="J863" t="s">
        <v>6837</v>
      </c>
      <c r="K863" t="s">
        <v>6838</v>
      </c>
      <c r="L863" t="s">
        <v>6835</v>
      </c>
      <c r="M863" t="s">
        <v>6839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 x14ac:dyDescent="0.25">
      <c r="A864">
        <v>4079</v>
      </c>
      <c r="B864">
        <v>4079</v>
      </c>
      <c r="C864" s="3">
        <v>41129</v>
      </c>
      <c r="D864">
        <v>41174</v>
      </c>
      <c r="E864" t="s">
        <v>1697</v>
      </c>
      <c r="F864" t="s">
        <v>1544</v>
      </c>
      <c r="G864" t="s">
        <v>6840</v>
      </c>
      <c r="H864" s="48" t="s">
        <v>501</v>
      </c>
      <c r="I864" s="48" t="s">
        <v>501</v>
      </c>
      <c r="J864" t="s">
        <v>6841</v>
      </c>
      <c r="K864" t="s">
        <v>6842</v>
      </c>
      <c r="L864" t="s">
        <v>6843</v>
      </c>
      <c r="M864" t="s">
        <v>6844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 x14ac:dyDescent="0.25">
      <c r="A865">
        <v>4106</v>
      </c>
      <c r="B865">
        <v>4106</v>
      </c>
      <c r="C865" s="3">
        <v>41129</v>
      </c>
      <c r="D865">
        <v>41174</v>
      </c>
      <c r="E865" t="s">
        <v>1697</v>
      </c>
      <c r="F865" t="s">
        <v>1544</v>
      </c>
      <c r="G865" t="s">
        <v>5535</v>
      </c>
      <c r="H865" s="48" t="s">
        <v>501</v>
      </c>
      <c r="I865" s="48" t="s">
        <v>501</v>
      </c>
      <c r="J865" t="s">
        <v>6845</v>
      </c>
      <c r="K865" t="s">
        <v>6846</v>
      </c>
      <c r="L865" t="s">
        <v>5655</v>
      </c>
      <c r="M865" t="s">
        <v>6847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 x14ac:dyDescent="0.25">
      <c r="A866">
        <v>4105</v>
      </c>
      <c r="B866">
        <v>4105</v>
      </c>
      <c r="C866" s="3">
        <v>41129</v>
      </c>
      <c r="D866">
        <v>41174</v>
      </c>
      <c r="E866" t="s">
        <v>1608</v>
      </c>
      <c r="F866" t="s">
        <v>1544</v>
      </c>
      <c r="G866" t="s">
        <v>4131</v>
      </c>
      <c r="H866" s="48" t="s">
        <v>7173</v>
      </c>
      <c r="I866" s="48">
        <v>41135</v>
      </c>
      <c r="J866" t="s">
        <v>6848</v>
      </c>
      <c r="K866" t="s">
        <v>6849</v>
      </c>
      <c r="L866" t="s">
        <v>6850</v>
      </c>
      <c r="M866" t="s">
        <v>6851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 x14ac:dyDescent="0.25">
      <c r="A867">
        <v>4104</v>
      </c>
      <c r="B867">
        <v>4104</v>
      </c>
      <c r="C867" s="3">
        <v>41129</v>
      </c>
      <c r="D867">
        <v>41129</v>
      </c>
      <c r="E867" t="s">
        <v>1608</v>
      </c>
      <c r="F867" t="s">
        <v>1544</v>
      </c>
      <c r="G867" t="s">
        <v>4131</v>
      </c>
      <c r="H867" s="48" t="s">
        <v>7174</v>
      </c>
      <c r="I867" s="48">
        <v>41136</v>
      </c>
      <c r="J867" t="s">
        <v>6852</v>
      </c>
      <c r="K867" t="s">
        <v>6853</v>
      </c>
      <c r="L867" t="s">
        <v>6850</v>
      </c>
      <c r="M867" t="s">
        <v>6854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 x14ac:dyDescent="0.25">
      <c r="A868">
        <v>4103</v>
      </c>
      <c r="B868">
        <v>4103</v>
      </c>
      <c r="C868" s="3">
        <v>41129</v>
      </c>
      <c r="D868">
        <v>41174</v>
      </c>
      <c r="E868" t="s">
        <v>1697</v>
      </c>
      <c r="F868" t="s">
        <v>1544</v>
      </c>
      <c r="G868" t="s">
        <v>4131</v>
      </c>
      <c r="H868" s="48" t="s">
        <v>501</v>
      </c>
      <c r="I868" s="48" t="s">
        <v>501</v>
      </c>
      <c r="J868" t="s">
        <v>6848</v>
      </c>
      <c r="K868" t="s">
        <v>6855</v>
      </c>
      <c r="L868" t="s">
        <v>6850</v>
      </c>
      <c r="M868" t="s">
        <v>6856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 x14ac:dyDescent="0.25">
      <c r="A869">
        <v>4102</v>
      </c>
      <c r="B869">
        <v>4102</v>
      </c>
      <c r="C869" s="3">
        <v>41129</v>
      </c>
      <c r="D869">
        <v>41174</v>
      </c>
      <c r="E869" t="s">
        <v>1552</v>
      </c>
      <c r="F869" t="s">
        <v>1544</v>
      </c>
      <c r="G869" t="s">
        <v>4131</v>
      </c>
      <c r="H869" s="48" t="s">
        <v>501</v>
      </c>
      <c r="I869" s="48" t="s">
        <v>501</v>
      </c>
      <c r="J869" t="s">
        <v>6857</v>
      </c>
      <c r="K869" t="s">
        <v>6858</v>
      </c>
      <c r="L869" t="s">
        <v>5714</v>
      </c>
      <c r="M869" t="s">
        <v>6859</v>
      </c>
      <c r="N869" s="48" t="s">
        <v>501</v>
      </c>
      <c r="O869" s="48" t="s">
        <v>501</v>
      </c>
      <c r="P869" s="48" t="s">
        <v>501</v>
      </c>
      <c r="Q869" s="48" t="s">
        <v>6961</v>
      </c>
    </row>
    <row r="870" spans="1:17" ht="18" customHeight="1" x14ac:dyDescent="0.25">
      <c r="A870">
        <v>4100</v>
      </c>
      <c r="B870">
        <v>4100</v>
      </c>
      <c r="C870" s="3">
        <v>41129</v>
      </c>
      <c r="D870">
        <v>41129</v>
      </c>
      <c r="E870" t="s">
        <v>1608</v>
      </c>
      <c r="F870" t="s">
        <v>1544</v>
      </c>
      <c r="G870" t="s">
        <v>6860</v>
      </c>
      <c r="H870" s="48" t="s">
        <v>501</v>
      </c>
      <c r="I870" s="48">
        <v>41136</v>
      </c>
      <c r="J870" t="s">
        <v>6861</v>
      </c>
      <c r="K870" t="s">
        <v>6862</v>
      </c>
      <c r="L870" t="s">
        <v>6863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 x14ac:dyDescent="0.25">
      <c r="A871">
        <v>4099</v>
      </c>
      <c r="B871">
        <v>4099</v>
      </c>
      <c r="C871" s="3">
        <v>41129</v>
      </c>
      <c r="D871">
        <v>41174</v>
      </c>
      <c r="E871" t="s">
        <v>1608</v>
      </c>
      <c r="F871" t="s">
        <v>1544</v>
      </c>
      <c r="G871" t="s">
        <v>6860</v>
      </c>
      <c r="H871" s="48" t="s">
        <v>501</v>
      </c>
      <c r="I871" s="48">
        <v>41136</v>
      </c>
      <c r="J871" t="s">
        <v>6864</v>
      </c>
      <c r="K871" t="s">
        <v>6865</v>
      </c>
      <c r="L871" t="s">
        <v>6863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 x14ac:dyDescent="0.25">
      <c r="A872">
        <v>4101</v>
      </c>
      <c r="B872">
        <v>4101</v>
      </c>
      <c r="C872" s="3">
        <v>41129</v>
      </c>
      <c r="D872">
        <v>41129</v>
      </c>
      <c r="E872" t="s">
        <v>1608</v>
      </c>
      <c r="F872" t="s">
        <v>1544</v>
      </c>
      <c r="G872" t="s">
        <v>6860</v>
      </c>
      <c r="H872" s="48" t="s">
        <v>501</v>
      </c>
      <c r="I872" s="48">
        <v>41136</v>
      </c>
      <c r="J872" t="s">
        <v>6864</v>
      </c>
      <c r="K872" t="s">
        <v>6866</v>
      </c>
      <c r="L872" t="s">
        <v>6863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 x14ac:dyDescent="0.25">
      <c r="A873">
        <v>4129</v>
      </c>
      <c r="B873">
        <v>4129</v>
      </c>
      <c r="C873" s="3">
        <v>41129</v>
      </c>
      <c r="D873">
        <v>41174</v>
      </c>
      <c r="E873" t="s">
        <v>1697</v>
      </c>
      <c r="F873" t="s">
        <v>1544</v>
      </c>
      <c r="G873" t="s">
        <v>5531</v>
      </c>
      <c r="H873" s="48" t="s">
        <v>501</v>
      </c>
      <c r="I873" s="48" t="s">
        <v>501</v>
      </c>
      <c r="J873" t="s">
        <v>6962</v>
      </c>
      <c r="K873" t="s">
        <v>6963</v>
      </c>
      <c r="L873" t="s">
        <v>5638</v>
      </c>
      <c r="M873" t="s">
        <v>6964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 x14ac:dyDescent="0.25">
      <c r="A874">
        <v>4128</v>
      </c>
      <c r="B874">
        <v>4128</v>
      </c>
      <c r="C874" s="3">
        <v>41129</v>
      </c>
      <c r="D874">
        <v>41174</v>
      </c>
      <c r="E874" t="s">
        <v>1697</v>
      </c>
      <c r="F874" t="s">
        <v>1544</v>
      </c>
      <c r="G874" t="s">
        <v>5531</v>
      </c>
      <c r="H874" s="48" t="s">
        <v>501</v>
      </c>
      <c r="I874" s="48" t="s">
        <v>501</v>
      </c>
      <c r="J874" t="s">
        <v>6965</v>
      </c>
      <c r="K874" t="s">
        <v>6966</v>
      </c>
      <c r="L874" t="s">
        <v>5638</v>
      </c>
      <c r="M874" t="s">
        <v>6967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 x14ac:dyDescent="0.25">
      <c r="A875">
        <v>4127</v>
      </c>
      <c r="B875">
        <v>4127</v>
      </c>
      <c r="C875" s="3">
        <v>41129</v>
      </c>
      <c r="D875">
        <v>41174</v>
      </c>
      <c r="E875" t="s">
        <v>1697</v>
      </c>
      <c r="F875" t="s">
        <v>1544</v>
      </c>
      <c r="G875" t="s">
        <v>5532</v>
      </c>
      <c r="H875" s="48" t="s">
        <v>501</v>
      </c>
      <c r="I875" s="48" t="s">
        <v>501</v>
      </c>
      <c r="J875" t="s">
        <v>6968</v>
      </c>
      <c r="K875" t="s">
        <v>6969</v>
      </c>
      <c r="L875" t="s">
        <v>5645</v>
      </c>
      <c r="M875" t="s">
        <v>6970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 x14ac:dyDescent="0.25">
      <c r="A876">
        <v>4126</v>
      </c>
      <c r="B876">
        <v>4126</v>
      </c>
      <c r="C876" s="3">
        <v>41129</v>
      </c>
      <c r="D876">
        <v>41174</v>
      </c>
      <c r="E876" t="s">
        <v>1697</v>
      </c>
      <c r="F876" t="s">
        <v>1544</v>
      </c>
      <c r="G876" t="s">
        <v>5532</v>
      </c>
      <c r="H876" s="48" t="s">
        <v>501</v>
      </c>
      <c r="I876" s="48" t="s">
        <v>501</v>
      </c>
      <c r="J876" t="s">
        <v>6968</v>
      </c>
      <c r="K876" t="s">
        <v>6971</v>
      </c>
      <c r="L876" t="s">
        <v>5645</v>
      </c>
      <c r="M876" t="s">
        <v>6970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 x14ac:dyDescent="0.25">
      <c r="A877">
        <v>4125</v>
      </c>
      <c r="B877">
        <v>4125</v>
      </c>
      <c r="C877" s="3">
        <v>41129</v>
      </c>
      <c r="D877">
        <v>41174</v>
      </c>
      <c r="E877" t="s">
        <v>1697</v>
      </c>
      <c r="F877" t="s">
        <v>1544</v>
      </c>
      <c r="G877" t="s">
        <v>5532</v>
      </c>
      <c r="H877" s="48" t="s">
        <v>501</v>
      </c>
      <c r="I877" s="48" t="s">
        <v>501</v>
      </c>
      <c r="J877" t="s">
        <v>6972</v>
      </c>
      <c r="K877" t="s">
        <v>6973</v>
      </c>
      <c r="L877" t="s">
        <v>5645</v>
      </c>
      <c r="M877" t="s">
        <v>6974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 x14ac:dyDescent="0.25">
      <c r="A878">
        <v>4124</v>
      </c>
      <c r="B878">
        <v>4124</v>
      </c>
      <c r="C878" s="3">
        <v>41129</v>
      </c>
      <c r="D878">
        <v>41174</v>
      </c>
      <c r="E878" t="s">
        <v>1697</v>
      </c>
      <c r="F878" t="s">
        <v>1544</v>
      </c>
      <c r="G878" t="s">
        <v>5532</v>
      </c>
      <c r="H878" s="48" t="s">
        <v>501</v>
      </c>
      <c r="I878" s="48" t="s">
        <v>501</v>
      </c>
      <c r="J878" t="s">
        <v>6975</v>
      </c>
      <c r="K878" t="s">
        <v>6976</v>
      </c>
      <c r="L878" t="s">
        <v>5645</v>
      </c>
      <c r="M878" t="s">
        <v>6977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 x14ac:dyDescent="0.25">
      <c r="A879">
        <v>4123</v>
      </c>
      <c r="B879">
        <v>4123</v>
      </c>
      <c r="C879" s="3">
        <v>41129</v>
      </c>
      <c r="D879">
        <v>41174</v>
      </c>
      <c r="E879" t="s">
        <v>1697</v>
      </c>
      <c r="F879" t="s">
        <v>1544</v>
      </c>
      <c r="G879" t="s">
        <v>5532</v>
      </c>
      <c r="H879" s="48" t="s">
        <v>501</v>
      </c>
      <c r="I879" s="48" t="s">
        <v>501</v>
      </c>
      <c r="J879" t="s">
        <v>6978</v>
      </c>
      <c r="K879" t="s">
        <v>6979</v>
      </c>
      <c r="L879" t="s">
        <v>5645</v>
      </c>
      <c r="M879" t="s">
        <v>6980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 x14ac:dyDescent="0.25">
      <c r="A880">
        <v>4122</v>
      </c>
      <c r="B880">
        <v>4122</v>
      </c>
      <c r="C880" s="3">
        <v>41129</v>
      </c>
      <c r="D880">
        <v>41174</v>
      </c>
      <c r="E880" t="s">
        <v>1697</v>
      </c>
      <c r="F880" t="s">
        <v>1544</v>
      </c>
      <c r="G880" t="s">
        <v>5532</v>
      </c>
      <c r="H880" s="48" t="s">
        <v>501</v>
      </c>
      <c r="I880" s="48" t="s">
        <v>501</v>
      </c>
      <c r="J880" t="s">
        <v>6981</v>
      </c>
      <c r="K880" t="s">
        <v>6982</v>
      </c>
      <c r="L880" t="s">
        <v>6983</v>
      </c>
      <c r="M880" t="s">
        <v>6984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 x14ac:dyDescent="0.25">
      <c r="A881">
        <v>4132</v>
      </c>
      <c r="B881">
        <v>4132</v>
      </c>
      <c r="C881" s="3">
        <v>41129</v>
      </c>
      <c r="D881">
        <v>41174</v>
      </c>
      <c r="E881" t="s">
        <v>1697</v>
      </c>
      <c r="F881" t="s">
        <v>1544</v>
      </c>
      <c r="G881" t="s">
        <v>5531</v>
      </c>
      <c r="H881" s="48" t="s">
        <v>501</v>
      </c>
      <c r="I881" s="48" t="s">
        <v>501</v>
      </c>
      <c r="J881" t="s">
        <v>6985</v>
      </c>
      <c r="K881" t="s">
        <v>6986</v>
      </c>
      <c r="L881" t="s">
        <v>5638</v>
      </c>
      <c r="M881" t="s">
        <v>6987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 x14ac:dyDescent="0.25">
      <c r="A882">
        <v>4133</v>
      </c>
      <c r="B882">
        <v>4133</v>
      </c>
      <c r="C882" s="3">
        <v>41129</v>
      </c>
      <c r="D882">
        <v>41174</v>
      </c>
      <c r="E882" t="s">
        <v>1697</v>
      </c>
      <c r="F882" t="s">
        <v>1544</v>
      </c>
      <c r="G882" t="s">
        <v>5531</v>
      </c>
      <c r="H882" s="48" t="s">
        <v>501</v>
      </c>
      <c r="I882" s="48" t="s">
        <v>501</v>
      </c>
      <c r="J882" t="s">
        <v>6988</v>
      </c>
      <c r="K882" t="s">
        <v>6989</v>
      </c>
      <c r="L882" t="s">
        <v>5638</v>
      </c>
      <c r="M882" t="s">
        <v>6990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 x14ac:dyDescent="0.25">
      <c r="A883">
        <v>4134</v>
      </c>
      <c r="B883">
        <v>4134</v>
      </c>
      <c r="C883" s="3">
        <v>41129</v>
      </c>
      <c r="D883">
        <v>41174</v>
      </c>
      <c r="E883" t="s">
        <v>1697</v>
      </c>
      <c r="F883" t="s">
        <v>1544</v>
      </c>
      <c r="G883" t="s">
        <v>5531</v>
      </c>
      <c r="H883" s="48" t="s">
        <v>501</v>
      </c>
      <c r="I883" s="48" t="s">
        <v>501</v>
      </c>
      <c r="J883" t="s">
        <v>6991</v>
      </c>
      <c r="K883" t="s">
        <v>6992</v>
      </c>
      <c r="L883" t="s">
        <v>5638</v>
      </c>
      <c r="M883" t="s">
        <v>6993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 x14ac:dyDescent="0.25">
      <c r="A884">
        <v>4135</v>
      </c>
      <c r="B884">
        <v>4135</v>
      </c>
      <c r="C884" s="3">
        <v>41129</v>
      </c>
      <c r="D884">
        <v>41174</v>
      </c>
      <c r="E884" t="s">
        <v>1697</v>
      </c>
      <c r="F884" t="s">
        <v>1544</v>
      </c>
      <c r="G884" t="s">
        <v>5531</v>
      </c>
      <c r="H884" s="48" t="s">
        <v>501</v>
      </c>
      <c r="I884" s="48" t="s">
        <v>501</v>
      </c>
      <c r="J884" t="s">
        <v>6994</v>
      </c>
      <c r="K884" t="s">
        <v>6995</v>
      </c>
      <c r="L884" t="s">
        <v>5638</v>
      </c>
      <c r="M884" t="s">
        <v>6996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 x14ac:dyDescent="0.25">
      <c r="A885">
        <v>4136</v>
      </c>
      <c r="B885">
        <v>4136</v>
      </c>
      <c r="C885" s="3">
        <v>41128</v>
      </c>
      <c r="D885">
        <v>41173</v>
      </c>
      <c r="E885" t="s">
        <v>1697</v>
      </c>
      <c r="F885" t="s">
        <v>1544</v>
      </c>
      <c r="G885" t="s">
        <v>5531</v>
      </c>
      <c r="H885" s="48" t="s">
        <v>501</v>
      </c>
      <c r="I885" s="48" t="s">
        <v>501</v>
      </c>
      <c r="J885" t="s">
        <v>6997</v>
      </c>
      <c r="K885" t="s">
        <v>6998</v>
      </c>
      <c r="L885" t="s">
        <v>5638</v>
      </c>
      <c r="M885" t="s">
        <v>6999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 x14ac:dyDescent="0.25">
      <c r="A886">
        <v>4137</v>
      </c>
      <c r="B886">
        <v>4137</v>
      </c>
      <c r="C886" s="3">
        <v>41128</v>
      </c>
      <c r="D886">
        <v>41173</v>
      </c>
      <c r="E886" t="s">
        <v>1697</v>
      </c>
      <c r="F886" t="s">
        <v>1544</v>
      </c>
      <c r="G886" t="s">
        <v>1968</v>
      </c>
      <c r="H886" s="48" t="s">
        <v>501</v>
      </c>
      <c r="I886" s="48" t="s">
        <v>501</v>
      </c>
      <c r="J886" t="s">
        <v>6782</v>
      </c>
      <c r="K886" t="s">
        <v>7000</v>
      </c>
      <c r="L886" t="s">
        <v>5088</v>
      </c>
      <c r="M886" t="s">
        <v>7001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 x14ac:dyDescent="0.25">
      <c r="A887">
        <v>4138</v>
      </c>
      <c r="B887">
        <v>4138</v>
      </c>
      <c r="C887" s="3">
        <v>41128</v>
      </c>
      <c r="D887">
        <v>41173</v>
      </c>
      <c r="E887" t="s">
        <v>1697</v>
      </c>
      <c r="F887" t="s">
        <v>1544</v>
      </c>
      <c r="G887" t="s">
        <v>1968</v>
      </c>
      <c r="H887" s="48" t="s">
        <v>501</v>
      </c>
      <c r="I887" s="48" t="s">
        <v>501</v>
      </c>
      <c r="J887" t="s">
        <v>6782</v>
      </c>
      <c r="K887" t="s">
        <v>7002</v>
      </c>
      <c r="L887" t="s">
        <v>5088</v>
      </c>
      <c r="M887" t="s">
        <v>7003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 x14ac:dyDescent="0.25">
      <c r="A888">
        <v>4098</v>
      </c>
      <c r="B888">
        <v>4098</v>
      </c>
      <c r="C888" s="3">
        <v>41129</v>
      </c>
      <c r="D888">
        <v>41174</v>
      </c>
      <c r="E888" t="s">
        <v>1697</v>
      </c>
      <c r="F888" t="s">
        <v>1544</v>
      </c>
      <c r="G888" t="s">
        <v>6860</v>
      </c>
      <c r="H888" s="48" t="s">
        <v>501</v>
      </c>
      <c r="I888" s="48" t="s">
        <v>501</v>
      </c>
      <c r="J888" t="s">
        <v>7004</v>
      </c>
      <c r="K888" t="s">
        <v>7005</v>
      </c>
      <c r="L888" t="s">
        <v>6863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 x14ac:dyDescent="0.25">
      <c r="A889">
        <v>4097</v>
      </c>
      <c r="B889">
        <v>4097</v>
      </c>
      <c r="C889" s="3">
        <v>41129</v>
      </c>
      <c r="D889">
        <v>41174</v>
      </c>
      <c r="E889" t="s">
        <v>1697</v>
      </c>
      <c r="F889" t="s">
        <v>1544</v>
      </c>
      <c r="G889" t="s">
        <v>6860</v>
      </c>
      <c r="H889" s="48" t="s">
        <v>501</v>
      </c>
      <c r="I889" s="48" t="s">
        <v>501</v>
      </c>
      <c r="J889" t="s">
        <v>7004</v>
      </c>
      <c r="K889" t="s">
        <v>7006</v>
      </c>
      <c r="L889" t="s">
        <v>6863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 x14ac:dyDescent="0.25">
      <c r="A890">
        <v>4096</v>
      </c>
      <c r="B890">
        <v>4096</v>
      </c>
      <c r="C890" s="3">
        <v>41129</v>
      </c>
      <c r="D890">
        <v>41174</v>
      </c>
      <c r="E890" t="s">
        <v>1697</v>
      </c>
      <c r="F890" t="s">
        <v>1544</v>
      </c>
      <c r="G890" t="s">
        <v>6860</v>
      </c>
      <c r="H890" s="48" t="s">
        <v>501</v>
      </c>
      <c r="I890" s="48" t="s">
        <v>501</v>
      </c>
      <c r="J890" t="s">
        <v>7004</v>
      </c>
      <c r="K890" t="s">
        <v>7006</v>
      </c>
      <c r="L890" t="s">
        <v>6863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 x14ac:dyDescent="0.25">
      <c r="A891">
        <v>4095</v>
      </c>
      <c r="B891">
        <v>4095</v>
      </c>
      <c r="C891" s="3">
        <v>41129</v>
      </c>
      <c r="D891">
        <v>41174</v>
      </c>
      <c r="E891" t="s">
        <v>1697</v>
      </c>
      <c r="F891" t="s">
        <v>1544</v>
      </c>
      <c r="G891" t="s">
        <v>6887</v>
      </c>
      <c r="H891" s="48" t="s">
        <v>501</v>
      </c>
      <c r="I891" s="48" t="s">
        <v>501</v>
      </c>
      <c r="J891" t="s">
        <v>7007</v>
      </c>
      <c r="K891" t="s">
        <v>7008</v>
      </c>
      <c r="L891" t="s">
        <v>7009</v>
      </c>
      <c r="M891" t="s">
        <v>7010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 x14ac:dyDescent="0.25">
      <c r="A892">
        <v>4093</v>
      </c>
      <c r="B892">
        <v>4093</v>
      </c>
      <c r="C892" s="3">
        <v>41129</v>
      </c>
      <c r="D892">
        <v>41174</v>
      </c>
      <c r="E892" t="s">
        <v>1697</v>
      </c>
      <c r="F892" t="s">
        <v>1544</v>
      </c>
      <c r="G892" t="s">
        <v>6888</v>
      </c>
      <c r="H892" s="48" t="s">
        <v>501</v>
      </c>
      <c r="I892" s="48" t="s">
        <v>501</v>
      </c>
      <c r="J892" t="s">
        <v>7011</v>
      </c>
      <c r="K892" t="s">
        <v>7012</v>
      </c>
      <c r="L892" t="s">
        <v>7013</v>
      </c>
      <c r="M892" t="s">
        <v>7014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 x14ac:dyDescent="0.25">
      <c r="A893">
        <v>4094</v>
      </c>
      <c r="B893">
        <v>4094</v>
      </c>
      <c r="C893" s="3">
        <v>41129</v>
      </c>
      <c r="D893">
        <v>41174</v>
      </c>
      <c r="E893" t="s">
        <v>1697</v>
      </c>
      <c r="F893" t="s">
        <v>1544</v>
      </c>
      <c r="G893" t="s">
        <v>6888</v>
      </c>
      <c r="H893" s="48" t="s">
        <v>501</v>
      </c>
      <c r="I893" s="48" t="s">
        <v>501</v>
      </c>
      <c r="J893" t="s">
        <v>7015</v>
      </c>
      <c r="K893" t="s">
        <v>7016</v>
      </c>
      <c r="L893" t="s">
        <v>7013</v>
      </c>
      <c r="M893" t="s">
        <v>7017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 x14ac:dyDescent="0.25">
      <c r="A894">
        <v>4092</v>
      </c>
      <c r="B894">
        <v>4092</v>
      </c>
      <c r="C894" s="3">
        <v>41129</v>
      </c>
      <c r="D894">
        <v>41174</v>
      </c>
      <c r="E894" t="s">
        <v>1697</v>
      </c>
      <c r="F894" t="s">
        <v>1544</v>
      </c>
      <c r="G894" t="s">
        <v>2164</v>
      </c>
      <c r="H894" s="48" t="s">
        <v>501</v>
      </c>
      <c r="I894" s="48" t="s">
        <v>501</v>
      </c>
      <c r="J894" t="s">
        <v>7018</v>
      </c>
      <c r="K894" t="s">
        <v>7019</v>
      </c>
      <c r="L894" t="s">
        <v>5171</v>
      </c>
      <c r="M894" t="s">
        <v>7020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 x14ac:dyDescent="0.25">
      <c r="A895">
        <v>4121</v>
      </c>
      <c r="B895">
        <v>4121</v>
      </c>
      <c r="C895" s="3">
        <v>41129</v>
      </c>
      <c r="D895">
        <v>41174</v>
      </c>
      <c r="E895" t="s">
        <v>1697</v>
      </c>
      <c r="F895" t="s">
        <v>1544</v>
      </c>
      <c r="G895" t="s">
        <v>5532</v>
      </c>
      <c r="H895" s="48" t="s">
        <v>501</v>
      </c>
      <c r="I895" s="48" t="s">
        <v>501</v>
      </c>
      <c r="J895" t="s">
        <v>7021</v>
      </c>
      <c r="K895" t="s">
        <v>7022</v>
      </c>
      <c r="L895" t="s">
        <v>5645</v>
      </c>
      <c r="M895" t="s">
        <v>7023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 x14ac:dyDescent="0.25">
      <c r="A896">
        <v>4120</v>
      </c>
      <c r="B896">
        <v>4120</v>
      </c>
      <c r="C896" s="3">
        <v>41129</v>
      </c>
      <c r="D896">
        <v>41174</v>
      </c>
      <c r="E896" t="s">
        <v>1697</v>
      </c>
      <c r="F896" t="s">
        <v>1544</v>
      </c>
      <c r="G896" t="s">
        <v>5532</v>
      </c>
      <c r="H896" s="48" t="s">
        <v>501</v>
      </c>
      <c r="I896" s="48" t="s">
        <v>501</v>
      </c>
      <c r="J896" t="s">
        <v>7021</v>
      </c>
      <c r="K896" t="s">
        <v>7022</v>
      </c>
      <c r="L896" t="s">
        <v>5645</v>
      </c>
      <c r="M896" t="s">
        <v>7023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 x14ac:dyDescent="0.25">
      <c r="A897">
        <v>4119</v>
      </c>
      <c r="B897">
        <v>4119</v>
      </c>
      <c r="C897" s="3">
        <v>41129</v>
      </c>
      <c r="D897">
        <v>41174</v>
      </c>
      <c r="E897" t="s">
        <v>1697</v>
      </c>
      <c r="F897" t="s">
        <v>1544</v>
      </c>
      <c r="G897" t="s">
        <v>5532</v>
      </c>
      <c r="H897" s="48" t="s">
        <v>501</v>
      </c>
      <c r="I897" s="48" t="s">
        <v>501</v>
      </c>
      <c r="J897" t="s">
        <v>7024</v>
      </c>
      <c r="K897" t="s">
        <v>7025</v>
      </c>
      <c r="L897" t="s">
        <v>5645</v>
      </c>
      <c r="M897" t="s">
        <v>7026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 x14ac:dyDescent="0.25">
      <c r="A898">
        <v>4118</v>
      </c>
      <c r="B898">
        <v>4118</v>
      </c>
      <c r="C898" s="3">
        <v>41129</v>
      </c>
      <c r="D898">
        <v>41174</v>
      </c>
      <c r="E898" t="s">
        <v>1697</v>
      </c>
      <c r="F898" t="s">
        <v>1544</v>
      </c>
      <c r="G898" t="s">
        <v>5532</v>
      </c>
      <c r="H898" s="48" t="s">
        <v>501</v>
      </c>
      <c r="I898" s="48" t="s">
        <v>501</v>
      </c>
      <c r="J898" t="s">
        <v>7027</v>
      </c>
      <c r="K898" t="s">
        <v>7028</v>
      </c>
      <c r="L898" t="s">
        <v>5645</v>
      </c>
      <c r="M898" t="s">
        <v>7029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 x14ac:dyDescent="0.25">
      <c r="A899">
        <v>4117</v>
      </c>
      <c r="B899">
        <v>4117</v>
      </c>
      <c r="C899" s="3">
        <v>41129</v>
      </c>
      <c r="D899">
        <v>41174</v>
      </c>
      <c r="E899" t="s">
        <v>1697</v>
      </c>
      <c r="F899" t="s">
        <v>1544</v>
      </c>
      <c r="G899" t="s">
        <v>5532</v>
      </c>
      <c r="H899" s="48" t="s">
        <v>501</v>
      </c>
      <c r="I899" s="48" t="s">
        <v>501</v>
      </c>
      <c r="J899" t="s">
        <v>7030</v>
      </c>
      <c r="K899" t="s">
        <v>7031</v>
      </c>
      <c r="L899" t="s">
        <v>5645</v>
      </c>
      <c r="M899" t="s">
        <v>7032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 x14ac:dyDescent="0.25">
      <c r="A900">
        <v>4116</v>
      </c>
      <c r="B900">
        <v>4116</v>
      </c>
      <c r="C900" s="3">
        <v>41129</v>
      </c>
      <c r="D900">
        <v>41174</v>
      </c>
      <c r="E900" t="s">
        <v>1697</v>
      </c>
      <c r="F900" t="s">
        <v>1544</v>
      </c>
      <c r="G900" t="s">
        <v>5532</v>
      </c>
      <c r="H900" s="48" t="s">
        <v>501</v>
      </c>
      <c r="I900" s="48" t="s">
        <v>501</v>
      </c>
      <c r="J900" t="s">
        <v>7033</v>
      </c>
      <c r="K900" t="s">
        <v>7034</v>
      </c>
      <c r="L900" t="s">
        <v>5645</v>
      </c>
      <c r="M900" t="s">
        <v>7035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 x14ac:dyDescent="0.25">
      <c r="A901">
        <v>4115</v>
      </c>
      <c r="B901">
        <v>4115</v>
      </c>
      <c r="C901" s="3">
        <v>41129</v>
      </c>
      <c r="D901">
        <v>41174</v>
      </c>
      <c r="E901" t="s">
        <v>1697</v>
      </c>
      <c r="F901" t="s">
        <v>1544</v>
      </c>
      <c r="G901" t="s">
        <v>5532</v>
      </c>
      <c r="H901" s="48" t="s">
        <v>501</v>
      </c>
      <c r="I901" s="48" t="s">
        <v>501</v>
      </c>
      <c r="J901" t="s">
        <v>7036</v>
      </c>
      <c r="K901" t="s">
        <v>7037</v>
      </c>
      <c r="L901" t="s">
        <v>6983</v>
      </c>
      <c r="M901" t="s">
        <v>7038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 x14ac:dyDescent="0.25">
      <c r="A902">
        <v>4114</v>
      </c>
      <c r="B902">
        <v>4114</v>
      </c>
      <c r="C902" s="3">
        <v>41129</v>
      </c>
      <c r="D902">
        <v>41174</v>
      </c>
      <c r="E902" t="s">
        <v>1697</v>
      </c>
      <c r="F902" t="s">
        <v>1544</v>
      </c>
      <c r="G902" t="s">
        <v>5532</v>
      </c>
      <c r="H902" s="48" t="s">
        <v>501</v>
      </c>
      <c r="I902" s="48" t="s">
        <v>501</v>
      </c>
      <c r="J902" t="s">
        <v>7036</v>
      </c>
      <c r="K902" t="s">
        <v>7037</v>
      </c>
      <c r="L902" t="s">
        <v>6983</v>
      </c>
      <c r="M902" t="s">
        <v>7038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 x14ac:dyDescent="0.25">
      <c r="A903">
        <v>4113</v>
      </c>
      <c r="B903">
        <v>4113</v>
      </c>
      <c r="C903" s="3">
        <v>41129</v>
      </c>
      <c r="D903">
        <v>41174</v>
      </c>
      <c r="E903" t="s">
        <v>1697</v>
      </c>
      <c r="F903" t="s">
        <v>1544</v>
      </c>
      <c r="G903" t="s">
        <v>5535</v>
      </c>
      <c r="H903" s="48" t="s">
        <v>501</v>
      </c>
      <c r="I903" s="48" t="s">
        <v>501</v>
      </c>
      <c r="J903" t="s">
        <v>7039</v>
      </c>
      <c r="K903" t="s">
        <v>7040</v>
      </c>
      <c r="L903" t="s">
        <v>5655</v>
      </c>
      <c r="M903" t="s">
        <v>5656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 x14ac:dyDescent="0.25">
      <c r="A904">
        <v>4111</v>
      </c>
      <c r="B904">
        <v>4111</v>
      </c>
      <c r="C904" s="3">
        <v>41129</v>
      </c>
      <c r="D904">
        <v>41174</v>
      </c>
      <c r="E904" t="s">
        <v>1697</v>
      </c>
      <c r="F904" t="s">
        <v>1544</v>
      </c>
      <c r="G904" t="s">
        <v>5535</v>
      </c>
      <c r="H904" s="48" t="s">
        <v>501</v>
      </c>
      <c r="I904" s="48" t="s">
        <v>501</v>
      </c>
      <c r="J904" t="s">
        <v>7041</v>
      </c>
      <c r="K904" t="s">
        <v>7042</v>
      </c>
      <c r="L904" t="s">
        <v>5655</v>
      </c>
      <c r="M904" t="s">
        <v>5656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 x14ac:dyDescent="0.25">
      <c r="A905">
        <v>4112</v>
      </c>
      <c r="B905">
        <v>4112</v>
      </c>
      <c r="C905" s="3">
        <v>41129</v>
      </c>
      <c r="D905">
        <v>41174</v>
      </c>
      <c r="E905" t="s">
        <v>1697</v>
      </c>
      <c r="F905" t="s">
        <v>1544</v>
      </c>
      <c r="G905" t="s">
        <v>5535</v>
      </c>
      <c r="H905" s="48" t="s">
        <v>501</v>
      </c>
      <c r="I905" s="48" t="s">
        <v>501</v>
      </c>
      <c r="J905" t="s">
        <v>7043</v>
      </c>
      <c r="K905" t="s">
        <v>7044</v>
      </c>
      <c r="L905" t="s">
        <v>5655</v>
      </c>
      <c r="M905" t="s">
        <v>5656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 x14ac:dyDescent="0.25">
      <c r="A906">
        <v>4110</v>
      </c>
      <c r="B906">
        <v>4110</v>
      </c>
      <c r="C906" s="3">
        <v>41129</v>
      </c>
      <c r="D906">
        <v>41174</v>
      </c>
      <c r="E906" t="s">
        <v>1697</v>
      </c>
      <c r="F906" t="s">
        <v>1544</v>
      </c>
      <c r="G906" t="s">
        <v>5535</v>
      </c>
      <c r="H906" s="48" t="s">
        <v>501</v>
      </c>
      <c r="I906" s="48" t="s">
        <v>501</v>
      </c>
      <c r="J906" t="s">
        <v>7045</v>
      </c>
      <c r="K906" t="s">
        <v>7046</v>
      </c>
      <c r="L906" t="s">
        <v>5655</v>
      </c>
      <c r="M906" t="s">
        <v>5656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 x14ac:dyDescent="0.25">
      <c r="A907">
        <v>4109</v>
      </c>
      <c r="B907">
        <v>4109</v>
      </c>
      <c r="C907" s="3">
        <v>41129</v>
      </c>
      <c r="D907">
        <v>41174</v>
      </c>
      <c r="E907" t="s">
        <v>1697</v>
      </c>
      <c r="F907" t="s">
        <v>1544</v>
      </c>
      <c r="G907" t="s">
        <v>5535</v>
      </c>
      <c r="H907" s="48" t="s">
        <v>501</v>
      </c>
      <c r="I907" s="48" t="s">
        <v>501</v>
      </c>
      <c r="J907" t="s">
        <v>7047</v>
      </c>
      <c r="K907" t="s">
        <v>7048</v>
      </c>
      <c r="L907" t="s">
        <v>5655</v>
      </c>
      <c r="M907" t="s">
        <v>5656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 x14ac:dyDescent="0.25">
      <c r="A908">
        <v>4108</v>
      </c>
      <c r="B908">
        <v>4108</v>
      </c>
      <c r="C908" s="3">
        <v>41129</v>
      </c>
      <c r="D908">
        <v>41174</v>
      </c>
      <c r="E908" t="s">
        <v>1697</v>
      </c>
      <c r="F908" t="s">
        <v>1544</v>
      </c>
      <c r="G908" t="s">
        <v>5535</v>
      </c>
      <c r="H908" s="48" t="s">
        <v>501</v>
      </c>
      <c r="I908" s="48" t="s">
        <v>501</v>
      </c>
      <c r="J908" t="s">
        <v>7049</v>
      </c>
      <c r="K908" t="s">
        <v>7050</v>
      </c>
      <c r="L908" t="s">
        <v>5655</v>
      </c>
      <c r="M908" t="s">
        <v>5656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 x14ac:dyDescent="0.25">
      <c r="A909">
        <v>4107</v>
      </c>
      <c r="B909">
        <v>4107</v>
      </c>
      <c r="C909" s="3">
        <v>41129</v>
      </c>
      <c r="D909">
        <v>41174</v>
      </c>
      <c r="E909" t="s">
        <v>1697</v>
      </c>
      <c r="F909" t="s">
        <v>1544</v>
      </c>
      <c r="G909" t="s">
        <v>5535</v>
      </c>
      <c r="H909" s="48" t="s">
        <v>501</v>
      </c>
      <c r="I909" s="48" t="s">
        <v>501</v>
      </c>
      <c r="J909" t="s">
        <v>7051</v>
      </c>
      <c r="K909" t="s">
        <v>7052</v>
      </c>
      <c r="L909" t="s">
        <v>5655</v>
      </c>
      <c r="M909" t="s">
        <v>5656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 x14ac:dyDescent="0.25">
      <c r="A910">
        <v>4131</v>
      </c>
      <c r="B910">
        <v>4131</v>
      </c>
      <c r="C910" s="3">
        <v>41129</v>
      </c>
      <c r="D910">
        <v>41174</v>
      </c>
      <c r="E910" t="s">
        <v>1697</v>
      </c>
      <c r="F910" t="s">
        <v>1544</v>
      </c>
      <c r="G910" t="s">
        <v>5531</v>
      </c>
      <c r="H910" s="48" t="s">
        <v>501</v>
      </c>
      <c r="I910" s="48" t="s">
        <v>501</v>
      </c>
      <c r="J910" t="s">
        <v>7053</v>
      </c>
      <c r="K910" t="s">
        <v>7054</v>
      </c>
      <c r="L910" t="s">
        <v>5638</v>
      </c>
      <c r="M910" t="s">
        <v>7055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 x14ac:dyDescent="0.25">
      <c r="A911">
        <v>4130</v>
      </c>
      <c r="B911">
        <v>4130</v>
      </c>
      <c r="C911" s="3">
        <v>41129</v>
      </c>
      <c r="D911">
        <v>41174</v>
      </c>
      <c r="E911" t="s">
        <v>1697</v>
      </c>
      <c r="F911" t="s">
        <v>1544</v>
      </c>
      <c r="G911" t="s">
        <v>5531</v>
      </c>
      <c r="H911" s="48" t="s">
        <v>501</v>
      </c>
      <c r="I911" s="48" t="s">
        <v>501</v>
      </c>
      <c r="J911" t="s">
        <v>7056</v>
      </c>
      <c r="K911" t="s">
        <v>7057</v>
      </c>
      <c r="L911" t="s">
        <v>5638</v>
      </c>
      <c r="M911" t="s">
        <v>7058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 x14ac:dyDescent="0.25">
      <c r="A912">
        <v>4163</v>
      </c>
      <c r="B912">
        <v>4163</v>
      </c>
      <c r="C912" s="3">
        <v>41129</v>
      </c>
      <c r="D912">
        <v>41174</v>
      </c>
      <c r="E912" t="s">
        <v>1608</v>
      </c>
      <c r="F912" t="s">
        <v>1544</v>
      </c>
      <c r="G912" t="s">
        <v>2072</v>
      </c>
      <c r="H912" s="48" t="s">
        <v>501</v>
      </c>
      <c r="I912" s="48">
        <v>41141</v>
      </c>
      <c r="J912" t="s">
        <v>7059</v>
      </c>
      <c r="K912" t="s">
        <v>7060</v>
      </c>
      <c r="L912" t="s">
        <v>5139</v>
      </c>
      <c r="M912" t="s">
        <v>7061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 x14ac:dyDescent="0.25">
      <c r="A913">
        <v>4164</v>
      </c>
      <c r="B913">
        <v>4164</v>
      </c>
      <c r="C913" s="3">
        <v>41129</v>
      </c>
      <c r="D913">
        <v>41174</v>
      </c>
      <c r="E913" t="s">
        <v>1697</v>
      </c>
      <c r="F913" t="s">
        <v>1544</v>
      </c>
      <c r="G913" t="s">
        <v>6889</v>
      </c>
      <c r="H913" s="48" t="s">
        <v>501</v>
      </c>
      <c r="I913" s="48" t="s">
        <v>501</v>
      </c>
      <c r="J913" t="s">
        <v>7062</v>
      </c>
      <c r="K913" t="s">
        <v>7063</v>
      </c>
      <c r="L913" t="s">
        <v>7064</v>
      </c>
      <c r="M913" t="s">
        <v>7065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 x14ac:dyDescent="0.25">
      <c r="A914">
        <v>4165</v>
      </c>
      <c r="B914">
        <v>4165</v>
      </c>
      <c r="C914" s="3">
        <v>41129</v>
      </c>
      <c r="D914">
        <v>41174</v>
      </c>
      <c r="E914" t="s">
        <v>1697</v>
      </c>
      <c r="F914" t="s">
        <v>1786</v>
      </c>
      <c r="G914" t="s">
        <v>5529</v>
      </c>
      <c r="H914" s="48" t="s">
        <v>501</v>
      </c>
      <c r="I914" s="48" t="s">
        <v>501</v>
      </c>
      <c r="J914" t="s">
        <v>7066</v>
      </c>
      <c r="K914" t="s">
        <v>7067</v>
      </c>
      <c r="L914" t="s">
        <v>7068</v>
      </c>
      <c r="M914" t="s">
        <v>7069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 x14ac:dyDescent="0.25">
      <c r="A915">
        <v>4166</v>
      </c>
      <c r="B915">
        <v>4166</v>
      </c>
      <c r="C915" s="3">
        <v>41129</v>
      </c>
      <c r="D915">
        <v>41174</v>
      </c>
      <c r="E915" t="s">
        <v>1697</v>
      </c>
      <c r="F915" t="s">
        <v>1786</v>
      </c>
      <c r="G915" t="s">
        <v>5529</v>
      </c>
      <c r="H915" s="48" t="s">
        <v>501</v>
      </c>
      <c r="I915" s="48" t="s">
        <v>501</v>
      </c>
      <c r="J915" t="s">
        <v>7070</v>
      </c>
      <c r="K915" t="s">
        <v>7071</v>
      </c>
      <c r="L915" t="s">
        <v>7072</v>
      </c>
      <c r="M915" t="s">
        <v>7073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 x14ac:dyDescent="0.25">
      <c r="A916">
        <v>4167</v>
      </c>
      <c r="B916">
        <v>4167</v>
      </c>
      <c r="C916" s="3">
        <v>41129</v>
      </c>
      <c r="D916">
        <v>41174</v>
      </c>
      <c r="E916" t="s">
        <v>1697</v>
      </c>
      <c r="F916" t="s">
        <v>1786</v>
      </c>
      <c r="G916" t="s">
        <v>5529</v>
      </c>
      <c r="H916" s="48" t="s">
        <v>501</v>
      </c>
      <c r="I916" s="48" t="s">
        <v>501</v>
      </c>
      <c r="J916" t="s">
        <v>7074</v>
      </c>
      <c r="K916" t="s">
        <v>7075</v>
      </c>
      <c r="L916" t="s">
        <v>7076</v>
      </c>
      <c r="M916" t="s">
        <v>7077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 x14ac:dyDescent="0.25">
      <c r="A917">
        <v>4168</v>
      </c>
      <c r="B917">
        <v>4168</v>
      </c>
      <c r="C917" s="3">
        <v>41129</v>
      </c>
      <c r="D917">
        <v>41174</v>
      </c>
      <c r="E917" t="s">
        <v>1697</v>
      </c>
      <c r="F917" t="s">
        <v>1786</v>
      </c>
      <c r="G917" t="s">
        <v>5529</v>
      </c>
      <c r="H917" s="48" t="s">
        <v>501</v>
      </c>
      <c r="I917" s="48" t="s">
        <v>501</v>
      </c>
      <c r="J917" t="s">
        <v>7078</v>
      </c>
      <c r="K917" t="s">
        <v>7079</v>
      </c>
      <c r="L917" t="s">
        <v>7080</v>
      </c>
      <c r="M917" t="s">
        <v>7081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 x14ac:dyDescent="0.25">
      <c r="A918">
        <v>4170</v>
      </c>
      <c r="B918">
        <v>4170</v>
      </c>
      <c r="C918" s="3">
        <v>41129</v>
      </c>
      <c r="D918">
        <v>41174</v>
      </c>
      <c r="E918" t="s">
        <v>1697</v>
      </c>
      <c r="F918" t="s">
        <v>1786</v>
      </c>
      <c r="G918" t="s">
        <v>5529</v>
      </c>
      <c r="H918" s="48" t="s">
        <v>501</v>
      </c>
      <c r="I918" s="48" t="s">
        <v>501</v>
      </c>
      <c r="J918" t="s">
        <v>7082</v>
      </c>
      <c r="K918" t="s">
        <v>7083</v>
      </c>
      <c r="L918" t="s">
        <v>7084</v>
      </c>
      <c r="M918" t="s">
        <v>7085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 x14ac:dyDescent="0.25">
      <c r="A919">
        <v>4171</v>
      </c>
      <c r="B919">
        <v>4171</v>
      </c>
      <c r="C919" s="3">
        <v>41129</v>
      </c>
      <c r="D919">
        <v>41174</v>
      </c>
      <c r="E919" t="s">
        <v>1697</v>
      </c>
      <c r="F919" t="s">
        <v>1786</v>
      </c>
      <c r="G919" t="s">
        <v>5529</v>
      </c>
      <c r="H919" s="48" t="s">
        <v>501</v>
      </c>
      <c r="I919" s="48" t="s">
        <v>501</v>
      </c>
      <c r="J919" t="s">
        <v>7086</v>
      </c>
      <c r="K919" t="s">
        <v>7087</v>
      </c>
      <c r="L919" t="s">
        <v>7080</v>
      </c>
      <c r="M919" t="s">
        <v>7088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 x14ac:dyDescent="0.25">
      <c r="A920">
        <v>4172</v>
      </c>
      <c r="B920">
        <v>4172</v>
      </c>
      <c r="C920" s="3">
        <v>41129</v>
      </c>
      <c r="D920">
        <v>41174</v>
      </c>
      <c r="E920" t="s">
        <v>1697</v>
      </c>
      <c r="F920" t="s">
        <v>1786</v>
      </c>
      <c r="G920" t="s">
        <v>5529</v>
      </c>
      <c r="H920" s="48" t="s">
        <v>501</v>
      </c>
      <c r="I920" s="48" t="s">
        <v>501</v>
      </c>
      <c r="J920" t="s">
        <v>7089</v>
      </c>
      <c r="K920" t="s">
        <v>7090</v>
      </c>
      <c r="L920" t="s">
        <v>7091</v>
      </c>
      <c r="M920" t="s">
        <v>7092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 x14ac:dyDescent="0.25">
      <c r="A921">
        <v>4173</v>
      </c>
      <c r="B921">
        <v>4173</v>
      </c>
      <c r="C921" s="3">
        <v>41129</v>
      </c>
      <c r="D921">
        <v>41174</v>
      </c>
      <c r="E921" t="s">
        <v>1697</v>
      </c>
      <c r="F921" t="s">
        <v>1786</v>
      </c>
      <c r="G921" t="s">
        <v>5529</v>
      </c>
      <c r="H921" s="48" t="s">
        <v>501</v>
      </c>
      <c r="I921" s="48" t="s">
        <v>501</v>
      </c>
      <c r="J921" t="s">
        <v>7093</v>
      </c>
      <c r="K921" t="s">
        <v>7094</v>
      </c>
      <c r="L921" t="s">
        <v>6031</v>
      </c>
      <c r="M921" t="s">
        <v>7095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 x14ac:dyDescent="0.25">
      <c r="A922">
        <v>4174</v>
      </c>
      <c r="B922">
        <v>4174</v>
      </c>
      <c r="C922" s="3">
        <v>41129</v>
      </c>
      <c r="D922">
        <v>41174</v>
      </c>
      <c r="E922" t="s">
        <v>1697</v>
      </c>
      <c r="F922" t="s">
        <v>1786</v>
      </c>
      <c r="G922" t="s">
        <v>5529</v>
      </c>
      <c r="H922" s="48" t="s">
        <v>501</v>
      </c>
      <c r="I922" s="48" t="s">
        <v>501</v>
      </c>
      <c r="J922" t="s">
        <v>7096</v>
      </c>
      <c r="K922" t="s">
        <v>7097</v>
      </c>
      <c r="L922" t="s">
        <v>7098</v>
      </c>
      <c r="M922" t="s">
        <v>7099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customHeight="1" x14ac:dyDescent="0.25">
      <c r="A923">
        <v>4169</v>
      </c>
      <c r="B923">
        <v>4169</v>
      </c>
      <c r="C923" s="3">
        <v>41129</v>
      </c>
      <c r="D923">
        <v>41174</v>
      </c>
      <c r="E923" t="s">
        <v>1697</v>
      </c>
      <c r="F923" t="s">
        <v>1786</v>
      </c>
      <c r="G923" t="s">
        <v>5529</v>
      </c>
      <c r="H923" s="48" t="s">
        <v>501</v>
      </c>
      <c r="I923" s="48" t="s">
        <v>501</v>
      </c>
      <c r="J923" t="s">
        <v>7175</v>
      </c>
      <c r="K923" t="s">
        <v>7176</v>
      </c>
      <c r="L923" t="s">
        <v>7177</v>
      </c>
      <c r="M923" t="s">
        <v>7178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customHeight="1" x14ac:dyDescent="0.25">
      <c r="A924">
        <v>4150</v>
      </c>
      <c r="B924">
        <v>4150</v>
      </c>
      <c r="C924" s="3">
        <v>41129</v>
      </c>
      <c r="D924">
        <v>41174</v>
      </c>
      <c r="E924" t="s">
        <v>1697</v>
      </c>
      <c r="F924" t="s">
        <v>1544</v>
      </c>
      <c r="G924" t="s">
        <v>7179</v>
      </c>
      <c r="H924" s="48" t="s">
        <v>501</v>
      </c>
      <c r="I924" s="48" t="s">
        <v>501</v>
      </c>
      <c r="J924" t="s">
        <v>7180</v>
      </c>
      <c r="K924" t="s">
        <v>7181</v>
      </c>
      <c r="L924" t="s">
        <v>7182</v>
      </c>
      <c r="M924" t="s">
        <v>7183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customHeight="1" x14ac:dyDescent="0.25">
      <c r="A925">
        <v>4151</v>
      </c>
      <c r="B925">
        <v>4151</v>
      </c>
      <c r="C925" s="3">
        <v>41129</v>
      </c>
      <c r="D925">
        <v>41174</v>
      </c>
      <c r="E925" t="s">
        <v>1697</v>
      </c>
      <c r="F925" t="s">
        <v>1544</v>
      </c>
      <c r="G925" t="s">
        <v>7179</v>
      </c>
      <c r="H925" s="48" t="s">
        <v>501</v>
      </c>
      <c r="I925" s="48" t="s">
        <v>501</v>
      </c>
      <c r="J925" t="s">
        <v>7184</v>
      </c>
      <c r="K925" t="s">
        <v>7185</v>
      </c>
      <c r="L925" t="s">
        <v>7182</v>
      </c>
      <c r="M925" t="s">
        <v>7186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customHeight="1" x14ac:dyDescent="0.25">
      <c r="A926">
        <v>4152</v>
      </c>
      <c r="B926">
        <v>4152</v>
      </c>
      <c r="C926" s="3">
        <v>41129</v>
      </c>
      <c r="D926">
        <v>41174</v>
      </c>
      <c r="E926" t="s">
        <v>1697</v>
      </c>
      <c r="F926" t="s">
        <v>1544</v>
      </c>
      <c r="G926" t="s">
        <v>7179</v>
      </c>
      <c r="H926" s="48" t="s">
        <v>501</v>
      </c>
      <c r="I926" s="48" t="s">
        <v>501</v>
      </c>
      <c r="J926" t="s">
        <v>7187</v>
      </c>
      <c r="K926" t="s">
        <v>7188</v>
      </c>
      <c r="L926" t="s">
        <v>7182</v>
      </c>
      <c r="M926" t="s">
        <v>7189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customHeight="1" x14ac:dyDescent="0.25">
      <c r="A927">
        <v>4153</v>
      </c>
      <c r="B927">
        <v>4153</v>
      </c>
      <c r="C927" s="3">
        <v>41129</v>
      </c>
      <c r="D927">
        <v>41174</v>
      </c>
      <c r="E927" t="s">
        <v>1697</v>
      </c>
      <c r="F927" t="s">
        <v>1544</v>
      </c>
      <c r="G927" t="s">
        <v>6840</v>
      </c>
      <c r="H927" s="48" t="s">
        <v>501</v>
      </c>
      <c r="I927" s="48" t="s">
        <v>501</v>
      </c>
      <c r="J927" t="s">
        <v>7190</v>
      </c>
      <c r="K927" t="s">
        <v>7191</v>
      </c>
      <c r="L927" t="s">
        <v>6843</v>
      </c>
      <c r="M927" t="s">
        <v>7192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customHeight="1" x14ac:dyDescent="0.25">
      <c r="A928">
        <v>4154</v>
      </c>
      <c r="B928">
        <v>4154</v>
      </c>
      <c r="C928" s="3">
        <v>41129</v>
      </c>
      <c r="D928">
        <v>41174</v>
      </c>
      <c r="E928" t="s">
        <v>1697</v>
      </c>
      <c r="F928" t="s">
        <v>1544</v>
      </c>
      <c r="G928" t="s">
        <v>6840</v>
      </c>
      <c r="H928" s="48" t="s">
        <v>501</v>
      </c>
      <c r="I928" s="48" t="s">
        <v>501</v>
      </c>
      <c r="J928" t="s">
        <v>7193</v>
      </c>
      <c r="K928" t="s">
        <v>7194</v>
      </c>
      <c r="L928" t="s">
        <v>6843</v>
      </c>
      <c r="M928" t="s">
        <v>7192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customHeight="1" x14ac:dyDescent="0.25">
      <c r="A929">
        <v>4155</v>
      </c>
      <c r="B929">
        <v>4155</v>
      </c>
      <c r="C929" s="3">
        <v>41129</v>
      </c>
      <c r="D929">
        <v>41174</v>
      </c>
      <c r="E929" t="s">
        <v>1697</v>
      </c>
      <c r="F929" t="s">
        <v>1544</v>
      </c>
      <c r="G929" t="s">
        <v>6840</v>
      </c>
      <c r="H929" s="48" t="s">
        <v>501</v>
      </c>
      <c r="I929" s="48" t="s">
        <v>501</v>
      </c>
      <c r="J929" t="s">
        <v>7195</v>
      </c>
      <c r="K929" t="s">
        <v>7196</v>
      </c>
      <c r="L929" t="s">
        <v>6843</v>
      </c>
      <c r="M929" t="s">
        <v>7192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customHeight="1" x14ac:dyDescent="0.25">
      <c r="A930">
        <v>4159</v>
      </c>
      <c r="B930">
        <v>4159</v>
      </c>
      <c r="C930" s="3">
        <v>41129</v>
      </c>
      <c r="D930">
        <v>41174</v>
      </c>
      <c r="E930" t="s">
        <v>1697</v>
      </c>
      <c r="F930" t="s">
        <v>1544</v>
      </c>
      <c r="G930" t="s">
        <v>2072</v>
      </c>
      <c r="H930" s="48" t="s">
        <v>501</v>
      </c>
      <c r="I930" s="48" t="s">
        <v>501</v>
      </c>
      <c r="J930" t="s">
        <v>7197</v>
      </c>
      <c r="K930" t="s">
        <v>7198</v>
      </c>
      <c r="L930" t="s">
        <v>5139</v>
      </c>
      <c r="M930" t="s">
        <v>7199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customHeight="1" x14ac:dyDescent="0.25">
      <c r="A931">
        <v>4160</v>
      </c>
      <c r="B931">
        <v>4160</v>
      </c>
      <c r="C931" s="3">
        <v>41129</v>
      </c>
      <c r="D931">
        <v>41174</v>
      </c>
      <c r="E931" t="s">
        <v>1697</v>
      </c>
      <c r="F931" t="s">
        <v>1544</v>
      </c>
      <c r="G931" t="s">
        <v>2072</v>
      </c>
      <c r="H931" s="48" t="s">
        <v>501</v>
      </c>
      <c r="I931" s="48" t="s">
        <v>501</v>
      </c>
      <c r="J931" t="s">
        <v>7200</v>
      </c>
      <c r="K931" t="s">
        <v>7201</v>
      </c>
      <c r="L931" t="s">
        <v>5139</v>
      </c>
      <c r="M931" t="s">
        <v>7202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customHeight="1" x14ac:dyDescent="0.25">
      <c r="A932">
        <v>4161</v>
      </c>
      <c r="B932">
        <v>4161</v>
      </c>
      <c r="C932" s="3">
        <v>41129</v>
      </c>
      <c r="D932">
        <v>41174</v>
      </c>
      <c r="E932" t="s">
        <v>1697</v>
      </c>
      <c r="F932" t="s">
        <v>1544</v>
      </c>
      <c r="G932" t="s">
        <v>2072</v>
      </c>
      <c r="H932" s="48" t="s">
        <v>501</v>
      </c>
      <c r="I932" s="48" t="s">
        <v>501</v>
      </c>
      <c r="J932" t="s">
        <v>7203</v>
      </c>
      <c r="K932" t="s">
        <v>7204</v>
      </c>
      <c r="L932" t="s">
        <v>5139</v>
      </c>
      <c r="M932" t="s">
        <v>7205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customHeight="1" x14ac:dyDescent="0.25">
      <c r="A933">
        <v>4162</v>
      </c>
      <c r="B933">
        <v>4162</v>
      </c>
      <c r="C933" s="3">
        <v>41129</v>
      </c>
      <c r="D933">
        <v>41174</v>
      </c>
      <c r="E933" t="s">
        <v>1697</v>
      </c>
      <c r="F933" t="s">
        <v>1544</v>
      </c>
      <c r="G933" t="s">
        <v>2072</v>
      </c>
      <c r="H933" s="48" t="s">
        <v>501</v>
      </c>
      <c r="I933" s="48" t="s">
        <v>501</v>
      </c>
      <c r="J933" t="s">
        <v>7206</v>
      </c>
      <c r="K933" t="s">
        <v>7207</v>
      </c>
      <c r="L933" t="s">
        <v>5139</v>
      </c>
      <c r="M933" t="s">
        <v>7208</v>
      </c>
      <c r="N933" s="48" t="s">
        <v>501</v>
      </c>
      <c r="O933" s="48" t="s">
        <v>501</v>
      </c>
      <c r="P933" s="48" t="s">
        <v>501</v>
      </c>
      <c r="Q933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zoomScale="80" zoomScaleNormal="80" workbookViewId="0">
      <selection activeCell="F4" sqref="F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2949</v>
      </c>
      <c r="J1" t="s">
        <v>677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2950</v>
      </c>
      <c r="I2">
        <v>4033</v>
      </c>
      <c r="J2" t="s">
        <v>496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3091</v>
      </c>
      <c r="G5" t="s">
        <v>496</v>
      </c>
      <c r="H5" t="s">
        <v>2951</v>
      </c>
      <c r="I5">
        <v>4033</v>
      </c>
      <c r="J5" t="s">
        <v>3091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2950</v>
      </c>
      <c r="I7">
        <v>4033</v>
      </c>
      <c r="J7" t="s">
        <v>496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2950</v>
      </c>
      <c r="I8">
        <v>4033</v>
      </c>
      <c r="J8" t="s">
        <v>496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2950</v>
      </c>
      <c r="I9">
        <v>4033</v>
      </c>
      <c r="J9" t="s">
        <v>496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2950</v>
      </c>
      <c r="I10">
        <v>4033</v>
      </c>
      <c r="J10" t="s">
        <v>496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2950</v>
      </c>
      <c r="I11">
        <v>4033</v>
      </c>
      <c r="J11" t="s">
        <v>496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2950</v>
      </c>
      <c r="I12">
        <v>4033</v>
      </c>
      <c r="J12" t="s">
        <v>496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2950</v>
      </c>
      <c r="I13">
        <v>4033</v>
      </c>
      <c r="J13" t="s">
        <v>496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 x14ac:dyDescent="0.25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3197</v>
      </c>
      <c r="I15">
        <v>4033</v>
      </c>
      <c r="J15" t="s">
        <v>684</v>
      </c>
    </row>
    <row r="16" spans="1:10" x14ac:dyDescent="0.25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 x14ac:dyDescent="0.25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 x14ac:dyDescent="0.25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3197</v>
      </c>
      <c r="I18">
        <v>4033</v>
      </c>
      <c r="J18" t="s">
        <v>684</v>
      </c>
    </row>
    <row r="19" spans="1:10" ht="30" x14ac:dyDescent="0.25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3197</v>
      </c>
      <c r="I19">
        <v>4033</v>
      </c>
      <c r="J19" t="s">
        <v>684</v>
      </c>
    </row>
    <row r="20" spans="1:10" ht="30" x14ac:dyDescent="0.25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3197</v>
      </c>
      <c r="I20">
        <v>4035</v>
      </c>
      <c r="J20" t="s">
        <v>684</v>
      </c>
    </row>
    <row r="21" spans="1:10" ht="30" x14ac:dyDescent="0.25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3197</v>
      </c>
      <c r="I21">
        <v>4033</v>
      </c>
      <c r="J21" t="s">
        <v>684</v>
      </c>
    </row>
    <row r="22" spans="1:10" x14ac:dyDescent="0.25">
      <c r="A22" t="s">
        <v>2356</v>
      </c>
      <c r="B22" t="s">
        <v>2434</v>
      </c>
      <c r="C22" t="s">
        <v>2405</v>
      </c>
      <c r="D22" t="s">
        <v>1383</v>
      </c>
      <c r="E22">
        <v>41015</v>
      </c>
      <c r="F22" t="s">
        <v>496</v>
      </c>
      <c r="G22" t="s">
        <v>496</v>
      </c>
      <c r="H22" t="s">
        <v>2322</v>
      </c>
      <c r="I22">
        <v>4035</v>
      </c>
      <c r="J22" t="s">
        <v>496</v>
      </c>
    </row>
    <row r="23" spans="1:10" x14ac:dyDescent="0.25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 x14ac:dyDescent="0.25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 x14ac:dyDescent="0.25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 x14ac:dyDescent="0.25">
      <c r="A26" t="s">
        <v>1343</v>
      </c>
      <c r="B26" t="s">
        <v>2238</v>
      </c>
      <c r="C26" t="s">
        <v>2239</v>
      </c>
      <c r="D26" t="s">
        <v>1383</v>
      </c>
      <c r="E26">
        <v>40983</v>
      </c>
      <c r="F26" t="s">
        <v>496</v>
      </c>
      <c r="G26" t="s">
        <v>496</v>
      </c>
      <c r="H26" t="s">
        <v>2240</v>
      </c>
      <c r="I26">
        <v>4035</v>
      </c>
      <c r="J26" t="s">
        <v>496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2950</v>
      </c>
      <c r="I27">
        <v>4033</v>
      </c>
      <c r="J27" t="s">
        <v>496</v>
      </c>
    </row>
    <row r="28" spans="1:10" x14ac:dyDescent="0.25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2240</v>
      </c>
      <c r="I28">
        <v>4033</v>
      </c>
      <c r="J28" t="s">
        <v>496</v>
      </c>
    </row>
    <row r="29" spans="1:10" ht="30" x14ac:dyDescent="0.25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3197</v>
      </c>
      <c r="I29">
        <v>4035</v>
      </c>
      <c r="J29" t="s">
        <v>684</v>
      </c>
    </row>
    <row r="30" spans="1:10" ht="30" x14ac:dyDescent="0.25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3197</v>
      </c>
      <c r="I30">
        <v>4035</v>
      </c>
      <c r="J30" t="s">
        <v>684</v>
      </c>
    </row>
    <row r="31" spans="1:10" x14ac:dyDescent="0.25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 x14ac:dyDescent="0.25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2952</v>
      </c>
      <c r="I33">
        <v>4033</v>
      </c>
      <c r="J33" t="s">
        <v>496</v>
      </c>
    </row>
    <row r="34" spans="1:10" x14ac:dyDescent="0.25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 x14ac:dyDescent="0.25">
      <c r="A35" t="s">
        <v>2276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2240</v>
      </c>
      <c r="I35">
        <v>4035</v>
      </c>
      <c r="J35" t="s">
        <v>496</v>
      </c>
    </row>
    <row r="36" spans="1:10" ht="30" x14ac:dyDescent="0.25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3197</v>
      </c>
      <c r="I36">
        <v>4035</v>
      </c>
      <c r="J36" t="s">
        <v>684</v>
      </c>
    </row>
    <row r="37" spans="1:10" x14ac:dyDescent="0.25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 x14ac:dyDescent="0.25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 x14ac:dyDescent="0.25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2950</v>
      </c>
      <c r="I42">
        <v>4033</v>
      </c>
      <c r="J42" t="s">
        <v>496</v>
      </c>
    </row>
    <row r="43" spans="1:10" x14ac:dyDescent="0.25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 x14ac:dyDescent="0.25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 x14ac:dyDescent="0.25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2953</v>
      </c>
      <c r="I46">
        <v>4033</v>
      </c>
      <c r="J46" t="s">
        <v>496</v>
      </c>
    </row>
    <row r="47" spans="1:10" x14ac:dyDescent="0.25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2954</v>
      </c>
      <c r="I47">
        <v>4033</v>
      </c>
      <c r="J47" t="s">
        <v>496</v>
      </c>
    </row>
    <row r="48" spans="1:10" ht="30" x14ac:dyDescent="0.25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3197</v>
      </c>
      <c r="I48">
        <v>4033</v>
      </c>
      <c r="J48" t="s">
        <v>684</v>
      </c>
    </row>
    <row r="49" spans="1:10" x14ac:dyDescent="0.25">
      <c r="A49" t="s">
        <v>2352</v>
      </c>
      <c r="B49" t="s">
        <v>2365</v>
      </c>
      <c r="C49" t="s">
        <v>2496</v>
      </c>
      <c r="D49" t="s">
        <v>978</v>
      </c>
      <c r="E49">
        <v>41009</v>
      </c>
      <c r="F49" t="s">
        <v>496</v>
      </c>
      <c r="G49" t="s">
        <v>496</v>
      </c>
      <c r="H49" t="s">
        <v>2955</v>
      </c>
      <c r="I49">
        <v>4033</v>
      </c>
      <c r="J49" t="s">
        <v>496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 x14ac:dyDescent="0.25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 x14ac:dyDescent="0.25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 x14ac:dyDescent="0.25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 x14ac:dyDescent="0.25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2950</v>
      </c>
      <c r="I54">
        <v>4033</v>
      </c>
      <c r="J54" t="s">
        <v>496</v>
      </c>
    </row>
    <row r="55" spans="1:10" x14ac:dyDescent="0.25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2950</v>
      </c>
      <c r="I57">
        <v>4033</v>
      </c>
      <c r="J57" t="s">
        <v>496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 x14ac:dyDescent="0.25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 x14ac:dyDescent="0.25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2485</v>
      </c>
      <c r="I60">
        <v>4035</v>
      </c>
      <c r="J60" t="s">
        <v>496</v>
      </c>
    </row>
    <row r="61" spans="1:10" x14ac:dyDescent="0.25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 x14ac:dyDescent="0.25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 x14ac:dyDescent="0.25">
      <c r="A63" t="s">
        <v>2532</v>
      </c>
      <c r="B63" t="s">
        <v>2735</v>
      </c>
      <c r="C63" t="s">
        <v>2956</v>
      </c>
      <c r="D63" t="s">
        <v>984</v>
      </c>
      <c r="E63">
        <v>41022</v>
      </c>
      <c r="F63" t="s">
        <v>496</v>
      </c>
      <c r="G63" t="s">
        <v>496</v>
      </c>
      <c r="H63" t="s">
        <v>2955</v>
      </c>
      <c r="I63">
        <v>4033</v>
      </c>
      <c r="J63" t="s">
        <v>496</v>
      </c>
    </row>
    <row r="64" spans="1:10" x14ac:dyDescent="0.25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2950</v>
      </c>
      <c r="I64">
        <v>4033</v>
      </c>
      <c r="J64" t="s">
        <v>496</v>
      </c>
    </row>
    <row r="65" spans="1:10" x14ac:dyDescent="0.25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 x14ac:dyDescent="0.25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2952</v>
      </c>
      <c r="I66">
        <v>4033</v>
      </c>
      <c r="J66" t="s">
        <v>496</v>
      </c>
    </row>
    <row r="67" spans="1:10" x14ac:dyDescent="0.25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 x14ac:dyDescent="0.25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2953</v>
      </c>
      <c r="I68">
        <v>4035</v>
      </c>
      <c r="J68" t="s">
        <v>496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 x14ac:dyDescent="0.25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 x14ac:dyDescent="0.25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 x14ac:dyDescent="0.25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 x14ac:dyDescent="0.25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 x14ac:dyDescent="0.25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2952</v>
      </c>
      <c r="I83">
        <v>4033</v>
      </c>
      <c r="J83" t="s">
        <v>496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2950</v>
      </c>
      <c r="I84">
        <v>4033</v>
      </c>
      <c r="J84" t="s">
        <v>496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2950</v>
      </c>
      <c r="I87">
        <v>4033</v>
      </c>
      <c r="J87" t="s">
        <v>496</v>
      </c>
    </row>
    <row r="88" spans="1:10" x14ac:dyDescent="0.25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3091</v>
      </c>
      <c r="G88" t="s">
        <v>496</v>
      </c>
      <c r="H88" t="s">
        <v>2951</v>
      </c>
      <c r="I88">
        <v>4033</v>
      </c>
      <c r="J88" t="s">
        <v>3091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3091</v>
      </c>
      <c r="G89" t="s">
        <v>496</v>
      </c>
      <c r="H89" s="30" t="s">
        <v>2951</v>
      </c>
      <c r="I89">
        <v>4033</v>
      </c>
      <c r="J89" t="s">
        <v>3091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 x14ac:dyDescent="0.25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3197</v>
      </c>
      <c r="I91">
        <v>4035</v>
      </c>
      <c r="J91" t="s">
        <v>684</v>
      </c>
    </row>
    <row r="92" spans="1:10" x14ac:dyDescent="0.25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2954</v>
      </c>
      <c r="I92">
        <v>4033</v>
      </c>
      <c r="J92" t="s">
        <v>496</v>
      </c>
    </row>
    <row r="93" spans="1:10" x14ac:dyDescent="0.25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 x14ac:dyDescent="0.25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 x14ac:dyDescent="0.25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 x14ac:dyDescent="0.25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 x14ac:dyDescent="0.25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 x14ac:dyDescent="0.25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 x14ac:dyDescent="0.25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 x14ac:dyDescent="0.25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 x14ac:dyDescent="0.25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 x14ac:dyDescent="0.25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 x14ac:dyDescent="0.25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 x14ac:dyDescent="0.25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 x14ac:dyDescent="0.25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 x14ac:dyDescent="0.25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 x14ac:dyDescent="0.25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 x14ac:dyDescent="0.25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 x14ac:dyDescent="0.25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 x14ac:dyDescent="0.25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 x14ac:dyDescent="0.25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 x14ac:dyDescent="0.25">
      <c r="A112" t="s">
        <v>2281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 x14ac:dyDescent="0.25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 x14ac:dyDescent="0.25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 x14ac:dyDescent="0.25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 x14ac:dyDescent="0.25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 x14ac:dyDescent="0.25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 x14ac:dyDescent="0.25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 x14ac:dyDescent="0.25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2322</v>
      </c>
      <c r="I119">
        <v>4035</v>
      </c>
      <c r="J119" t="s">
        <v>496</v>
      </c>
    </row>
    <row r="120" spans="1:10" x14ac:dyDescent="0.25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 x14ac:dyDescent="0.25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 x14ac:dyDescent="0.25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 x14ac:dyDescent="0.25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3197</v>
      </c>
      <c r="I123">
        <v>4033</v>
      </c>
      <c r="J123" t="s">
        <v>684</v>
      </c>
    </row>
    <row r="124" spans="1:10" ht="30" x14ac:dyDescent="0.25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3197</v>
      </c>
      <c r="I124">
        <v>4033</v>
      </c>
      <c r="J124" t="s">
        <v>684</v>
      </c>
    </row>
    <row r="125" spans="1:10" x14ac:dyDescent="0.25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2323</v>
      </c>
      <c r="I125">
        <v>4033</v>
      </c>
      <c r="J125" t="s">
        <v>496</v>
      </c>
    </row>
    <row r="126" spans="1:10" x14ac:dyDescent="0.25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2323</v>
      </c>
      <c r="I126">
        <v>4033</v>
      </c>
      <c r="J126" t="s">
        <v>496</v>
      </c>
    </row>
    <row r="127" spans="1:10" ht="30" x14ac:dyDescent="0.25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3197</v>
      </c>
      <c r="I127">
        <v>4033</v>
      </c>
      <c r="J127" t="s">
        <v>684</v>
      </c>
    </row>
    <row r="128" spans="1:10" ht="30" x14ac:dyDescent="0.25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3197</v>
      </c>
      <c r="I128">
        <v>4033</v>
      </c>
      <c r="J128" t="s">
        <v>684</v>
      </c>
    </row>
    <row r="129" spans="1:10" ht="30" x14ac:dyDescent="0.25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3197</v>
      </c>
      <c r="I129">
        <v>4033</v>
      </c>
      <c r="J129" t="s">
        <v>684</v>
      </c>
    </row>
    <row r="130" spans="1:10" ht="30" x14ac:dyDescent="0.25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3197</v>
      </c>
      <c r="I130">
        <v>4033</v>
      </c>
      <c r="J130" t="s">
        <v>684</v>
      </c>
    </row>
    <row r="131" spans="1:10" ht="30" x14ac:dyDescent="0.25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3197</v>
      </c>
      <c r="I131">
        <v>4033</v>
      </c>
      <c r="J131" t="s">
        <v>684</v>
      </c>
    </row>
    <row r="132" spans="1:10" ht="30" x14ac:dyDescent="0.25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3197</v>
      </c>
      <c r="I132">
        <v>4033</v>
      </c>
      <c r="J132" t="s">
        <v>684</v>
      </c>
    </row>
    <row r="133" spans="1:10" ht="30" x14ac:dyDescent="0.25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3197</v>
      </c>
      <c r="I133">
        <v>4033</v>
      </c>
      <c r="J133" t="s">
        <v>684</v>
      </c>
    </row>
    <row r="134" spans="1:10" ht="30" x14ac:dyDescent="0.25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3197</v>
      </c>
      <c r="I134">
        <v>4033</v>
      </c>
      <c r="J134" t="s">
        <v>684</v>
      </c>
    </row>
    <row r="135" spans="1:10" x14ac:dyDescent="0.25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2445</v>
      </c>
      <c r="I135">
        <v>4033</v>
      </c>
      <c r="J135" t="s">
        <v>496</v>
      </c>
    </row>
    <row r="136" spans="1:10" ht="30" x14ac:dyDescent="0.25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3197</v>
      </c>
      <c r="I136">
        <v>4033</v>
      </c>
      <c r="J136" t="s">
        <v>684</v>
      </c>
    </row>
    <row r="137" spans="1:10" ht="30" x14ac:dyDescent="0.25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3197</v>
      </c>
      <c r="I137">
        <v>4033</v>
      </c>
      <c r="J137" t="s">
        <v>684</v>
      </c>
    </row>
    <row r="138" spans="1:10" x14ac:dyDescent="0.25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 x14ac:dyDescent="0.25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3197</v>
      </c>
      <c r="I139">
        <v>4033</v>
      </c>
      <c r="J139" t="s">
        <v>684</v>
      </c>
    </row>
    <row r="140" spans="1:10" ht="30" x14ac:dyDescent="0.25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3197</v>
      </c>
      <c r="I140">
        <v>4033</v>
      </c>
      <c r="J140" t="s">
        <v>684</v>
      </c>
    </row>
    <row r="141" spans="1:10" ht="30" x14ac:dyDescent="0.25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3197</v>
      </c>
      <c r="I141">
        <v>4033</v>
      </c>
      <c r="J141" t="s">
        <v>684</v>
      </c>
    </row>
    <row r="142" spans="1:10" ht="30" x14ac:dyDescent="0.25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3197</v>
      </c>
      <c r="I142">
        <v>4033</v>
      </c>
      <c r="J142" t="s">
        <v>684</v>
      </c>
    </row>
    <row r="143" spans="1:10" ht="30" x14ac:dyDescent="0.25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3197</v>
      </c>
      <c r="I143">
        <v>4033</v>
      </c>
      <c r="J143" t="s">
        <v>684</v>
      </c>
    </row>
    <row r="144" spans="1:10" ht="30" x14ac:dyDescent="0.25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3197</v>
      </c>
      <c r="I144">
        <v>4033</v>
      </c>
      <c r="J144" t="s">
        <v>684</v>
      </c>
    </row>
    <row r="145" spans="1:10" x14ac:dyDescent="0.25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2324</v>
      </c>
      <c r="I145">
        <v>4033</v>
      </c>
      <c r="J145" t="s">
        <v>684</v>
      </c>
    </row>
    <row r="146" spans="1:10" ht="30" x14ac:dyDescent="0.25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3197</v>
      </c>
      <c r="I146">
        <v>4035</v>
      </c>
      <c r="J146" t="s">
        <v>684</v>
      </c>
    </row>
    <row r="147" spans="1:10" ht="30" x14ac:dyDescent="0.25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3197</v>
      </c>
      <c r="I147">
        <v>4033</v>
      </c>
      <c r="J147" t="s">
        <v>684</v>
      </c>
    </row>
    <row r="148" spans="1:10" ht="30" x14ac:dyDescent="0.25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3197</v>
      </c>
      <c r="I148">
        <v>4035</v>
      </c>
      <c r="J148" t="s">
        <v>684</v>
      </c>
    </row>
    <row r="149" spans="1:10" ht="30" x14ac:dyDescent="0.25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3197</v>
      </c>
      <c r="I149">
        <v>4035</v>
      </c>
      <c r="J149" t="s">
        <v>684</v>
      </c>
    </row>
    <row r="150" spans="1:10" ht="30" x14ac:dyDescent="0.25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3197</v>
      </c>
      <c r="I150">
        <v>4035</v>
      </c>
      <c r="J150" t="s">
        <v>684</v>
      </c>
    </row>
    <row r="151" spans="1:10" ht="30" x14ac:dyDescent="0.25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3197</v>
      </c>
      <c r="I151">
        <v>4035</v>
      </c>
      <c r="J151" t="s">
        <v>684</v>
      </c>
    </row>
    <row r="152" spans="1:10" ht="30" x14ac:dyDescent="0.25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3197</v>
      </c>
      <c r="I152">
        <v>4033</v>
      </c>
      <c r="J152" t="s">
        <v>684</v>
      </c>
    </row>
    <row r="153" spans="1:10" ht="30" x14ac:dyDescent="0.25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3197</v>
      </c>
      <c r="I153">
        <v>4033</v>
      </c>
      <c r="J153" t="s">
        <v>684</v>
      </c>
    </row>
    <row r="154" spans="1:10" ht="30" x14ac:dyDescent="0.25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3197</v>
      </c>
      <c r="I154">
        <v>4035</v>
      </c>
      <c r="J154" t="s">
        <v>684</v>
      </c>
    </row>
    <row r="155" spans="1:10" ht="30" x14ac:dyDescent="0.25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3197</v>
      </c>
      <c r="I155">
        <v>4033</v>
      </c>
      <c r="J155" t="s">
        <v>684</v>
      </c>
    </row>
    <row r="156" spans="1:10" ht="30" x14ac:dyDescent="0.25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3197</v>
      </c>
      <c r="I156">
        <v>4033</v>
      </c>
      <c r="J156" t="s">
        <v>684</v>
      </c>
    </row>
    <row r="157" spans="1:10" x14ac:dyDescent="0.25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2237</v>
      </c>
      <c r="I157">
        <v>4033</v>
      </c>
      <c r="J157" t="s">
        <v>496</v>
      </c>
    </row>
    <row r="158" spans="1:10" x14ac:dyDescent="0.25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 x14ac:dyDescent="0.25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 x14ac:dyDescent="0.25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 x14ac:dyDescent="0.25">
      <c r="A161" t="s">
        <v>2279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 x14ac:dyDescent="0.25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 x14ac:dyDescent="0.25">
      <c r="A163" t="s">
        <v>2300</v>
      </c>
      <c r="B163" t="s">
        <v>2145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 x14ac:dyDescent="0.25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3197</v>
      </c>
      <c r="I164">
        <v>4035</v>
      </c>
      <c r="J164" t="s">
        <v>684</v>
      </c>
    </row>
    <row r="165" spans="1:10" x14ac:dyDescent="0.25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 x14ac:dyDescent="0.25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3197</v>
      </c>
      <c r="I166">
        <v>4035</v>
      </c>
      <c r="J166" t="s">
        <v>684</v>
      </c>
    </row>
    <row r="167" spans="1:10" ht="30" x14ac:dyDescent="0.25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3197</v>
      </c>
      <c r="I167">
        <v>4035</v>
      </c>
      <c r="J167" t="s">
        <v>684</v>
      </c>
    </row>
    <row r="168" spans="1:10" ht="30" x14ac:dyDescent="0.25">
      <c r="A168" t="s">
        <v>1365</v>
      </c>
      <c r="B168" t="s">
        <v>1216</v>
      </c>
      <c r="C168" t="s">
        <v>1433</v>
      </c>
      <c r="D168" s="48" t="s">
        <v>3197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 x14ac:dyDescent="0.25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 x14ac:dyDescent="0.25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 x14ac:dyDescent="0.25">
      <c r="A171" t="s">
        <v>1344</v>
      </c>
      <c r="B171" t="s">
        <v>2241</v>
      </c>
      <c r="C171" t="s">
        <v>2077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 x14ac:dyDescent="0.25">
      <c r="A172" t="s">
        <v>693</v>
      </c>
      <c r="B172" t="s">
        <v>694</v>
      </c>
      <c r="C172" t="s">
        <v>2242</v>
      </c>
      <c r="D172" t="s">
        <v>2243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 x14ac:dyDescent="0.25">
      <c r="A173" t="s">
        <v>709</v>
      </c>
      <c r="B173" t="s">
        <v>2244</v>
      </c>
      <c r="C173" t="s">
        <v>2245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 x14ac:dyDescent="0.25">
      <c r="A174" t="s">
        <v>1534</v>
      </c>
      <c r="B174" t="s">
        <v>1535</v>
      </c>
      <c r="C174" t="s">
        <v>1539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 x14ac:dyDescent="0.25">
      <c r="A175" t="s">
        <v>1085</v>
      </c>
      <c r="B175" t="s">
        <v>1084</v>
      </c>
      <c r="C175" t="s">
        <v>2246</v>
      </c>
      <c r="D175" s="48" t="s">
        <v>3197</v>
      </c>
      <c r="E175" s="30" t="s">
        <v>501</v>
      </c>
      <c r="F175" t="s">
        <v>684</v>
      </c>
      <c r="G175" t="s">
        <v>674</v>
      </c>
      <c r="H175" s="48" t="s">
        <v>3197</v>
      </c>
      <c r="I175">
        <v>4035</v>
      </c>
      <c r="J175" t="s">
        <v>684</v>
      </c>
    </row>
    <row r="176" spans="1:10" ht="30" x14ac:dyDescent="0.25">
      <c r="A176" t="s">
        <v>1093</v>
      </c>
      <c r="B176" t="s">
        <v>1094</v>
      </c>
      <c r="C176" t="s">
        <v>2247</v>
      </c>
      <c r="D176" s="48" t="s">
        <v>3197</v>
      </c>
      <c r="E176" s="30" t="s">
        <v>501</v>
      </c>
      <c r="F176" t="s">
        <v>684</v>
      </c>
      <c r="G176" t="s">
        <v>674</v>
      </c>
      <c r="H176" s="48" t="s">
        <v>3197</v>
      </c>
      <c r="I176">
        <v>4033</v>
      </c>
      <c r="J176" t="s">
        <v>684</v>
      </c>
    </row>
    <row r="177" spans="1:10" ht="30" x14ac:dyDescent="0.25">
      <c r="A177" t="s">
        <v>1108</v>
      </c>
      <c r="B177" t="s">
        <v>1109</v>
      </c>
      <c r="C177" t="s">
        <v>2248</v>
      </c>
      <c r="D177" s="48" t="s">
        <v>3197</v>
      </c>
      <c r="E177" s="30" t="s">
        <v>501</v>
      </c>
      <c r="F177" t="s">
        <v>684</v>
      </c>
      <c r="G177" t="s">
        <v>674</v>
      </c>
      <c r="H177" s="48" t="s">
        <v>3197</v>
      </c>
      <c r="I177">
        <v>4033</v>
      </c>
      <c r="J177" t="s">
        <v>684</v>
      </c>
    </row>
    <row r="178" spans="1:10" x14ac:dyDescent="0.25">
      <c r="A178" t="s">
        <v>2275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 x14ac:dyDescent="0.25">
      <c r="A179" t="s">
        <v>1118</v>
      </c>
      <c r="B179" t="s">
        <v>1119</v>
      </c>
      <c r="C179" t="s">
        <v>2249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3197</v>
      </c>
      <c r="I179">
        <v>4033</v>
      </c>
      <c r="J179" t="s">
        <v>684</v>
      </c>
    </row>
    <row r="180" spans="1:10" ht="30" x14ac:dyDescent="0.25">
      <c r="A180" t="s">
        <v>1127</v>
      </c>
      <c r="B180" t="s">
        <v>1128</v>
      </c>
      <c r="C180" t="s">
        <v>1130</v>
      </c>
      <c r="D180" s="48" t="s">
        <v>3197</v>
      </c>
      <c r="E180" s="30" t="s">
        <v>501</v>
      </c>
      <c r="F180" t="s">
        <v>684</v>
      </c>
      <c r="G180" t="s">
        <v>674</v>
      </c>
      <c r="H180" s="48" t="s">
        <v>3197</v>
      </c>
      <c r="I180">
        <v>4033</v>
      </c>
      <c r="J180" t="s">
        <v>684</v>
      </c>
    </row>
    <row r="181" spans="1:10" ht="30" x14ac:dyDescent="0.25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3197</v>
      </c>
      <c r="I181">
        <v>4033</v>
      </c>
      <c r="J181" t="s">
        <v>684</v>
      </c>
    </row>
    <row r="182" spans="1:10" ht="30" x14ac:dyDescent="0.25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3197</v>
      </c>
      <c r="I182">
        <v>4035</v>
      </c>
      <c r="J182" t="s">
        <v>684</v>
      </c>
    </row>
    <row r="183" spans="1:10" ht="30" x14ac:dyDescent="0.25">
      <c r="A183" t="s">
        <v>1331</v>
      </c>
      <c r="B183" t="s">
        <v>1182</v>
      </c>
      <c r="C183" t="s">
        <v>2250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3197</v>
      </c>
      <c r="I183">
        <v>4033</v>
      </c>
      <c r="J183" t="s">
        <v>684</v>
      </c>
    </row>
    <row r="184" spans="1:10" ht="30" x14ac:dyDescent="0.25">
      <c r="A184" t="s">
        <v>1332</v>
      </c>
      <c r="B184" t="s">
        <v>1183</v>
      </c>
      <c r="C184" t="s">
        <v>2251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3197</v>
      </c>
      <c r="I184">
        <v>4033</v>
      </c>
      <c r="J184" t="s">
        <v>684</v>
      </c>
    </row>
    <row r="185" spans="1:10" ht="30" x14ac:dyDescent="0.25">
      <c r="A185" t="s">
        <v>1334</v>
      </c>
      <c r="B185" t="s">
        <v>1185</v>
      </c>
      <c r="C185" t="s">
        <v>2252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3197</v>
      </c>
      <c r="I185">
        <v>4033</v>
      </c>
      <c r="J185" t="s">
        <v>684</v>
      </c>
    </row>
    <row r="186" spans="1:10" ht="30" x14ac:dyDescent="0.25">
      <c r="A186" t="s">
        <v>1335</v>
      </c>
      <c r="B186" t="s">
        <v>1186</v>
      </c>
      <c r="C186" t="s">
        <v>2253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3197</v>
      </c>
      <c r="I186">
        <v>4033</v>
      </c>
      <c r="J186" t="s">
        <v>684</v>
      </c>
    </row>
    <row r="187" spans="1:10" ht="30" x14ac:dyDescent="0.25">
      <c r="A187" t="s">
        <v>1338</v>
      </c>
      <c r="B187" t="s">
        <v>1189</v>
      </c>
      <c r="C187" t="s">
        <v>2254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3197</v>
      </c>
      <c r="I187">
        <v>4033</v>
      </c>
      <c r="J187" t="s">
        <v>684</v>
      </c>
    </row>
    <row r="188" spans="1:10" ht="30" x14ac:dyDescent="0.25">
      <c r="A188" t="s">
        <v>1340</v>
      </c>
      <c r="B188" t="s">
        <v>1191</v>
      </c>
      <c r="C188" t="s">
        <v>2203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3197</v>
      </c>
      <c r="I188">
        <v>4033</v>
      </c>
      <c r="J188" t="s">
        <v>684</v>
      </c>
    </row>
    <row r="189" spans="1:10" ht="30" x14ac:dyDescent="0.25">
      <c r="A189" t="s">
        <v>1341</v>
      </c>
      <c r="B189" t="s">
        <v>1192</v>
      </c>
      <c r="C189" t="s">
        <v>2255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3197</v>
      </c>
      <c r="I189">
        <v>4033</v>
      </c>
      <c r="J189" t="s">
        <v>684</v>
      </c>
    </row>
    <row r="190" spans="1:10" ht="30" x14ac:dyDescent="0.25">
      <c r="A190" t="s">
        <v>1342</v>
      </c>
      <c r="B190" t="s">
        <v>1193</v>
      </c>
      <c r="C190" t="s">
        <v>2168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3197</v>
      </c>
      <c r="I190">
        <v>4033</v>
      </c>
      <c r="J190" t="s">
        <v>684</v>
      </c>
    </row>
    <row r="191" spans="1:10" ht="30" x14ac:dyDescent="0.25">
      <c r="A191" t="s">
        <v>1345</v>
      </c>
      <c r="B191" t="s">
        <v>1194</v>
      </c>
      <c r="C191" t="s">
        <v>2180</v>
      </c>
      <c r="D191" t="s">
        <v>2256</v>
      </c>
      <c r="E191" s="30" t="s">
        <v>501</v>
      </c>
      <c r="F191" t="s">
        <v>684</v>
      </c>
      <c r="G191" t="s">
        <v>674</v>
      </c>
      <c r="H191" s="48" t="s">
        <v>3197</v>
      </c>
      <c r="I191">
        <v>4033</v>
      </c>
      <c r="J191" t="s">
        <v>684</v>
      </c>
    </row>
    <row r="192" spans="1:10" ht="30" x14ac:dyDescent="0.25">
      <c r="A192" t="s">
        <v>1347</v>
      </c>
      <c r="B192" t="s">
        <v>1197</v>
      </c>
      <c r="C192" t="s">
        <v>2150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3197</v>
      </c>
      <c r="I192">
        <v>4033</v>
      </c>
      <c r="J192" t="s">
        <v>684</v>
      </c>
    </row>
    <row r="193" spans="1:10" ht="30" x14ac:dyDescent="0.25">
      <c r="A193" t="s">
        <v>1348</v>
      </c>
      <c r="B193" t="s">
        <v>1198</v>
      </c>
      <c r="C193" t="s">
        <v>2257</v>
      </c>
      <c r="D193" t="s">
        <v>2256</v>
      </c>
      <c r="E193" s="30" t="s">
        <v>501</v>
      </c>
      <c r="F193" t="s">
        <v>684</v>
      </c>
      <c r="G193" t="s">
        <v>674</v>
      </c>
      <c r="H193" s="48" t="s">
        <v>3197</v>
      </c>
      <c r="I193">
        <v>4033</v>
      </c>
      <c r="J193" t="s">
        <v>684</v>
      </c>
    </row>
    <row r="194" spans="1:10" ht="30" x14ac:dyDescent="0.25">
      <c r="A194" t="s">
        <v>1349</v>
      </c>
      <c r="B194" t="s">
        <v>1199</v>
      </c>
      <c r="C194" t="s">
        <v>2193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3197</v>
      </c>
      <c r="I194">
        <v>4033</v>
      </c>
      <c r="J194" t="s">
        <v>684</v>
      </c>
    </row>
    <row r="195" spans="1:10" x14ac:dyDescent="0.25">
      <c r="A195" t="s">
        <v>1350</v>
      </c>
      <c r="B195" t="s">
        <v>1200</v>
      </c>
      <c r="C195" t="s">
        <v>2258</v>
      </c>
      <c r="D195" t="s">
        <v>2259</v>
      </c>
      <c r="E195" s="30">
        <v>41001</v>
      </c>
      <c r="F195" t="s">
        <v>496</v>
      </c>
      <c r="G195" t="s">
        <v>496</v>
      </c>
      <c r="H195" s="30" t="s">
        <v>2957</v>
      </c>
      <c r="I195">
        <v>4033</v>
      </c>
      <c r="J195" t="s">
        <v>496</v>
      </c>
    </row>
    <row r="196" spans="1:10" ht="30" x14ac:dyDescent="0.25">
      <c r="A196" t="s">
        <v>1351</v>
      </c>
      <c r="B196" t="s">
        <v>1201</v>
      </c>
      <c r="C196" t="s">
        <v>2260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3197</v>
      </c>
      <c r="I196">
        <v>4035</v>
      </c>
      <c r="J196" t="s">
        <v>684</v>
      </c>
    </row>
    <row r="197" spans="1:10" ht="30" x14ac:dyDescent="0.25">
      <c r="A197" t="s">
        <v>1352</v>
      </c>
      <c r="B197" t="s">
        <v>1202</v>
      </c>
      <c r="C197" t="s">
        <v>2172</v>
      </c>
      <c r="D197" t="s">
        <v>2261</v>
      </c>
      <c r="E197" s="30" t="s">
        <v>501</v>
      </c>
      <c r="F197" t="s">
        <v>684</v>
      </c>
      <c r="G197" t="s">
        <v>674</v>
      </c>
      <c r="H197" s="48" t="s">
        <v>3197</v>
      </c>
      <c r="I197">
        <v>4033</v>
      </c>
      <c r="J197" t="s">
        <v>684</v>
      </c>
    </row>
    <row r="198" spans="1:10" ht="30" x14ac:dyDescent="0.25">
      <c r="A198" t="s">
        <v>1353</v>
      </c>
      <c r="B198" t="s">
        <v>1203</v>
      </c>
      <c r="C198" t="s">
        <v>2262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3197</v>
      </c>
      <c r="I198">
        <v>4033</v>
      </c>
      <c r="J198" t="s">
        <v>684</v>
      </c>
    </row>
    <row r="199" spans="1:10" ht="30" x14ac:dyDescent="0.25">
      <c r="A199" t="s">
        <v>1354</v>
      </c>
      <c r="B199" t="s">
        <v>1204</v>
      </c>
      <c r="C199" t="s">
        <v>2263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3197</v>
      </c>
      <c r="I199">
        <v>4033</v>
      </c>
      <c r="J199" t="s">
        <v>684</v>
      </c>
    </row>
    <row r="200" spans="1:10" ht="30" x14ac:dyDescent="0.25">
      <c r="A200" t="s">
        <v>1355</v>
      </c>
      <c r="B200" t="s">
        <v>1206</v>
      </c>
      <c r="C200" t="s">
        <v>2264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3197</v>
      </c>
      <c r="I200">
        <v>4033</v>
      </c>
      <c r="J200" t="s">
        <v>684</v>
      </c>
    </row>
    <row r="201" spans="1:10" x14ac:dyDescent="0.25">
      <c r="A201" t="s">
        <v>1356</v>
      </c>
      <c r="B201" t="s">
        <v>1207</v>
      </c>
      <c r="C201" t="s">
        <v>2183</v>
      </c>
      <c r="D201" t="s">
        <v>984</v>
      </c>
      <c r="E201">
        <v>40990</v>
      </c>
      <c r="F201" t="s">
        <v>496</v>
      </c>
      <c r="G201" t="s">
        <v>496</v>
      </c>
      <c r="H201" t="s">
        <v>2325</v>
      </c>
      <c r="I201">
        <v>4033</v>
      </c>
      <c r="J201" t="s">
        <v>496</v>
      </c>
    </row>
    <row r="202" spans="1:10" ht="30" x14ac:dyDescent="0.25">
      <c r="A202" t="s">
        <v>1358</v>
      </c>
      <c r="B202" t="s">
        <v>1209</v>
      </c>
      <c r="C202" t="s">
        <v>2326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3197</v>
      </c>
      <c r="I202">
        <v>4035</v>
      </c>
      <c r="J202" t="s">
        <v>684</v>
      </c>
    </row>
    <row r="203" spans="1:10" x14ac:dyDescent="0.25">
      <c r="A203" t="s">
        <v>2277</v>
      </c>
      <c r="B203" t="s">
        <v>2195</v>
      </c>
      <c r="C203" t="s">
        <v>2327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 x14ac:dyDescent="0.25">
      <c r="A204" t="s">
        <v>1360</v>
      </c>
      <c r="B204" t="s">
        <v>1211</v>
      </c>
      <c r="C204" t="s">
        <v>2328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3197</v>
      </c>
      <c r="I204">
        <v>4033</v>
      </c>
      <c r="J204" t="s">
        <v>684</v>
      </c>
    </row>
    <row r="205" spans="1:10" ht="30" x14ac:dyDescent="0.25">
      <c r="A205" t="s">
        <v>1361</v>
      </c>
      <c r="B205" t="s">
        <v>1212</v>
      </c>
      <c r="C205" t="s">
        <v>2329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3197</v>
      </c>
      <c r="I205">
        <v>4033</v>
      </c>
      <c r="J205" t="s">
        <v>684</v>
      </c>
    </row>
    <row r="206" spans="1:10" ht="30" x14ac:dyDescent="0.25">
      <c r="A206" t="s">
        <v>1362</v>
      </c>
      <c r="B206" t="s">
        <v>1213</v>
      </c>
      <c r="C206" t="s">
        <v>2330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3197</v>
      </c>
      <c r="I206">
        <v>4033</v>
      </c>
      <c r="J206" t="s">
        <v>684</v>
      </c>
    </row>
    <row r="207" spans="1:10" ht="30" x14ac:dyDescent="0.25">
      <c r="A207" t="s">
        <v>1363</v>
      </c>
      <c r="B207" t="s">
        <v>1214</v>
      </c>
      <c r="C207" t="s">
        <v>2129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3197</v>
      </c>
      <c r="I207">
        <v>4035</v>
      </c>
      <c r="J207" t="s">
        <v>684</v>
      </c>
    </row>
    <row r="208" spans="1:10" ht="30" x14ac:dyDescent="0.25">
      <c r="A208" t="s">
        <v>1364</v>
      </c>
      <c r="B208" t="s">
        <v>1215</v>
      </c>
      <c r="C208" t="s">
        <v>2331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3197</v>
      </c>
      <c r="I208">
        <v>4033</v>
      </c>
      <c r="J208" t="s">
        <v>684</v>
      </c>
    </row>
    <row r="209" spans="1:10" ht="30" x14ac:dyDescent="0.25">
      <c r="A209" t="s">
        <v>1368</v>
      </c>
      <c r="B209" t="s">
        <v>1219</v>
      </c>
      <c r="C209" t="s">
        <v>2332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3197</v>
      </c>
      <c r="I209">
        <v>4033</v>
      </c>
      <c r="J209" t="s">
        <v>684</v>
      </c>
    </row>
    <row r="210" spans="1:10" ht="30" x14ac:dyDescent="0.25">
      <c r="A210" t="s">
        <v>1369</v>
      </c>
      <c r="B210" t="s">
        <v>1220</v>
      </c>
      <c r="C210" t="s">
        <v>2333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3197</v>
      </c>
      <c r="I210">
        <v>4033</v>
      </c>
      <c r="J210" t="s">
        <v>684</v>
      </c>
    </row>
    <row r="211" spans="1:10" ht="30" x14ac:dyDescent="0.25">
      <c r="A211" t="s">
        <v>1303</v>
      </c>
      <c r="B211" t="s">
        <v>1304</v>
      </c>
      <c r="C211" t="s">
        <v>2207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3197</v>
      </c>
      <c r="I211">
        <v>4033</v>
      </c>
      <c r="J211" t="s">
        <v>684</v>
      </c>
    </row>
    <row r="212" spans="1:10" ht="30" x14ac:dyDescent="0.25">
      <c r="A212" t="s">
        <v>1307</v>
      </c>
      <c r="B212" t="s">
        <v>1308</v>
      </c>
      <c r="C212" s="30" t="s">
        <v>2486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3197</v>
      </c>
      <c r="I212">
        <v>4033</v>
      </c>
      <c r="J212" t="s">
        <v>684</v>
      </c>
    </row>
    <row r="213" spans="1:10" ht="30" x14ac:dyDescent="0.25">
      <c r="A213" t="s">
        <v>1309</v>
      </c>
      <c r="B213" t="s">
        <v>1310</v>
      </c>
      <c r="C213" s="30" t="s">
        <v>2215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3197</v>
      </c>
      <c r="I213">
        <v>4035</v>
      </c>
      <c r="J213" t="s">
        <v>684</v>
      </c>
    </row>
    <row r="214" spans="1:10" ht="30" x14ac:dyDescent="0.25">
      <c r="A214" t="s">
        <v>1313</v>
      </c>
      <c r="B214" t="s">
        <v>1314</v>
      </c>
      <c r="C214" s="30" t="s">
        <v>2220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3197</v>
      </c>
      <c r="I214">
        <v>4033</v>
      </c>
      <c r="J214" t="s">
        <v>684</v>
      </c>
    </row>
    <row r="215" spans="1:10" ht="30" x14ac:dyDescent="0.25">
      <c r="A215" t="s">
        <v>1315</v>
      </c>
      <c r="B215" t="s">
        <v>1316</v>
      </c>
      <c r="C215" s="30" t="s">
        <v>2223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3197</v>
      </c>
      <c r="I215">
        <v>4033</v>
      </c>
      <c r="J215" t="s">
        <v>684</v>
      </c>
    </row>
    <row r="216" spans="1:10" x14ac:dyDescent="0.25">
      <c r="A216" t="s">
        <v>713</v>
      </c>
      <c r="B216" t="s">
        <v>714</v>
      </c>
      <c r="C216" t="s">
        <v>2266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 x14ac:dyDescent="0.25">
      <c r="A217" t="s">
        <v>1375</v>
      </c>
      <c r="B217" t="s">
        <v>1376</v>
      </c>
      <c r="C217" t="s">
        <v>2334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2322</v>
      </c>
      <c r="I217">
        <v>4033</v>
      </c>
      <c r="J217" t="s">
        <v>684</v>
      </c>
    </row>
    <row r="218" spans="1:10" x14ac:dyDescent="0.25">
      <c r="A218" t="s">
        <v>1357</v>
      </c>
      <c r="B218" t="s">
        <v>2151</v>
      </c>
      <c r="C218" t="s">
        <v>2153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2322</v>
      </c>
      <c r="I218">
        <v>4033</v>
      </c>
      <c r="J218" t="s">
        <v>684</v>
      </c>
    </row>
    <row r="219" spans="1:10" x14ac:dyDescent="0.25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 x14ac:dyDescent="0.25">
      <c r="A220" t="s">
        <v>2343</v>
      </c>
      <c r="B220" t="s">
        <v>2357</v>
      </c>
      <c r="C220" s="30" t="s">
        <v>2488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3197</v>
      </c>
      <c r="I220">
        <v>4033</v>
      </c>
      <c r="J220" t="s">
        <v>684</v>
      </c>
    </row>
    <row r="221" spans="1:10" x14ac:dyDescent="0.25">
      <c r="A221" t="s">
        <v>2344</v>
      </c>
      <c r="B221" t="s">
        <v>2358</v>
      </c>
      <c r="C221" s="30" t="s">
        <v>2372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 x14ac:dyDescent="0.25">
      <c r="A222" t="s">
        <v>2345</v>
      </c>
      <c r="B222" t="s">
        <v>2359</v>
      </c>
      <c r="C222" s="30" t="s">
        <v>2489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3197</v>
      </c>
      <c r="I222">
        <v>4035</v>
      </c>
      <c r="J222" t="s">
        <v>684</v>
      </c>
    </row>
    <row r="223" spans="1:10" x14ac:dyDescent="0.25">
      <c r="A223" t="s">
        <v>2346</v>
      </c>
      <c r="B223" t="s">
        <v>2442</v>
      </c>
      <c r="C223" t="s">
        <v>2378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 x14ac:dyDescent="0.25">
      <c r="A224" t="s">
        <v>2347</v>
      </c>
      <c r="B224" t="s">
        <v>2360</v>
      </c>
      <c r="C224" s="30" t="s">
        <v>2490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2491</v>
      </c>
      <c r="I224">
        <v>4033</v>
      </c>
      <c r="J224" t="s">
        <v>496</v>
      </c>
    </row>
    <row r="225" spans="1:10" ht="30" x14ac:dyDescent="0.25">
      <c r="A225" t="s">
        <v>2348</v>
      </c>
      <c r="B225" t="s">
        <v>2361</v>
      </c>
      <c r="C225" s="30" t="s">
        <v>2492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3197</v>
      </c>
      <c r="I225">
        <v>4033</v>
      </c>
      <c r="J225" t="s">
        <v>684</v>
      </c>
    </row>
    <row r="226" spans="1:10" x14ac:dyDescent="0.25">
      <c r="A226" t="s">
        <v>2654</v>
      </c>
      <c r="B226" t="s">
        <v>2627</v>
      </c>
      <c r="C226" s="30" t="s">
        <v>2958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2959</v>
      </c>
      <c r="I226">
        <v>4035</v>
      </c>
      <c r="J226" t="s">
        <v>682</v>
      </c>
    </row>
    <row r="227" spans="1:10" ht="30" x14ac:dyDescent="0.25">
      <c r="A227" t="s">
        <v>2350</v>
      </c>
      <c r="B227" t="s">
        <v>2363</v>
      </c>
      <c r="C227" s="30" t="s">
        <v>2494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3197</v>
      </c>
      <c r="I227">
        <v>4033</v>
      </c>
      <c r="J227" t="s">
        <v>684</v>
      </c>
    </row>
    <row r="228" spans="1:10" ht="30" x14ac:dyDescent="0.25">
      <c r="A228" t="s">
        <v>2351</v>
      </c>
      <c r="B228" t="s">
        <v>2364</v>
      </c>
      <c r="C228" s="30" t="s">
        <v>2495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3197</v>
      </c>
      <c r="I228">
        <v>4033</v>
      </c>
      <c r="J228" t="s">
        <v>684</v>
      </c>
    </row>
    <row r="229" spans="1:10" x14ac:dyDescent="0.25">
      <c r="A229" t="s">
        <v>1301</v>
      </c>
      <c r="B229" t="s">
        <v>1302</v>
      </c>
      <c r="C229" s="30" t="s">
        <v>2487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2322</v>
      </c>
      <c r="I229">
        <v>4035</v>
      </c>
      <c r="J229" t="s">
        <v>496</v>
      </c>
    </row>
    <row r="230" spans="1:10" x14ac:dyDescent="0.25">
      <c r="A230" t="s">
        <v>2353</v>
      </c>
      <c r="B230" t="s">
        <v>2427</v>
      </c>
      <c r="C230" s="30" t="s">
        <v>2497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 x14ac:dyDescent="0.25">
      <c r="A231" t="s">
        <v>2354</v>
      </c>
      <c r="B231" t="s">
        <v>2366</v>
      </c>
      <c r="C231" s="30" t="s">
        <v>2498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3197</v>
      </c>
      <c r="I231">
        <v>4035</v>
      </c>
      <c r="J231" t="s">
        <v>684</v>
      </c>
    </row>
    <row r="232" spans="1:10" x14ac:dyDescent="0.25">
      <c r="A232" t="s">
        <v>2355</v>
      </c>
      <c r="B232" t="s">
        <v>2367</v>
      </c>
      <c r="C232" s="30" t="s">
        <v>2402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2960</v>
      </c>
      <c r="I232">
        <v>4033</v>
      </c>
      <c r="J232" t="s">
        <v>496</v>
      </c>
    </row>
    <row r="233" spans="1:10" x14ac:dyDescent="0.25">
      <c r="A233" t="s">
        <v>2349</v>
      </c>
      <c r="B233" t="s">
        <v>2362</v>
      </c>
      <c r="C233" s="30" t="s">
        <v>2493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2959</v>
      </c>
      <c r="I233">
        <v>4035</v>
      </c>
      <c r="J233" t="s">
        <v>496</v>
      </c>
    </row>
    <row r="234" spans="1:10" x14ac:dyDescent="0.25">
      <c r="A234" t="s">
        <v>1098</v>
      </c>
      <c r="B234" t="s">
        <v>1099</v>
      </c>
      <c r="C234" t="s">
        <v>2961</v>
      </c>
      <c r="D234" t="s">
        <v>964</v>
      </c>
      <c r="E234">
        <v>41010</v>
      </c>
      <c r="F234" t="s">
        <v>496</v>
      </c>
      <c r="G234" t="s">
        <v>496</v>
      </c>
      <c r="H234" t="s">
        <v>2951</v>
      </c>
      <c r="I234">
        <v>4033</v>
      </c>
      <c r="J234" t="s">
        <v>496</v>
      </c>
    </row>
    <row r="235" spans="1:10" x14ac:dyDescent="0.25">
      <c r="A235" t="s">
        <v>2309</v>
      </c>
      <c r="B235" t="s">
        <v>1188</v>
      </c>
      <c r="C235" t="s">
        <v>2315</v>
      </c>
      <c r="D235" t="s">
        <v>1384</v>
      </c>
      <c r="E235">
        <v>41019</v>
      </c>
      <c r="F235" t="s">
        <v>684</v>
      </c>
      <c r="G235" t="s">
        <v>674</v>
      </c>
      <c r="H235" t="s">
        <v>2959</v>
      </c>
      <c r="I235">
        <v>4035</v>
      </c>
      <c r="J235" t="s">
        <v>684</v>
      </c>
    </row>
    <row r="236" spans="1:10" ht="30" x14ac:dyDescent="0.25">
      <c r="A236" t="s">
        <v>2470</v>
      </c>
      <c r="B236" t="s">
        <v>2471</v>
      </c>
      <c r="C236" t="s">
        <v>2483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3197</v>
      </c>
      <c r="I236">
        <v>4033</v>
      </c>
      <c r="J236" t="s">
        <v>684</v>
      </c>
    </row>
    <row r="237" spans="1:10" x14ac:dyDescent="0.25">
      <c r="A237" t="s">
        <v>2531</v>
      </c>
      <c r="B237" t="s">
        <v>2524</v>
      </c>
      <c r="C237" t="s">
        <v>2526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 x14ac:dyDescent="0.25">
      <c r="A238" t="s">
        <v>2520</v>
      </c>
      <c r="B238" t="s">
        <v>1790</v>
      </c>
      <c r="C238" t="s">
        <v>2962</v>
      </c>
      <c r="D238" t="s">
        <v>1424</v>
      </c>
      <c r="E238" t="s">
        <v>501</v>
      </c>
      <c r="F238" t="s">
        <v>684</v>
      </c>
      <c r="G238" t="s">
        <v>674</v>
      </c>
      <c r="H238" t="s">
        <v>2951</v>
      </c>
      <c r="I238">
        <v>4033</v>
      </c>
      <c r="J238" t="s">
        <v>684</v>
      </c>
    </row>
    <row r="239" spans="1:10" x14ac:dyDescent="0.25">
      <c r="A239" t="s">
        <v>2515</v>
      </c>
      <c r="B239" t="s">
        <v>2516</v>
      </c>
      <c r="C239" t="s">
        <v>2963</v>
      </c>
      <c r="D239" t="s">
        <v>1371</v>
      </c>
      <c r="E239">
        <v>41026</v>
      </c>
      <c r="F239" t="s">
        <v>496</v>
      </c>
      <c r="G239" t="s">
        <v>496</v>
      </c>
      <c r="H239" t="s">
        <v>2951</v>
      </c>
      <c r="I239">
        <v>4033</v>
      </c>
      <c r="J239" t="s">
        <v>496</v>
      </c>
    </row>
    <row r="240" spans="1:10" x14ac:dyDescent="0.25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 x14ac:dyDescent="0.25">
      <c r="A241" t="s">
        <v>2634</v>
      </c>
      <c r="B241" t="s">
        <v>118</v>
      </c>
      <c r="C241" t="s">
        <v>2964</v>
      </c>
      <c r="D241" t="s">
        <v>964</v>
      </c>
      <c r="E241">
        <v>41011</v>
      </c>
      <c r="F241" t="s">
        <v>496</v>
      </c>
      <c r="G241" t="s">
        <v>496</v>
      </c>
      <c r="H241" t="s">
        <v>2951</v>
      </c>
      <c r="I241">
        <v>4033</v>
      </c>
      <c r="J241" t="s">
        <v>496</v>
      </c>
    </row>
    <row r="242" spans="1:10" x14ac:dyDescent="0.25">
      <c r="A242" t="s">
        <v>2635</v>
      </c>
      <c r="B242" t="s">
        <v>118</v>
      </c>
      <c r="C242" t="s">
        <v>2965</v>
      </c>
      <c r="D242" t="s">
        <v>964</v>
      </c>
      <c r="E242">
        <v>41011</v>
      </c>
      <c r="F242" t="s">
        <v>496</v>
      </c>
      <c r="G242" t="s">
        <v>496</v>
      </c>
      <c r="H242" t="s">
        <v>2951</v>
      </c>
      <c r="I242">
        <v>4033</v>
      </c>
      <c r="J242" t="s">
        <v>496</v>
      </c>
    </row>
    <row r="243" spans="1:10" x14ac:dyDescent="0.25">
      <c r="A243" t="s">
        <v>3027</v>
      </c>
      <c r="B243" t="s">
        <v>2683</v>
      </c>
      <c r="C243" t="s">
        <v>2966</v>
      </c>
      <c r="D243" t="s">
        <v>984</v>
      </c>
      <c r="E243">
        <v>41026</v>
      </c>
      <c r="F243" t="s">
        <v>496</v>
      </c>
      <c r="G243" t="s">
        <v>496</v>
      </c>
      <c r="H243" t="s">
        <v>2951</v>
      </c>
      <c r="I243">
        <v>4033</v>
      </c>
      <c r="J243" t="s">
        <v>496</v>
      </c>
    </row>
    <row r="244" spans="1:10" x14ac:dyDescent="0.25">
      <c r="A244" t="s">
        <v>2637</v>
      </c>
      <c r="B244" t="s">
        <v>118</v>
      </c>
      <c r="C244" t="s">
        <v>2967</v>
      </c>
      <c r="D244" t="s">
        <v>964</v>
      </c>
      <c r="E244">
        <v>41012</v>
      </c>
      <c r="F244" t="s">
        <v>684</v>
      </c>
      <c r="G244" t="s">
        <v>674</v>
      </c>
      <c r="H244" t="s">
        <v>2951</v>
      </c>
      <c r="I244">
        <v>4033</v>
      </c>
      <c r="J244" t="s">
        <v>684</v>
      </c>
    </row>
    <row r="245" spans="1:10" x14ac:dyDescent="0.25">
      <c r="A245" t="s">
        <v>2638</v>
      </c>
      <c r="B245" t="s">
        <v>118</v>
      </c>
      <c r="C245" t="s">
        <v>2968</v>
      </c>
      <c r="D245" t="s">
        <v>964</v>
      </c>
      <c r="E245">
        <v>41012</v>
      </c>
      <c r="F245" t="s">
        <v>496</v>
      </c>
      <c r="G245" t="s">
        <v>496</v>
      </c>
      <c r="H245" t="s">
        <v>2951</v>
      </c>
      <c r="I245">
        <v>4033</v>
      </c>
      <c r="J245" t="s">
        <v>496</v>
      </c>
    </row>
    <row r="246" spans="1:10" x14ac:dyDescent="0.25">
      <c r="A246" t="s">
        <v>2646</v>
      </c>
      <c r="B246" t="s">
        <v>118</v>
      </c>
      <c r="C246" t="s">
        <v>2969</v>
      </c>
      <c r="D246" t="s">
        <v>964</v>
      </c>
      <c r="E246">
        <v>41023</v>
      </c>
      <c r="F246" t="s">
        <v>496</v>
      </c>
      <c r="G246" t="s">
        <v>496</v>
      </c>
      <c r="H246" t="s">
        <v>2951</v>
      </c>
      <c r="I246">
        <v>4033</v>
      </c>
      <c r="J246" t="s">
        <v>496</v>
      </c>
    </row>
    <row r="247" spans="1:10" ht="30" x14ac:dyDescent="0.25">
      <c r="A247" t="s">
        <v>2640</v>
      </c>
      <c r="B247" t="s">
        <v>118</v>
      </c>
      <c r="C247" t="s">
        <v>2970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3197</v>
      </c>
      <c r="I247">
        <v>4033</v>
      </c>
      <c r="J247" t="s">
        <v>684</v>
      </c>
    </row>
    <row r="248" spans="1:10" x14ac:dyDescent="0.25">
      <c r="A248" t="s">
        <v>2655</v>
      </c>
      <c r="B248" t="s">
        <v>118</v>
      </c>
      <c r="C248" t="s">
        <v>2971</v>
      </c>
      <c r="D248" t="s">
        <v>964</v>
      </c>
      <c r="E248">
        <v>41019</v>
      </c>
      <c r="F248" t="s">
        <v>496</v>
      </c>
      <c r="G248" t="s">
        <v>496</v>
      </c>
      <c r="H248" t="s">
        <v>2951</v>
      </c>
      <c r="I248">
        <v>4033</v>
      </c>
      <c r="J248" t="s">
        <v>496</v>
      </c>
    </row>
    <row r="249" spans="1:10" x14ac:dyDescent="0.25">
      <c r="A249" t="s">
        <v>2972</v>
      </c>
      <c r="B249" t="s">
        <v>2692</v>
      </c>
      <c r="C249" t="s">
        <v>2973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 x14ac:dyDescent="0.25">
      <c r="A250" t="s">
        <v>2648</v>
      </c>
      <c r="B250" t="s">
        <v>118</v>
      </c>
      <c r="C250" t="s">
        <v>2607</v>
      </c>
      <c r="D250" t="s">
        <v>964</v>
      </c>
      <c r="E250">
        <v>41019</v>
      </c>
      <c r="F250" t="s">
        <v>496</v>
      </c>
      <c r="G250" t="s">
        <v>496</v>
      </c>
      <c r="H250" t="s">
        <v>2951</v>
      </c>
      <c r="I250">
        <v>4033</v>
      </c>
      <c r="J250" t="s">
        <v>496</v>
      </c>
    </row>
    <row r="251" spans="1:10" x14ac:dyDescent="0.25">
      <c r="A251" t="s">
        <v>2644</v>
      </c>
      <c r="B251" t="s">
        <v>118</v>
      </c>
      <c r="C251" t="s">
        <v>2974</v>
      </c>
      <c r="D251" t="s">
        <v>964</v>
      </c>
      <c r="E251">
        <v>41012</v>
      </c>
      <c r="F251" t="s">
        <v>496</v>
      </c>
      <c r="G251" t="s">
        <v>496</v>
      </c>
      <c r="H251" t="s">
        <v>2951</v>
      </c>
      <c r="I251">
        <v>4033</v>
      </c>
      <c r="J251" t="s">
        <v>496</v>
      </c>
    </row>
    <row r="252" spans="1:10" x14ac:dyDescent="0.25">
      <c r="A252" t="s">
        <v>2651</v>
      </c>
      <c r="B252" t="s">
        <v>118</v>
      </c>
      <c r="C252" t="s">
        <v>2975</v>
      </c>
      <c r="D252" t="s">
        <v>964</v>
      </c>
      <c r="E252">
        <v>41019</v>
      </c>
      <c r="F252" t="s">
        <v>496</v>
      </c>
      <c r="G252" t="s">
        <v>496</v>
      </c>
      <c r="H252" t="s">
        <v>2951</v>
      </c>
      <c r="I252">
        <v>4033</v>
      </c>
      <c r="J252" t="s">
        <v>496</v>
      </c>
    </row>
    <row r="253" spans="1:10" x14ac:dyDescent="0.25">
      <c r="A253" t="s">
        <v>2652</v>
      </c>
      <c r="B253" t="s">
        <v>118</v>
      </c>
      <c r="C253" t="s">
        <v>2976</v>
      </c>
      <c r="D253" t="s">
        <v>964</v>
      </c>
      <c r="E253">
        <v>41019</v>
      </c>
      <c r="F253" t="s">
        <v>684</v>
      </c>
      <c r="G253" t="s">
        <v>674</v>
      </c>
      <c r="H253" t="s">
        <v>2951</v>
      </c>
      <c r="I253">
        <v>4033</v>
      </c>
      <c r="J253" t="s">
        <v>684</v>
      </c>
    </row>
    <row r="254" spans="1:10" x14ac:dyDescent="0.25">
      <c r="A254" t="s">
        <v>2653</v>
      </c>
      <c r="B254" t="s">
        <v>118</v>
      </c>
      <c r="C254" t="s">
        <v>2977</v>
      </c>
      <c r="D254" t="s">
        <v>964</v>
      </c>
      <c r="E254">
        <v>41022</v>
      </c>
      <c r="F254" t="s">
        <v>496</v>
      </c>
      <c r="G254" t="s">
        <v>496</v>
      </c>
      <c r="H254" t="s">
        <v>2951</v>
      </c>
      <c r="I254">
        <v>4033</v>
      </c>
      <c r="J254" t="s">
        <v>496</v>
      </c>
    </row>
    <row r="255" spans="1:10" x14ac:dyDescent="0.25">
      <c r="A255" t="s">
        <v>2978</v>
      </c>
      <c r="B255" t="s">
        <v>2687</v>
      </c>
      <c r="C255" t="s">
        <v>2979</v>
      </c>
      <c r="D255" t="s">
        <v>975</v>
      </c>
      <c r="E255">
        <v>41017</v>
      </c>
      <c r="F255" t="s">
        <v>496</v>
      </c>
      <c r="G255" t="s">
        <v>496</v>
      </c>
      <c r="H255" t="s">
        <v>2980</v>
      </c>
      <c r="I255">
        <v>4033</v>
      </c>
      <c r="J255" t="s">
        <v>496</v>
      </c>
    </row>
    <row r="256" spans="1:10" x14ac:dyDescent="0.25">
      <c r="A256" t="s">
        <v>2649</v>
      </c>
      <c r="B256" t="s">
        <v>118</v>
      </c>
      <c r="C256" t="s">
        <v>2981</v>
      </c>
      <c r="D256" t="s">
        <v>964</v>
      </c>
      <c r="E256">
        <v>41012</v>
      </c>
      <c r="F256" t="s">
        <v>496</v>
      </c>
      <c r="G256" t="s">
        <v>496</v>
      </c>
      <c r="H256" t="s">
        <v>2951</v>
      </c>
      <c r="I256">
        <v>4033</v>
      </c>
      <c r="J256" t="s">
        <v>496</v>
      </c>
    </row>
    <row r="257" spans="1:10" ht="30" x14ac:dyDescent="0.25">
      <c r="A257" t="s">
        <v>2650</v>
      </c>
      <c r="B257" t="s">
        <v>118</v>
      </c>
      <c r="C257" t="s">
        <v>2982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3197</v>
      </c>
      <c r="I257">
        <v>4033</v>
      </c>
      <c r="J257" t="s">
        <v>684</v>
      </c>
    </row>
    <row r="258" spans="1:10" x14ac:dyDescent="0.25">
      <c r="A258" t="s">
        <v>2647</v>
      </c>
      <c r="B258" t="s">
        <v>118</v>
      </c>
      <c r="C258" t="s">
        <v>2983</v>
      </c>
      <c r="D258" t="s">
        <v>964</v>
      </c>
      <c r="E258">
        <v>41023</v>
      </c>
      <c r="F258" t="s">
        <v>496</v>
      </c>
      <c r="G258" t="s">
        <v>496</v>
      </c>
      <c r="H258" t="s">
        <v>2951</v>
      </c>
      <c r="I258">
        <v>4033</v>
      </c>
      <c r="J258" t="s">
        <v>496</v>
      </c>
    </row>
    <row r="259" spans="1:10" x14ac:dyDescent="0.25">
      <c r="A259" t="s">
        <v>2984</v>
      </c>
      <c r="B259" t="s">
        <v>2687</v>
      </c>
      <c r="C259" t="s">
        <v>2985</v>
      </c>
      <c r="D259" t="s">
        <v>975</v>
      </c>
      <c r="E259">
        <v>41018</v>
      </c>
      <c r="F259" t="s">
        <v>496</v>
      </c>
      <c r="G259" t="s">
        <v>496</v>
      </c>
      <c r="H259" t="s">
        <v>2980</v>
      </c>
      <c r="I259">
        <v>4033</v>
      </c>
      <c r="J259" t="s">
        <v>496</v>
      </c>
    </row>
    <row r="260" spans="1:10" x14ac:dyDescent="0.25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 x14ac:dyDescent="0.25">
      <c r="A261" t="s">
        <v>2636</v>
      </c>
      <c r="B261" t="s">
        <v>118</v>
      </c>
      <c r="C261" t="s">
        <v>2986</v>
      </c>
      <c r="D261" t="s">
        <v>964</v>
      </c>
      <c r="E261">
        <v>41015</v>
      </c>
      <c r="F261" t="s">
        <v>496</v>
      </c>
      <c r="G261" t="s">
        <v>496</v>
      </c>
      <c r="H261" t="s">
        <v>2951</v>
      </c>
      <c r="I261">
        <v>4033</v>
      </c>
      <c r="J261" t="s">
        <v>496</v>
      </c>
    </row>
    <row r="262" spans="1:10" x14ac:dyDescent="0.25">
      <c r="A262" t="s">
        <v>2639</v>
      </c>
      <c r="B262" t="s">
        <v>118</v>
      </c>
      <c r="C262" t="s">
        <v>2987</v>
      </c>
      <c r="D262" t="s">
        <v>964</v>
      </c>
      <c r="E262">
        <v>41019</v>
      </c>
      <c r="F262" t="s">
        <v>496</v>
      </c>
      <c r="G262" t="s">
        <v>496</v>
      </c>
      <c r="H262" t="s">
        <v>2951</v>
      </c>
      <c r="I262">
        <v>4033</v>
      </c>
      <c r="J262" t="s">
        <v>496</v>
      </c>
    </row>
    <row r="263" spans="1:10" x14ac:dyDescent="0.25">
      <c r="A263" t="s">
        <v>2641</v>
      </c>
      <c r="B263" t="s">
        <v>118</v>
      </c>
      <c r="C263" t="s">
        <v>2988</v>
      </c>
      <c r="D263" t="s">
        <v>964</v>
      </c>
      <c r="E263">
        <v>41017</v>
      </c>
      <c r="F263" t="s">
        <v>496</v>
      </c>
      <c r="G263" t="s">
        <v>496</v>
      </c>
      <c r="H263" t="s">
        <v>2951</v>
      </c>
      <c r="I263">
        <v>4033</v>
      </c>
      <c r="J263" t="s">
        <v>496</v>
      </c>
    </row>
    <row r="264" spans="1:10" ht="30" x14ac:dyDescent="0.25">
      <c r="A264">
        <v>3267</v>
      </c>
      <c r="B264" t="s">
        <v>2674</v>
      </c>
      <c r="C264" t="s">
        <v>2676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3197</v>
      </c>
      <c r="I264" s="48" t="s">
        <v>3197</v>
      </c>
      <c r="J264" t="s">
        <v>684</v>
      </c>
    </row>
    <row r="265" spans="1:10" ht="30" x14ac:dyDescent="0.25">
      <c r="A265">
        <v>3268</v>
      </c>
      <c r="B265" t="s">
        <v>2678</v>
      </c>
      <c r="C265" t="s">
        <v>2989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3197</v>
      </c>
      <c r="I265" s="48" t="s">
        <v>3197</v>
      </c>
      <c r="J265" t="s">
        <v>684</v>
      </c>
    </row>
    <row r="266" spans="1:10" ht="30" x14ac:dyDescent="0.25">
      <c r="A266">
        <v>3269</v>
      </c>
      <c r="B266" t="s">
        <v>2680</v>
      </c>
      <c r="C266" t="s">
        <v>2990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3197</v>
      </c>
      <c r="I266" s="48" t="s">
        <v>3197</v>
      </c>
      <c r="J266" t="s">
        <v>684</v>
      </c>
    </row>
    <row r="267" spans="1:10" x14ac:dyDescent="0.25">
      <c r="A267" t="s">
        <v>2642</v>
      </c>
      <c r="B267" t="s">
        <v>118</v>
      </c>
      <c r="C267" t="s">
        <v>2991</v>
      </c>
      <c r="D267" t="s">
        <v>964</v>
      </c>
      <c r="E267">
        <v>41015</v>
      </c>
      <c r="F267" t="s">
        <v>496</v>
      </c>
      <c r="G267" t="s">
        <v>496</v>
      </c>
      <c r="H267" t="s">
        <v>2951</v>
      </c>
      <c r="I267">
        <v>4033</v>
      </c>
      <c r="J267" t="s">
        <v>496</v>
      </c>
    </row>
    <row r="268" spans="1:10" x14ac:dyDescent="0.25">
      <c r="A268" t="s">
        <v>2643</v>
      </c>
      <c r="B268" t="s">
        <v>118</v>
      </c>
      <c r="C268" t="s">
        <v>2992</v>
      </c>
      <c r="D268" t="s">
        <v>964</v>
      </c>
      <c r="E268">
        <v>41018</v>
      </c>
      <c r="F268" t="s">
        <v>496</v>
      </c>
      <c r="G268" t="s">
        <v>496</v>
      </c>
      <c r="H268" t="s">
        <v>2951</v>
      </c>
      <c r="I268">
        <v>4033</v>
      </c>
      <c r="J268" t="s">
        <v>496</v>
      </c>
    </row>
    <row r="269" spans="1:10" x14ac:dyDescent="0.25">
      <c r="A269" t="s">
        <v>2645</v>
      </c>
      <c r="B269" t="s">
        <v>118</v>
      </c>
      <c r="C269" t="s">
        <v>2993</v>
      </c>
      <c r="D269" t="s">
        <v>964</v>
      </c>
      <c r="E269">
        <v>41015</v>
      </c>
      <c r="F269" t="s">
        <v>496</v>
      </c>
      <c r="G269" t="s">
        <v>496</v>
      </c>
      <c r="H269" t="s">
        <v>2951</v>
      </c>
      <c r="I269">
        <v>4033</v>
      </c>
      <c r="J269" t="s">
        <v>496</v>
      </c>
    </row>
    <row r="270" spans="1:10" x14ac:dyDescent="0.25">
      <c r="A270" t="s">
        <v>2994</v>
      </c>
      <c r="B270" t="s">
        <v>2670</v>
      </c>
      <c r="C270" t="s">
        <v>2672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 x14ac:dyDescent="0.25">
      <c r="A271">
        <v>3206</v>
      </c>
      <c r="B271" t="s">
        <v>2710</v>
      </c>
      <c r="C271" t="s">
        <v>2995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3197</v>
      </c>
      <c r="I271" s="48" t="s">
        <v>3197</v>
      </c>
      <c r="J271" t="s">
        <v>684</v>
      </c>
    </row>
    <row r="272" spans="1:10" ht="30" x14ac:dyDescent="0.25">
      <c r="A272" t="s">
        <v>2501</v>
      </c>
      <c r="B272" t="s">
        <v>2996</v>
      </c>
      <c r="C272" t="s">
        <v>2997</v>
      </c>
      <c r="D272" t="s">
        <v>984</v>
      </c>
      <c r="E272">
        <v>41016</v>
      </c>
      <c r="F272" t="s">
        <v>496</v>
      </c>
      <c r="G272" t="s">
        <v>496</v>
      </c>
      <c r="H272" s="48" t="s">
        <v>3197</v>
      </c>
      <c r="I272" s="48" t="s">
        <v>3197</v>
      </c>
      <c r="J272" t="s">
        <v>496</v>
      </c>
    </row>
    <row r="273" spans="1:10" x14ac:dyDescent="0.25">
      <c r="A273" t="s">
        <v>2998</v>
      </c>
      <c r="B273" t="s">
        <v>2747</v>
      </c>
      <c r="C273" t="s">
        <v>2749</v>
      </c>
      <c r="D273" t="s">
        <v>1387</v>
      </c>
      <c r="E273">
        <v>41036</v>
      </c>
      <c r="F273" t="s">
        <v>496</v>
      </c>
      <c r="G273" t="s">
        <v>496</v>
      </c>
      <c r="H273" t="s">
        <v>2955</v>
      </c>
      <c r="I273">
        <v>4033</v>
      </c>
      <c r="J273" t="s">
        <v>496</v>
      </c>
    </row>
    <row r="274" spans="1:10" x14ac:dyDescent="0.25">
      <c r="A274" t="s">
        <v>2999</v>
      </c>
      <c r="B274" t="s">
        <v>2751</v>
      </c>
      <c r="C274" t="s">
        <v>2753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 x14ac:dyDescent="0.25">
      <c r="A275" t="s">
        <v>3000</v>
      </c>
      <c r="B275" t="s">
        <v>1790</v>
      </c>
      <c r="C275" t="s">
        <v>2756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3197</v>
      </c>
      <c r="I275">
        <v>4033</v>
      </c>
      <c r="J275" t="s">
        <v>684</v>
      </c>
    </row>
    <row r="276" spans="1:10" ht="30" x14ac:dyDescent="0.25">
      <c r="A276" t="s">
        <v>3001</v>
      </c>
      <c r="B276" t="s">
        <v>2757</v>
      </c>
      <c r="C276" t="s">
        <v>2759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3197</v>
      </c>
      <c r="I276">
        <v>4033</v>
      </c>
      <c r="J276" t="s">
        <v>684</v>
      </c>
    </row>
    <row r="277" spans="1:10" ht="30" x14ac:dyDescent="0.25">
      <c r="A277" t="s">
        <v>3002</v>
      </c>
      <c r="B277" t="s">
        <v>2761</v>
      </c>
      <c r="C277" t="s">
        <v>2763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2951</v>
      </c>
      <c r="I277">
        <v>4033</v>
      </c>
      <c r="J277" s="48" t="s">
        <v>3197</v>
      </c>
    </row>
    <row r="278" spans="1:10" x14ac:dyDescent="0.25">
      <c r="A278" t="s">
        <v>3003</v>
      </c>
      <c r="B278" t="s">
        <v>2765</v>
      </c>
      <c r="C278" t="s">
        <v>2767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 x14ac:dyDescent="0.25">
      <c r="A279" t="s">
        <v>3004</v>
      </c>
      <c r="B279" t="s">
        <v>2769</v>
      </c>
      <c r="C279" t="s">
        <v>2771</v>
      </c>
      <c r="D279" t="s">
        <v>1387</v>
      </c>
      <c r="E279">
        <v>41032</v>
      </c>
      <c r="F279" t="s">
        <v>496</v>
      </c>
      <c r="G279" t="s">
        <v>496</v>
      </c>
      <c r="H279" t="s">
        <v>2955</v>
      </c>
      <c r="I279">
        <v>4033</v>
      </c>
      <c r="J279" t="s">
        <v>496</v>
      </c>
    </row>
    <row r="280" spans="1:10" ht="30" x14ac:dyDescent="0.25">
      <c r="A280" t="s">
        <v>3005</v>
      </c>
      <c r="B280" t="s">
        <v>2773</v>
      </c>
      <c r="C280" t="s">
        <v>2775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3197</v>
      </c>
      <c r="I280">
        <v>4033</v>
      </c>
      <c r="J280" t="s">
        <v>684</v>
      </c>
    </row>
    <row r="281" spans="1:10" ht="30" x14ac:dyDescent="0.25">
      <c r="A281" t="s">
        <v>3006</v>
      </c>
      <c r="B281" t="s">
        <v>2777</v>
      </c>
      <c r="C281" t="s">
        <v>2779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3197</v>
      </c>
      <c r="I281">
        <v>4033</v>
      </c>
      <c r="J281" t="s">
        <v>684</v>
      </c>
    </row>
    <row r="282" spans="1:10" ht="30" x14ac:dyDescent="0.25">
      <c r="A282" t="s">
        <v>3007</v>
      </c>
      <c r="B282" t="s">
        <v>2781</v>
      </c>
      <c r="C282" t="s">
        <v>2783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3197</v>
      </c>
      <c r="I282">
        <v>4033</v>
      </c>
      <c r="J282" t="s">
        <v>684</v>
      </c>
    </row>
    <row r="283" spans="1:10" ht="30" x14ac:dyDescent="0.25">
      <c r="A283" t="s">
        <v>3008</v>
      </c>
      <c r="B283" t="s">
        <v>2811</v>
      </c>
      <c r="C283" t="s">
        <v>2813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3197</v>
      </c>
      <c r="I283">
        <v>4035</v>
      </c>
      <c r="J283" t="s">
        <v>684</v>
      </c>
    </row>
    <row r="284" spans="1:10" ht="30" x14ac:dyDescent="0.25">
      <c r="A284" t="s">
        <v>3009</v>
      </c>
      <c r="B284" t="s">
        <v>2815</v>
      </c>
      <c r="C284" t="s">
        <v>2817</v>
      </c>
      <c r="D284" t="s">
        <v>980</v>
      </c>
      <c r="E284" t="s">
        <v>3199</v>
      </c>
      <c r="F284" s="48" t="s">
        <v>3197</v>
      </c>
      <c r="G284" s="48" t="s">
        <v>3197</v>
      </c>
      <c r="H284" t="s">
        <v>2955</v>
      </c>
      <c r="I284">
        <v>4035</v>
      </c>
      <c r="J284" s="48" t="s">
        <v>3197</v>
      </c>
    </row>
    <row r="285" spans="1:10" ht="30" x14ac:dyDescent="0.25">
      <c r="A285" t="s">
        <v>3010</v>
      </c>
      <c r="B285" t="s">
        <v>2819</v>
      </c>
      <c r="C285" t="s">
        <v>3011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2951</v>
      </c>
      <c r="I285">
        <v>4033</v>
      </c>
      <c r="J285" s="48" t="s">
        <v>3197</v>
      </c>
    </row>
    <row r="286" spans="1:10" x14ac:dyDescent="0.25">
      <c r="A286" t="s">
        <v>3012</v>
      </c>
      <c r="B286" t="s">
        <v>2823</v>
      </c>
      <c r="C286" t="s">
        <v>2825</v>
      </c>
      <c r="D286" t="s">
        <v>984</v>
      </c>
      <c r="E286">
        <v>41023</v>
      </c>
      <c r="F286" t="s">
        <v>496</v>
      </c>
      <c r="G286" t="s">
        <v>496</v>
      </c>
      <c r="H286" t="s">
        <v>2951</v>
      </c>
      <c r="I286">
        <v>4033</v>
      </c>
      <c r="J286" t="s">
        <v>496</v>
      </c>
    </row>
    <row r="287" spans="1:10" ht="30" x14ac:dyDescent="0.25">
      <c r="A287" t="s">
        <v>3092</v>
      </c>
      <c r="B287" t="s">
        <v>2851</v>
      </c>
      <c r="C287" t="s">
        <v>2853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3197</v>
      </c>
      <c r="I287">
        <v>4033</v>
      </c>
      <c r="J287" t="s">
        <v>684</v>
      </c>
    </row>
    <row r="288" spans="1:10" ht="30" x14ac:dyDescent="0.25">
      <c r="A288" t="s">
        <v>3093</v>
      </c>
      <c r="B288" t="s">
        <v>2855</v>
      </c>
      <c r="C288" t="s">
        <v>2857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3197</v>
      </c>
      <c r="I288">
        <v>4035</v>
      </c>
      <c r="J288" t="s">
        <v>684</v>
      </c>
    </row>
    <row r="289" spans="1:10" x14ac:dyDescent="0.25">
      <c r="A289" t="s">
        <v>3094</v>
      </c>
      <c r="B289" t="s">
        <v>2847</v>
      </c>
      <c r="C289" t="s">
        <v>2849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 x14ac:dyDescent="0.25">
      <c r="A290" t="s">
        <v>3095</v>
      </c>
      <c r="B290" t="s">
        <v>2859</v>
      </c>
      <c r="C290" t="s">
        <v>2861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2959</v>
      </c>
      <c r="I290">
        <v>4035</v>
      </c>
      <c r="J290" s="30" t="s">
        <v>496</v>
      </c>
    </row>
    <row r="291" spans="1:10" ht="30" x14ac:dyDescent="0.25">
      <c r="A291" t="s">
        <v>3096</v>
      </c>
      <c r="B291" t="s">
        <v>2863</v>
      </c>
      <c r="C291" t="s">
        <v>2865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3197</v>
      </c>
      <c r="I291">
        <v>4033</v>
      </c>
      <c r="J291" t="s">
        <v>684</v>
      </c>
    </row>
    <row r="292" spans="1:10" x14ac:dyDescent="0.25">
      <c r="A292" t="s">
        <v>3097</v>
      </c>
      <c r="B292" t="s">
        <v>2867</v>
      </c>
      <c r="C292" t="s">
        <v>2869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2951</v>
      </c>
      <c r="I292">
        <v>4033</v>
      </c>
      <c r="J292" s="30" t="s">
        <v>496</v>
      </c>
    </row>
    <row r="293" spans="1:10" x14ac:dyDescent="0.25">
      <c r="A293" t="s">
        <v>3098</v>
      </c>
      <c r="B293" t="s">
        <v>2871</v>
      </c>
      <c r="C293" t="s">
        <v>2873</v>
      </c>
      <c r="D293" t="s">
        <v>984</v>
      </c>
      <c r="E293">
        <v>41031</v>
      </c>
      <c r="F293" t="s">
        <v>496</v>
      </c>
      <c r="G293" t="s">
        <v>496</v>
      </c>
      <c r="H293" t="s">
        <v>2951</v>
      </c>
      <c r="I293">
        <v>4033</v>
      </c>
      <c r="J293" t="s">
        <v>496</v>
      </c>
    </row>
    <row r="294" spans="1:10" ht="30" x14ac:dyDescent="0.25">
      <c r="A294" t="s">
        <v>3099</v>
      </c>
      <c r="B294" t="s">
        <v>2875</v>
      </c>
      <c r="C294" t="s">
        <v>2877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3197</v>
      </c>
      <c r="I294">
        <v>4035</v>
      </c>
      <c r="J294" t="s">
        <v>684</v>
      </c>
    </row>
    <row r="295" spans="1:10" ht="30" x14ac:dyDescent="0.25">
      <c r="A295" t="s">
        <v>3100</v>
      </c>
      <c r="B295" t="s">
        <v>2905</v>
      </c>
      <c r="C295" t="s">
        <v>2907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3197</v>
      </c>
      <c r="I295">
        <v>4033</v>
      </c>
      <c r="J295" t="s">
        <v>684</v>
      </c>
    </row>
    <row r="296" spans="1:10" ht="30" x14ac:dyDescent="0.25">
      <c r="A296" t="s">
        <v>3101</v>
      </c>
      <c r="B296" t="s">
        <v>2909</v>
      </c>
      <c r="C296" t="s">
        <v>2911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3197</v>
      </c>
      <c r="I296">
        <v>4033</v>
      </c>
      <c r="J296" t="s">
        <v>684</v>
      </c>
    </row>
    <row r="297" spans="1:10" ht="30" x14ac:dyDescent="0.25">
      <c r="A297" t="s">
        <v>3102</v>
      </c>
      <c r="B297" t="s">
        <v>2913</v>
      </c>
      <c r="C297" t="s">
        <v>2915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3197</v>
      </c>
      <c r="I297">
        <v>4035</v>
      </c>
      <c r="J297" t="s">
        <v>684</v>
      </c>
    </row>
    <row r="298" spans="1:10" ht="30" x14ac:dyDescent="0.25">
      <c r="A298" t="s">
        <v>3103</v>
      </c>
      <c r="B298" t="s">
        <v>2917</v>
      </c>
      <c r="C298" t="s">
        <v>2919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2959</v>
      </c>
      <c r="I298">
        <v>4035</v>
      </c>
      <c r="J298" s="48" t="s">
        <v>3197</v>
      </c>
    </row>
    <row r="299" spans="1:10" x14ac:dyDescent="0.25">
      <c r="A299" t="s">
        <v>3104</v>
      </c>
      <c r="B299" t="s">
        <v>2921</v>
      </c>
      <c r="C299" t="s">
        <v>2923</v>
      </c>
      <c r="D299" t="s">
        <v>1383</v>
      </c>
      <c r="E299">
        <v>41038</v>
      </c>
      <c r="F299" t="s">
        <v>682</v>
      </c>
      <c r="G299" t="s">
        <v>488</v>
      </c>
      <c r="H299" t="s">
        <v>2955</v>
      </c>
      <c r="I299">
        <v>4035</v>
      </c>
      <c r="J299" t="s">
        <v>682</v>
      </c>
    </row>
    <row r="300" spans="1:10" x14ac:dyDescent="0.25">
      <c r="A300" t="s">
        <v>3105</v>
      </c>
      <c r="B300" t="s">
        <v>2921</v>
      </c>
      <c r="C300" t="s">
        <v>2926</v>
      </c>
      <c r="D300" t="s">
        <v>1383</v>
      </c>
      <c r="E300">
        <v>41038</v>
      </c>
      <c r="F300" t="s">
        <v>682</v>
      </c>
      <c r="G300" t="s">
        <v>488</v>
      </c>
      <c r="H300" t="s">
        <v>2955</v>
      </c>
      <c r="I300">
        <v>4035</v>
      </c>
      <c r="J300" t="s">
        <v>682</v>
      </c>
    </row>
    <row r="301" spans="1:10" ht="30" x14ac:dyDescent="0.25">
      <c r="A301" t="s">
        <v>3106</v>
      </c>
      <c r="B301" t="s">
        <v>2921</v>
      </c>
      <c r="C301" t="s">
        <v>2929</v>
      </c>
      <c r="D301" t="s">
        <v>1383</v>
      </c>
      <c r="E301" s="48" t="s">
        <v>3197</v>
      </c>
      <c r="F301" t="s">
        <v>684</v>
      </c>
      <c r="G301" t="s">
        <v>674</v>
      </c>
      <c r="H301" t="s">
        <v>2955</v>
      </c>
      <c r="I301">
        <v>4035</v>
      </c>
      <c r="J301" s="48" t="s">
        <v>3197</v>
      </c>
    </row>
    <row r="302" spans="1:10" ht="30" x14ac:dyDescent="0.25">
      <c r="A302" t="s">
        <v>3107</v>
      </c>
      <c r="B302" t="s">
        <v>2921</v>
      </c>
      <c r="C302" t="s">
        <v>2931</v>
      </c>
      <c r="D302" t="s">
        <v>1383</v>
      </c>
      <c r="E302">
        <v>41039</v>
      </c>
      <c r="F302" t="s">
        <v>682</v>
      </c>
      <c r="G302" t="s">
        <v>682</v>
      </c>
      <c r="H302" t="s">
        <v>2955</v>
      </c>
      <c r="I302">
        <v>4035</v>
      </c>
      <c r="J302" s="48" t="s">
        <v>3197</v>
      </c>
    </row>
    <row r="303" spans="1:10" x14ac:dyDescent="0.25">
      <c r="A303" t="s">
        <v>3108</v>
      </c>
      <c r="B303" t="s">
        <v>2921</v>
      </c>
      <c r="C303" t="s">
        <v>2933</v>
      </c>
      <c r="D303" t="s">
        <v>1383</v>
      </c>
      <c r="E303">
        <v>41038</v>
      </c>
      <c r="F303" t="s">
        <v>682</v>
      </c>
      <c r="G303" t="s">
        <v>488</v>
      </c>
      <c r="H303" t="s">
        <v>2955</v>
      </c>
      <c r="I303">
        <v>4035</v>
      </c>
      <c r="J303" t="s">
        <v>682</v>
      </c>
    </row>
    <row r="304" spans="1:10" ht="30" x14ac:dyDescent="0.25">
      <c r="A304" t="s">
        <v>3109</v>
      </c>
      <c r="B304" t="s">
        <v>2710</v>
      </c>
      <c r="C304" t="s">
        <v>2935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2955</v>
      </c>
      <c r="I304">
        <v>4035</v>
      </c>
      <c r="J304" s="48" t="s">
        <v>3197</v>
      </c>
    </row>
    <row r="305" spans="1:10" ht="30" x14ac:dyDescent="0.25">
      <c r="A305" t="s">
        <v>3110</v>
      </c>
      <c r="B305" t="s">
        <v>2710</v>
      </c>
      <c r="C305" t="s">
        <v>2938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2955</v>
      </c>
      <c r="I305">
        <v>4035</v>
      </c>
      <c r="J305" s="48" t="s">
        <v>3197</v>
      </c>
    </row>
    <row r="306" spans="1:10" ht="30" x14ac:dyDescent="0.25">
      <c r="A306" t="s">
        <v>3111</v>
      </c>
      <c r="B306" t="s">
        <v>2710</v>
      </c>
      <c r="C306" t="s">
        <v>2941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2955</v>
      </c>
      <c r="I306">
        <v>4035</v>
      </c>
      <c r="J306" s="48" t="s">
        <v>3197</v>
      </c>
    </row>
    <row r="307" spans="1:10" ht="30" x14ac:dyDescent="0.25">
      <c r="A307" t="s">
        <v>3112</v>
      </c>
      <c r="B307" t="s">
        <v>190</v>
      </c>
      <c r="C307" t="s">
        <v>2944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2955</v>
      </c>
      <c r="I307">
        <v>4035</v>
      </c>
      <c r="J307" s="48" t="s">
        <v>3197</v>
      </c>
    </row>
    <row r="308" spans="1:10" ht="30" x14ac:dyDescent="0.25">
      <c r="A308" t="s">
        <v>3113</v>
      </c>
      <c r="B308" t="s">
        <v>190</v>
      </c>
      <c r="C308" t="s">
        <v>2947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2955</v>
      </c>
      <c r="I308">
        <v>4035</v>
      </c>
      <c r="J308" s="48" t="s">
        <v>3197</v>
      </c>
    </row>
    <row r="309" spans="1:10" ht="30" x14ac:dyDescent="0.25">
      <c r="A309" t="s">
        <v>3114</v>
      </c>
      <c r="B309" t="s">
        <v>3067</v>
      </c>
      <c r="C309" t="s">
        <v>3115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2951</v>
      </c>
      <c r="I309">
        <v>4033</v>
      </c>
      <c r="J309" s="48" t="s">
        <v>3197</v>
      </c>
    </row>
    <row r="310" spans="1:10" ht="30" x14ac:dyDescent="0.25">
      <c r="A310" t="s">
        <v>3116</v>
      </c>
      <c r="B310" t="s">
        <v>3067</v>
      </c>
      <c r="C310" t="s">
        <v>3072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2951</v>
      </c>
      <c r="I310">
        <v>4033</v>
      </c>
      <c r="J310" s="48" t="s">
        <v>3197</v>
      </c>
    </row>
    <row r="311" spans="1:10" ht="30" x14ac:dyDescent="0.25">
      <c r="A311" t="s">
        <v>3117</v>
      </c>
      <c r="B311" t="s">
        <v>3067</v>
      </c>
      <c r="C311" t="s">
        <v>3089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2951</v>
      </c>
      <c r="I311">
        <v>4033</v>
      </c>
      <c r="J311" s="48" t="s">
        <v>3197</v>
      </c>
    </row>
    <row r="312" spans="1:10" ht="30" x14ac:dyDescent="0.25">
      <c r="A312" t="s">
        <v>3118</v>
      </c>
      <c r="B312" t="s">
        <v>3074</v>
      </c>
      <c r="C312" t="s">
        <v>3076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2951</v>
      </c>
      <c r="I312">
        <v>4033</v>
      </c>
      <c r="J312" s="48" t="s">
        <v>3197</v>
      </c>
    </row>
    <row r="313" spans="1:10" ht="30" x14ac:dyDescent="0.25">
      <c r="A313" t="s">
        <v>3119</v>
      </c>
      <c r="B313" t="s">
        <v>3074</v>
      </c>
      <c r="C313" t="s">
        <v>3079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2951</v>
      </c>
      <c r="I313">
        <v>4033</v>
      </c>
      <c r="J313" s="48" t="s">
        <v>3197</v>
      </c>
    </row>
    <row r="314" spans="1:10" ht="30" x14ac:dyDescent="0.25">
      <c r="A314" t="s">
        <v>3120</v>
      </c>
      <c r="B314" t="s">
        <v>3081</v>
      </c>
      <c r="C314" t="s">
        <v>3083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2951</v>
      </c>
      <c r="I314">
        <v>4033</v>
      </c>
      <c r="J314" s="48" t="s">
        <v>3197</v>
      </c>
    </row>
    <row r="315" spans="1:10" ht="30" x14ac:dyDescent="0.25">
      <c r="A315" t="s">
        <v>3121</v>
      </c>
      <c r="B315" t="s">
        <v>3081</v>
      </c>
      <c r="C315" t="s">
        <v>3086</v>
      </c>
      <c r="D315" t="s">
        <v>1424</v>
      </c>
      <c r="E315" s="48" t="s">
        <v>3197</v>
      </c>
      <c r="F315" t="s">
        <v>684</v>
      </c>
      <c r="G315" t="s">
        <v>674</v>
      </c>
      <c r="H315" t="s">
        <v>2951</v>
      </c>
      <c r="I315">
        <v>4033</v>
      </c>
      <c r="J315" t="s">
        <v>684</v>
      </c>
    </row>
    <row r="316" spans="1:10" x14ac:dyDescent="0.25">
      <c r="A316" s="30" t="s">
        <v>3175</v>
      </c>
      <c r="B316" s="30" t="s">
        <v>3035</v>
      </c>
      <c r="C316" s="30" t="s">
        <v>3037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2951</v>
      </c>
      <c r="I316">
        <v>4035</v>
      </c>
      <c r="J316" s="30" t="s">
        <v>682</v>
      </c>
    </row>
    <row r="317" spans="1:10" ht="30" x14ac:dyDescent="0.25">
      <c r="A317" t="s">
        <v>3176</v>
      </c>
      <c r="B317" t="s">
        <v>3035</v>
      </c>
      <c r="C317" t="s">
        <v>3040</v>
      </c>
      <c r="D317" t="s">
        <v>980</v>
      </c>
      <c r="E317">
        <v>41039</v>
      </c>
      <c r="F317" t="s">
        <v>682</v>
      </c>
      <c r="G317" t="s">
        <v>682</v>
      </c>
      <c r="H317" t="s">
        <v>2955</v>
      </c>
      <c r="I317">
        <v>4035</v>
      </c>
      <c r="J317" s="48" t="s">
        <v>3197</v>
      </c>
    </row>
    <row r="318" spans="1:10" ht="30" x14ac:dyDescent="0.25">
      <c r="A318" t="s">
        <v>3177</v>
      </c>
      <c r="B318" t="s">
        <v>3042</v>
      </c>
      <c r="C318" t="s">
        <v>3044</v>
      </c>
      <c r="D318" t="s">
        <v>980</v>
      </c>
      <c r="E318">
        <v>41039</v>
      </c>
      <c r="F318" t="s">
        <v>682</v>
      </c>
      <c r="G318" t="s">
        <v>682</v>
      </c>
      <c r="H318" t="s">
        <v>2955</v>
      </c>
      <c r="I318">
        <v>4035</v>
      </c>
      <c r="J318" s="48" t="s">
        <v>3197</v>
      </c>
    </row>
    <row r="319" spans="1:10" ht="30" x14ac:dyDescent="0.25">
      <c r="A319" t="s">
        <v>3178</v>
      </c>
      <c r="B319" t="s">
        <v>3042</v>
      </c>
      <c r="C319" t="s">
        <v>3047</v>
      </c>
      <c r="D319" t="s">
        <v>980</v>
      </c>
      <c r="E319">
        <v>41040</v>
      </c>
      <c r="F319" t="s">
        <v>682</v>
      </c>
      <c r="G319" t="s">
        <v>682</v>
      </c>
      <c r="H319" t="s">
        <v>2955</v>
      </c>
      <c r="I319">
        <v>4035</v>
      </c>
      <c r="J319" s="48" t="s">
        <v>3197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B1" workbookViewId="0">
      <selection activeCell="B26" sqref="B26"/>
    </sheetView>
  </sheetViews>
  <sheetFormatPr defaultRowHeight="15" x14ac:dyDescent="0.2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 x14ac:dyDescent="0.3"/>
    <row r="2" spans="2:8" ht="24" thickBot="1" x14ac:dyDescent="0.4">
      <c r="B2" s="174" t="s">
        <v>4887</v>
      </c>
      <c r="C2" s="175"/>
      <c r="D2" s="175"/>
      <c r="E2" s="175"/>
      <c r="F2" s="175"/>
      <c r="G2" s="176"/>
      <c r="H2" s="177"/>
    </row>
    <row r="3" spans="2:8" ht="15.75" thickBot="1" x14ac:dyDescent="0.3"/>
    <row r="4" spans="2:8" ht="15.75" thickBot="1" x14ac:dyDescent="0.3">
      <c r="C4" s="178" t="s">
        <v>4888</v>
      </c>
      <c r="D4" s="179"/>
      <c r="E4" s="180" t="s">
        <v>4889</v>
      </c>
      <c r="F4" s="181"/>
      <c r="G4" s="180" t="s">
        <v>5890</v>
      </c>
      <c r="H4" s="181"/>
    </row>
    <row r="5" spans="2:8" x14ac:dyDescent="0.25">
      <c r="B5" s="70" t="s">
        <v>4890</v>
      </c>
      <c r="C5" s="56" t="s">
        <v>4891</v>
      </c>
      <c r="D5" s="57" t="s">
        <v>4892</v>
      </c>
      <c r="E5" s="58" t="s">
        <v>4891</v>
      </c>
      <c r="F5" s="59" t="s">
        <v>4892</v>
      </c>
      <c r="G5" s="58" t="s">
        <v>4891</v>
      </c>
      <c r="H5" s="59" t="s">
        <v>4892</v>
      </c>
    </row>
    <row r="6" spans="2:8" s="30" customFormat="1" ht="30" x14ac:dyDescent="0.25">
      <c r="B6" s="71">
        <v>41064</v>
      </c>
      <c r="C6" s="60">
        <v>120</v>
      </c>
      <c r="D6" s="61" t="s">
        <v>4906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 x14ac:dyDescent="0.25">
      <c r="B7" s="71">
        <v>41071</v>
      </c>
      <c r="C7" s="60">
        <v>184.5</v>
      </c>
      <c r="D7" s="61" t="s">
        <v>4893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 x14ac:dyDescent="0.25">
      <c r="B8" s="71">
        <v>41075</v>
      </c>
      <c r="C8" s="60">
        <v>131.25</v>
      </c>
      <c r="D8" s="61" t="s">
        <v>4894</v>
      </c>
      <c r="E8" s="62">
        <v>93.75</v>
      </c>
      <c r="F8" s="63" t="s">
        <v>4895</v>
      </c>
      <c r="G8" s="62" t="s">
        <v>501</v>
      </c>
      <c r="H8" s="63" t="s">
        <v>501</v>
      </c>
    </row>
    <row r="9" spans="2:8" ht="45" x14ac:dyDescent="0.2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4896</v>
      </c>
      <c r="G9" s="62" t="s">
        <v>501</v>
      </c>
      <c r="H9" s="63" t="s">
        <v>501</v>
      </c>
    </row>
    <row r="10" spans="2:8" x14ac:dyDescent="0.25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4897</v>
      </c>
      <c r="G10" s="62" t="s">
        <v>501</v>
      </c>
      <c r="H10" s="63" t="s">
        <v>501</v>
      </c>
    </row>
    <row r="11" spans="2:8" ht="30" x14ac:dyDescent="0.25">
      <c r="B11" s="71">
        <v>41081</v>
      </c>
      <c r="C11" s="60">
        <v>150</v>
      </c>
      <c r="D11" s="61" t="s">
        <v>4898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 x14ac:dyDescent="0.25">
      <c r="B12" s="71">
        <v>41082</v>
      </c>
      <c r="C12" s="60">
        <v>262.5</v>
      </c>
      <c r="D12" s="61" t="s">
        <v>4899</v>
      </c>
      <c r="E12" s="62">
        <v>375</v>
      </c>
      <c r="F12" s="63" t="s">
        <v>4900</v>
      </c>
      <c r="G12" s="62" t="s">
        <v>501</v>
      </c>
      <c r="H12" s="63" t="s">
        <v>501</v>
      </c>
    </row>
    <row r="13" spans="2:8" ht="30" x14ac:dyDescent="0.25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4901</v>
      </c>
      <c r="G13" s="62" t="s">
        <v>501</v>
      </c>
      <c r="H13" s="63" t="s">
        <v>501</v>
      </c>
    </row>
    <row r="14" spans="2:8" ht="30" x14ac:dyDescent="0.25">
      <c r="B14" s="71">
        <v>41089</v>
      </c>
      <c r="C14" s="60">
        <v>277.5</v>
      </c>
      <c r="D14" s="61" t="s">
        <v>4903</v>
      </c>
      <c r="E14" s="62">
        <v>322.5</v>
      </c>
      <c r="F14" s="63" t="s">
        <v>4902</v>
      </c>
      <c r="G14" s="62" t="s">
        <v>501</v>
      </c>
      <c r="H14" s="63" t="s">
        <v>501</v>
      </c>
    </row>
    <row r="15" spans="2:8" ht="30" x14ac:dyDescent="0.25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4904</v>
      </c>
      <c r="G15" s="62" t="s">
        <v>501</v>
      </c>
      <c r="H15" s="63" t="s">
        <v>501</v>
      </c>
    </row>
    <row r="16" spans="2:8" ht="60" x14ac:dyDescent="0.25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4905</v>
      </c>
      <c r="G16" s="62" t="s">
        <v>501</v>
      </c>
      <c r="H16" s="63" t="s">
        <v>501</v>
      </c>
    </row>
    <row r="17" spans="2:8" x14ac:dyDescent="0.25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4907</v>
      </c>
      <c r="G17" s="62" t="s">
        <v>501</v>
      </c>
      <c r="H17" s="63" t="s">
        <v>501</v>
      </c>
    </row>
    <row r="18" spans="2:8" ht="45" x14ac:dyDescent="0.25">
      <c r="B18" s="71">
        <v>41094</v>
      </c>
      <c r="C18" s="60">
        <v>97.5</v>
      </c>
      <c r="D18" s="61" t="s">
        <v>5513</v>
      </c>
      <c r="E18" s="62">
        <v>132</v>
      </c>
      <c r="F18" s="63" t="s">
        <v>5514</v>
      </c>
      <c r="G18" s="62" t="s">
        <v>501</v>
      </c>
      <c r="H18" s="63" t="s">
        <v>501</v>
      </c>
    </row>
    <row r="19" spans="2:8" ht="90" x14ac:dyDescent="0.25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5515</v>
      </c>
      <c r="G19" s="62" t="s">
        <v>501</v>
      </c>
      <c r="H19" s="63" t="s">
        <v>501</v>
      </c>
    </row>
    <row r="20" spans="2:8" x14ac:dyDescent="0.25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4907</v>
      </c>
      <c r="G20" s="62" t="s">
        <v>501</v>
      </c>
      <c r="H20" s="63" t="s">
        <v>501</v>
      </c>
    </row>
    <row r="21" spans="2:8" ht="75" x14ac:dyDescent="0.25">
      <c r="B21" s="71">
        <v>41106</v>
      </c>
      <c r="C21" s="60">
        <v>330</v>
      </c>
      <c r="D21" s="61" t="s">
        <v>5887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 x14ac:dyDescent="0.25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5960</v>
      </c>
      <c r="G22" s="62" t="s">
        <v>501</v>
      </c>
      <c r="H22" s="63" t="s">
        <v>501</v>
      </c>
    </row>
    <row r="23" spans="2:8" ht="105" x14ac:dyDescent="0.25">
      <c r="B23" s="71">
        <v>41110</v>
      </c>
      <c r="C23" s="60">
        <v>112.5</v>
      </c>
      <c r="D23" s="61" t="s">
        <v>5972</v>
      </c>
      <c r="E23" s="62" t="s">
        <v>501</v>
      </c>
      <c r="F23" s="63" t="s">
        <v>501</v>
      </c>
      <c r="G23" s="62">
        <v>112.5</v>
      </c>
      <c r="H23" s="63" t="s">
        <v>5971</v>
      </c>
    </row>
    <row r="24" spans="2:8" ht="30" x14ac:dyDescent="0.25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6065</v>
      </c>
    </row>
    <row r="25" spans="2:8" ht="60" x14ac:dyDescent="0.25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6077</v>
      </c>
    </row>
    <row r="26" spans="2:8" ht="90" x14ac:dyDescent="0.25">
      <c r="B26" s="71">
        <v>41124</v>
      </c>
      <c r="C26" s="60">
        <v>1308</v>
      </c>
      <c r="D26" s="61" t="s">
        <v>6543</v>
      </c>
      <c r="E26" s="62">
        <v>317.75</v>
      </c>
      <c r="F26" s="63" t="s">
        <v>6544</v>
      </c>
      <c r="G26" s="62">
        <v>150</v>
      </c>
      <c r="H26" s="63" t="s">
        <v>6545</v>
      </c>
    </row>
    <row r="27" spans="2:8" x14ac:dyDescent="0.25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 x14ac:dyDescent="0.25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 x14ac:dyDescent="0.25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 x14ac:dyDescent="0.25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 x14ac:dyDescent="0.25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 x14ac:dyDescent="0.25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 x14ac:dyDescent="0.25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 x14ac:dyDescent="0.25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 x14ac:dyDescent="0.25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 x14ac:dyDescent="0.25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 x14ac:dyDescent="0.25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 x14ac:dyDescent="0.25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 x14ac:dyDescent="0.25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 x14ac:dyDescent="0.25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 x14ac:dyDescent="0.25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 x14ac:dyDescent="0.3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2" sqref="B2:H20"/>
    </sheetView>
  </sheetViews>
  <sheetFormatPr defaultRowHeight="15" x14ac:dyDescent="0.25"/>
  <cols>
    <col min="2" max="2" width="15.5703125" bestFit="1" customWidth="1"/>
    <col min="7" max="7" width="9.140625" style="30"/>
  </cols>
  <sheetData>
    <row r="2" spans="2:8" x14ac:dyDescent="0.25">
      <c r="B2" s="138" t="s">
        <v>6400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6401</v>
      </c>
    </row>
    <row r="3" spans="2:8" x14ac:dyDescent="0.25">
      <c r="B3" t="s">
        <v>6402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 x14ac:dyDescent="0.25">
      <c r="B4" t="s">
        <v>6403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 x14ac:dyDescent="0.25">
      <c r="B5" t="s">
        <v>6404</v>
      </c>
      <c r="C5" t="s">
        <v>6404</v>
      </c>
      <c r="D5" t="s">
        <v>6404</v>
      </c>
      <c r="E5" t="s">
        <v>6404</v>
      </c>
      <c r="F5" t="s">
        <v>6404</v>
      </c>
      <c r="H5" t="s">
        <v>4813</v>
      </c>
    </row>
    <row r="6" spans="2:8" x14ac:dyDescent="0.25">
      <c r="B6" t="s">
        <v>6405</v>
      </c>
      <c r="C6" t="s">
        <v>6406</v>
      </c>
      <c r="D6" t="s">
        <v>6407</v>
      </c>
      <c r="E6" t="s">
        <v>6408</v>
      </c>
      <c r="F6" t="s">
        <v>6405</v>
      </c>
      <c r="H6" t="s">
        <v>4813</v>
      </c>
    </row>
    <row r="7" spans="2:8" x14ac:dyDescent="0.25">
      <c r="B7" t="s">
        <v>6409</v>
      </c>
      <c r="C7">
        <v>88</v>
      </c>
      <c r="D7">
        <v>26</v>
      </c>
      <c r="E7">
        <f>SUM(C7:D7)</f>
        <v>114</v>
      </c>
      <c r="F7" t="s">
        <v>6405</v>
      </c>
      <c r="H7" t="s">
        <v>4813</v>
      </c>
    </row>
    <row r="8" spans="2:8" x14ac:dyDescent="0.25">
      <c r="B8" t="s">
        <v>6410</v>
      </c>
      <c r="C8">
        <v>0</v>
      </c>
      <c r="D8">
        <v>0</v>
      </c>
      <c r="E8" s="30">
        <f t="shared" ref="E8:E9" si="0">SUM(C8:D8)</f>
        <v>0</v>
      </c>
      <c r="F8" t="s">
        <v>6405</v>
      </c>
      <c r="H8" t="s">
        <v>4813</v>
      </c>
    </row>
    <row r="9" spans="2:8" x14ac:dyDescent="0.25">
      <c r="B9" t="s">
        <v>6411</v>
      </c>
      <c r="C9">
        <v>0</v>
      </c>
      <c r="D9">
        <v>0</v>
      </c>
      <c r="E9" s="30">
        <f t="shared" si="0"/>
        <v>0</v>
      </c>
    </row>
    <row r="12" spans="2:8" x14ac:dyDescent="0.25">
      <c r="B12" s="138" t="s">
        <v>6529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6401</v>
      </c>
    </row>
    <row r="13" spans="2:8" x14ac:dyDescent="0.25">
      <c r="B13" s="30" t="s">
        <v>6402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 x14ac:dyDescent="0.25">
      <c r="B14" s="30" t="s">
        <v>6403</v>
      </c>
      <c r="C14" s="30">
        <v>56</v>
      </c>
      <c r="D14" s="30">
        <v>41</v>
      </c>
      <c r="E14" s="30">
        <v>57</v>
      </c>
      <c r="F14" s="30">
        <v>10</v>
      </c>
      <c r="H14" s="30">
        <f>SUM(C14:G14)</f>
        <v>164</v>
      </c>
    </row>
    <row r="15" spans="2:8" x14ac:dyDescent="0.25">
      <c r="B15" s="30" t="s">
        <v>6404</v>
      </c>
      <c r="C15" s="30" t="s">
        <v>6404</v>
      </c>
      <c r="D15" s="30" t="s">
        <v>6404</v>
      </c>
      <c r="E15" s="30" t="s">
        <v>6404</v>
      </c>
      <c r="F15" s="30" t="s">
        <v>6404</v>
      </c>
      <c r="H15" s="30" t="s">
        <v>4813</v>
      </c>
    </row>
    <row r="16" spans="2:8" x14ac:dyDescent="0.25">
      <c r="B16" s="30" t="s">
        <v>6405</v>
      </c>
      <c r="C16" s="30" t="s">
        <v>6406</v>
      </c>
      <c r="D16" s="30" t="s">
        <v>6407</v>
      </c>
      <c r="E16" s="30" t="s">
        <v>6408</v>
      </c>
      <c r="F16" s="30" t="s">
        <v>6405</v>
      </c>
      <c r="H16" s="30" t="s">
        <v>4813</v>
      </c>
    </row>
    <row r="17" spans="2:8" x14ac:dyDescent="0.25">
      <c r="B17" s="30" t="s">
        <v>6409</v>
      </c>
      <c r="C17" s="30">
        <v>149</v>
      </c>
      <c r="D17" s="30">
        <v>15</v>
      </c>
      <c r="E17" s="30">
        <f>SUM(C17:D17)</f>
        <v>164</v>
      </c>
      <c r="F17" s="30" t="s">
        <v>6405</v>
      </c>
      <c r="H17" s="30" t="s">
        <v>4813</v>
      </c>
    </row>
    <row r="18" spans="2:8" x14ac:dyDescent="0.25">
      <c r="B18" s="30" t="s">
        <v>6410</v>
      </c>
      <c r="C18" s="30">
        <v>4</v>
      </c>
      <c r="D18" s="30">
        <v>0</v>
      </c>
      <c r="E18" s="30">
        <f t="shared" ref="E18:E19" si="1">SUM(C18:D18)</f>
        <v>4</v>
      </c>
      <c r="F18" s="30" t="s">
        <v>6405</v>
      </c>
      <c r="H18" s="30" t="s">
        <v>4813</v>
      </c>
    </row>
    <row r="19" spans="2:8" x14ac:dyDescent="0.25">
      <c r="B19" s="30" t="s">
        <v>6411</v>
      </c>
      <c r="C19" s="30">
        <v>7</v>
      </c>
      <c r="D19" s="30">
        <v>0</v>
      </c>
      <c r="E19" s="30">
        <f t="shared" si="1"/>
        <v>7</v>
      </c>
      <c r="F19" s="30"/>
      <c r="H19" s="30"/>
    </row>
    <row r="20" spans="2:8" x14ac:dyDescent="0.25">
      <c r="D20" s="30" t="s">
        <v>6401</v>
      </c>
      <c r="E20">
        <f>SUM(E17:E19)</f>
        <v>175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2012-08-20T21:58:13Z</dcterms:modified>
</cp:coreProperties>
</file>