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240" windowWidth="10815"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Reparos!$A$2:$O$955</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H2115" i="1" l="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B756" i="12" l="1"/>
  <c r="C756" i="12"/>
  <c r="D756" i="12"/>
  <c r="E756" i="12"/>
  <c r="F756" i="12"/>
  <c r="H756" i="12"/>
  <c r="B757" i="12"/>
  <c r="C757" i="12"/>
  <c r="D757" i="12"/>
  <c r="E757" i="12"/>
  <c r="F757" i="12"/>
  <c r="H757" i="12"/>
  <c r="B758" i="12"/>
  <c r="C758" i="12"/>
  <c r="D758" i="12"/>
  <c r="E758" i="12"/>
  <c r="F758" i="12"/>
  <c r="H758" i="12"/>
  <c r="B759" i="12"/>
  <c r="C759" i="12"/>
  <c r="D759" i="12"/>
  <c r="E759" i="12"/>
  <c r="F759" i="12"/>
  <c r="H759" i="12"/>
  <c r="B760" i="12"/>
  <c r="C760" i="12"/>
  <c r="D760" i="12"/>
  <c r="E760" i="12"/>
  <c r="F760" i="12"/>
  <c r="H760" i="12"/>
  <c r="B761" i="12"/>
  <c r="C761" i="12"/>
  <c r="D761" i="12"/>
  <c r="E761" i="12"/>
  <c r="F761" i="12"/>
  <c r="H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02" i="1" l="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61" i="1" l="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2" i="1" l="1"/>
  <c r="H748" i="12" s="1"/>
  <c r="B748" i="12"/>
  <c r="E602" i="12"/>
  <c r="E748" i="12"/>
  <c r="AG635" i="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73" i="1" l="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 i="1" l="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684" i="12" l="1"/>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<sst xmlns="http://schemas.openxmlformats.org/spreadsheetml/2006/main" count="74517" uniqueCount="23212">
  <si>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</si>
  <si>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</si>
  <si>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</si>
  <si>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</si>
  <si>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</si>
  <si>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</si>
  <si>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</si>
  <si>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</si>
  <si>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</si>
  <si>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</si>
  <si>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</si>
  <si>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</si>
  <si>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</si>
  <si>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</si>
  <si>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</si>
  <si>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</si>
  <si>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</si>
  <si>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</si>
  <si>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</si>
  <si>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</si>
  <si>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</si>
  <si>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</si>
  <si>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</si>
  <si>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</si>
  <si>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</si>
  <si>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</si>
  <si>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</si>
  <si>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</si>
  <si>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</si>
  <si>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</si>
  <si>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</si>
  <si>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</si>
  <si>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</si>
  <si>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</si>
  <si>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</si>
  <si>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</si>
  <si>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</si>
  <si>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</si>
  <si>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</si>
  <si>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</si>
  <si>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</si>
  <si>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</si>
  <si>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</si>
  <si>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</si>
  <si>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</si>
  <si>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</si>
  <si>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</si>
  <si>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</si>
  <si>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</si>
  <si>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</si>
  <si>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</si>
  <si>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</si>
  <si>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</si>
  <si>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</si>
  <si>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</si>
  <si>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</si>
  <si>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</si>
  <si>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</si>
  <si>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</si>
  <si>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</si>
  <si>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</si>
  <si>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</si>
  <si>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</si>
  <si>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</si>
  <si>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</si>
  <si>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</si>
  <si>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</si>
  <si>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</si>
  <si>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</si>
  <si>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</si>
  <si>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</si>
  <si>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</si>
  <si>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</si>
  <si>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</si>
  <si>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</si>
  <si>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</si>
  <si>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</si>
  <si>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</si>
  <si>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</si>
  <si>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</si>
  <si>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</si>
  <si>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</si>
  <si>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</si>
  <si>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</si>
  <si>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</si>
  <si>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</si>
  <si>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</si>
  <si>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</si>
  <si>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</si>
  <si>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</si>
  <si>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</si>
  <si>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</si>
  <si>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</si>
  <si>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</si>
  <si>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</si>
  <si>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</si>
  <si>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</si>
  <si>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</si>
  <si>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</si>
  <si>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</si>
  <si>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</si>
  <si>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</si>
  <si>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</si>
  <si>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</si>
  <si>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</si>
  <si>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</si>
  <si>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</si>
  <si>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</si>
  <si>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</si>
  <si>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</si>
  <si>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</si>
  <si>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</si>
  <si>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</si>
  <si>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</si>
  <si>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</si>
  <si>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</si>
  <si>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</si>
  <si>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</si>
  <si>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</si>
  <si>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</si>
  <si>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</si>
  <si>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</si>
  <si>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</si>
  <si>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</si>
  <si>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</si>
  <si>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</si>
  <si>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</si>
  <si>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</si>
  <si>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</si>
  <si>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</si>
  <si>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</si>
  <si>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</si>
  <si>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</si>
  <si>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</si>
  <si>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</si>
  <si>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</si>
  <si>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</si>
  <si>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</si>
  <si>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</si>
  <si>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</si>
  <si>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</si>
  <si>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</si>
  <si>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</si>
  <si>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</si>
  <si>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</si>
  <si>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</si>
  <si>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</si>
  <si>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</si>
  <si>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</si>
  <si>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</si>
  <si>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</si>
  <si>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</si>
  <si>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</si>
  <si>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</si>
  <si>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</si>
  <si>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</si>
  <si>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</si>
  <si>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</si>
  <si>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</si>
  <si>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</si>
  <si>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</si>
  <si>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</si>
  <si>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</si>
  <si>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</si>
  <si>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</si>
  <si>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</si>
  <si>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</si>
  <si>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</si>
  <si>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</si>
  <si>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</si>
  <si>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</si>
  <si>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</si>
  <si>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</si>
  <si>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</si>
  <si>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</si>
  <si>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</si>
  <si>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</si>
  <si>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</si>
  <si>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</si>
  <si>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</si>
  <si>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</si>
  <si>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</si>
  <si>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</si>
  <si>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</si>
  <si>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</si>
  <si>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</si>
  <si>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</si>
  <si>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</si>
  <si>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</si>
  <si>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</si>
  <si>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</si>
  <si>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</si>
  <si>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</si>
  <si>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</si>
  <si>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</si>
  <si>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</si>
  <si>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</si>
  <si>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</si>
  <si>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</si>
  <si>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</si>
  <si>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</si>
  <si>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</si>
  <si>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</si>
  <si>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</si>
  <si>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</si>
  <si>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</si>
  <si>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</si>
  <si>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</si>
  <si>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</si>
  <si>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</si>
  <si>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</si>
  <si>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</si>
  <si>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</si>
  <si>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</si>
  <si>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</si>
  <si>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</si>
  <si>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</si>
  <si>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</si>
  <si>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</si>
  <si>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</si>
  <si>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</si>
  <si>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</si>
  <si>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</si>
  <si>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</si>
  <si>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</si>
  <si>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</si>
  <si>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</si>
  <si>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</si>
  <si>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</si>
  <si>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</si>
  <si>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</si>
  <si>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</si>
  <si>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</si>
  <si>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</si>
  <si>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</si>
  <si>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</si>
  <si>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</si>
  <si>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</si>
  <si>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</si>
  <si>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</si>
  <si>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</si>
  <si>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</si>
  <si>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</si>
  <si>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</si>
  <si>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</si>
  <si>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</si>
  <si>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</si>
  <si>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</si>
  <si>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</si>
  <si>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</si>
  <si>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</si>
  <si>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</si>
  <si>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</si>
  <si>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</si>
  <si>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</si>
  <si>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</si>
  <si>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</si>
  <si>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</si>
  <si>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</si>
  <si>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</si>
  <si>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</si>
  <si>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</si>
  <si>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</si>
  <si>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</si>
  <si>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</si>
  <si>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</si>
  <si>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</si>
  <si>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</si>
  <si>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</si>
  <si>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</si>
  <si>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</si>
  <si>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</si>
  <si>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</si>
  <si>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</si>
  <si>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</si>
  <si>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</si>
  <si>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</si>
  <si>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</si>
  <si>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</si>
  <si>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</si>
  <si>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</si>
  <si>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</si>
  <si>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</si>
  <si>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</si>
  <si>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</si>
  <si>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</si>
  <si>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</si>
  <si>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</si>
  <si>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</si>
  <si>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</si>
  <si>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</si>
  <si>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</si>
  <si>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</si>
  <si>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</si>
  <si>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</si>
  <si>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</si>
  <si>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</si>
  <si>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</si>
  <si>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</si>
  <si>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</si>
  <si>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</si>
  <si>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</si>
  <si>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</si>
  <si>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</si>
  <si>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</si>
  <si>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</si>
  <si>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</si>
  <si>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</si>
  <si>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</si>
  <si>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</si>
  <si>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</si>
  <si>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</si>
  <si>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</si>
  <si>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</si>
  <si>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</si>
  <si>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</si>
  <si>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</si>
  <si>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</si>
  <si>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</si>
  <si>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</si>
  <si>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</si>
  <si>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</si>
  <si>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</si>
  <si>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</si>
  <si>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</si>
  <si>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</si>
  <si>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</si>
  <si>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</si>
  <si>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</si>
  <si>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</si>
  <si>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</si>
  <si>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</si>
  <si>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</si>
  <si>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</si>
  <si>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</si>
  <si>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</si>
  <si>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</si>
  <si>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</si>
  <si>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</si>
  <si>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</si>
  <si>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</si>
  <si>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</si>
  <si>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</si>
  <si>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</si>
  <si>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</si>
  <si>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</si>
  <si>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</si>
  <si>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</si>
  <si>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</si>
  <si>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</si>
  <si>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</si>
  <si>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</si>
  <si>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</si>
  <si>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</si>
  <si>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</si>
  <si>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</si>
  <si>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</si>
  <si>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</si>
  <si>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</si>
  <si>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</si>
  <si>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</si>
  <si>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</si>
  <si>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</si>
  <si>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</si>
  <si>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</si>
  <si>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</si>
  <si>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</si>
  <si>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</si>
  <si>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</si>
  <si>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</si>
  <si>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</si>
  <si>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</si>
  <si>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</si>
  <si>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</si>
  <si>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</si>
  <si>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</si>
  <si>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</si>
  <si>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</si>
  <si>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</si>
  <si>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</si>
  <si>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</si>
  <si>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</si>
  <si>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</si>
  <si>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</si>
  <si>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</si>
  <si>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</si>
  <si>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</si>
  <si>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</si>
  <si>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</si>
  <si>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</si>
  <si>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</si>
  <si>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</si>
  <si>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</si>
  <si>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</si>
  <si>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</si>
  <si>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</si>
  <si>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</si>
  <si>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</si>
  <si>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</si>
  <si>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</si>
  <si>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</si>
  <si>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</si>
  <si>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</si>
  <si>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</si>
  <si>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</si>
  <si>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</si>
  <si>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</si>
  <si>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</si>
  <si>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</si>
  <si>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</si>
  <si>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</si>
  <si>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</si>
  <si>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</si>
  <si>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</si>
  <si>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</si>
  <si>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</si>
  <si>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</si>
  <si>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</si>
  <si>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</si>
  <si>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</si>
  <si>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</si>
  <si>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</si>
  <si>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</si>
  <si>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</si>
  <si>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</si>
  <si>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</si>
  <si>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</si>
  <si>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</si>
  <si>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</si>
  <si>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</si>
  <si>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</si>
  <si>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</si>
  <si>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</si>
  <si>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</si>
  <si>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</si>
  <si>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</si>
  <si>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</si>
  <si>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</si>
  <si>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</si>
  <si>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</si>
  <si>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</si>
  <si>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</si>
  <si>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</si>
  <si>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</si>
  <si>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</si>
  <si>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</si>
  <si>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</si>
  <si>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</si>
  <si>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</si>
  <si>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</si>
  <si>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</si>
  <si>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</si>
  <si>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</si>
  <si>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</si>
  <si>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</si>
  <si>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</si>
  <si>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</si>
  <si>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</si>
  <si>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</si>
  <si>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</si>
  <si>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</si>
  <si>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</si>
  <si>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</si>
  <si>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</si>
  <si>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</si>
  <si>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</si>
  <si>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</si>
  <si>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</si>
  <si>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</si>
  <si>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</si>
  <si>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</si>
  <si>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</si>
  <si>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</si>
  <si>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</si>
  <si>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</si>
  <si>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</si>
  <si>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</si>
  <si>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</si>
  <si>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</si>
  <si>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</si>
  <si>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</si>
  <si>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</si>
  <si>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</si>
  <si>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</si>
  <si>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</si>
  <si>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</si>
  <si>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</si>
  <si>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</si>
  <si>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</si>
  <si>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</si>
  <si>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</si>
  <si>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</si>
  <si>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</si>
  <si>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</si>
  <si>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</si>
  <si>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</si>
  <si>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</si>
  <si>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</si>
  <si>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</si>
  <si>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</si>
  <si>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</si>
  <si>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</si>
  <si>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</si>
  <si>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</si>
  <si>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</si>
  <si>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</si>
  <si>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</si>
  <si>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</si>
  <si>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</si>
  <si>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</si>
  <si>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</si>
  <si>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</si>
  <si>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</si>
  <si>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</si>
  <si>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</si>
  <si>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</si>
  <si>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</si>
  <si>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</si>
  <si>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</si>
  <si>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</si>
  <si>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</si>
  <si>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</si>
  <si>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</si>
  <si>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</si>
  <si>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</si>
  <si>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</si>
  <si>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</si>
  <si>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</si>
  <si>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</si>
  <si>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</si>
  <si>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</si>
  <si>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</si>
  <si>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</si>
  <si>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</si>
  <si>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</si>
  <si>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</si>
  <si>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</si>
  <si>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</si>
  <si>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</si>
  <si>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</si>
  <si>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</si>
  <si>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</si>
  <si>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</si>
  <si>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</si>
  <si>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</si>
  <si>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</si>
  <si>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</si>
  <si>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</si>
  <si>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</si>
  <si>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</si>
  <si>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</si>
  <si>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</si>
  <si>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</si>
  <si>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</si>
  <si>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</si>
  <si>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</si>
  <si>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</si>
  <si>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</si>
  <si>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</si>
  <si>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</si>
  <si>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</si>
  <si>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</si>
  <si>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</si>
  <si>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</si>
  <si>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</si>
  <si>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</si>
  <si>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</si>
  <si>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</si>
  <si>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</si>
  <si>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</si>
  <si>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</si>
  <si>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</si>
  <si>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</si>
  <si>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</si>
  <si>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</si>
  <si>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</si>
  <si>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</si>
  <si>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</si>
  <si>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</si>
  <si>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</si>
  <si>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</si>
  <si>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</si>
  <si>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</si>
  <si>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</si>
  <si>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</si>
  <si>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</si>
  <si>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</si>
  <si>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</si>
  <si>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</si>
  <si>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</si>
  <si>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</si>
  <si>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</si>
  <si>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</si>
  <si>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</si>
  <si>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</si>
  <si>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</si>
  <si>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</si>
  <si>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</si>
  <si>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</si>
  <si>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</si>
  <si>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</si>
  <si>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</si>
  <si>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</si>
  <si>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</si>
  <si>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</si>
  <si>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</si>
  <si>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</si>
  <si>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</si>
  <si>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</si>
  <si>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</si>
  <si>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</si>
  <si>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</si>
  <si>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</si>
  <si>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</si>
  <si>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</si>
  <si>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</si>
  <si>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</si>
  <si>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</si>
  <si>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</si>
  <si>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</si>
  <si>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</si>
  <si>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</si>
  <si>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</si>
  <si>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</si>
  <si>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</si>
  <si>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</si>
  <si>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</si>
  <si>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</si>
  <si>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</si>
  <si>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</si>
  <si>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</si>
  <si>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</si>
  <si>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</si>
  <si>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</si>
  <si>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</si>
  <si>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</si>
  <si>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</si>
  <si>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</si>
  <si>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</si>
  <si>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</si>
  <si>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</si>
  <si>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</si>
  <si>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</si>
  <si>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</si>
  <si>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</si>
  <si>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</si>
  <si>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</si>
  <si>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</si>
  <si>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</si>
  <si>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</si>
  <si>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</si>
  <si>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</si>
  <si>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</si>
  <si>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</si>
  <si>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</si>
  <si>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</si>
  <si>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</si>
  <si>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</si>
  <si>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</si>
  <si>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</si>
  <si>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</si>
  <si>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</si>
  <si>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</si>
  <si>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</si>
  <si>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</si>
  <si>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</si>
  <si>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</si>
  <si>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</si>
  <si>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</si>
  <si>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</si>
  <si>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</si>
  <si>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</si>
  <si>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</si>
  <si>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</si>
  <si>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</si>
  <si>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</si>
  <si>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</si>
  <si>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</si>
  <si>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</si>
  <si>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</si>
  <si>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</si>
  <si>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</si>
  <si>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</si>
  <si>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</si>
  <si>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</si>
  <si>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</si>
  <si>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</si>
  <si>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</si>
  <si>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</si>
  <si>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</si>
  <si>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</si>
  <si>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</si>
  <si>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</si>
  <si>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</si>
  <si>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</si>
  <si>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</si>
  <si>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</si>
  <si>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</si>
  <si>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</si>
  <si>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</si>
  <si>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</si>
  <si>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</si>
  <si>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</si>
  <si>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</si>
  <si>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</si>
  <si>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</si>
  <si>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</si>
  <si>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</si>
  <si>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</si>
  <si>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</si>
  <si>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</si>
  <si>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</si>
  <si>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</si>
  <si>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</si>
  <si>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</si>
  <si>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</si>
  <si>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</si>
  <si>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</si>
  <si>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</si>
  <si>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</si>
  <si>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</si>
  <si>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</si>
  <si>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</si>
  <si>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</si>
  <si>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</si>
  <si>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</si>
  <si>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</si>
  <si>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</si>
  <si>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</si>
  <si>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</si>
  <si>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</si>
  <si>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</si>
  <si>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</si>
  <si>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</si>
  <si>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</si>
  <si>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</si>
  <si>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</si>
  <si>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</si>
  <si>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</si>
  <si>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</si>
  <si>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</si>
  <si>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</si>
  <si>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</si>
  <si>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</si>
  <si>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</si>
  <si>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</si>
  <si>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</si>
  <si>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</si>
  <si>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</si>
  <si>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</si>
  <si>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</si>
  <si>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</si>
  <si>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</si>
  <si>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</si>
  <si>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</si>
  <si>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</si>
  <si>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</si>
  <si>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</si>
  <si>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</si>
  <si>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</si>
  <si>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</si>
  <si>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</si>
  <si>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</si>
  <si>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</si>
  <si>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</si>
  <si>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</si>
  <si>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</si>
  <si>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</si>
  <si>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</si>
  <si>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</si>
  <si>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</si>
  <si>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</si>
  <si>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</si>
  <si>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</si>
  <si>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</si>
  <si>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</si>
  <si>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</si>
  <si>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</si>
  <si>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</si>
  <si>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</si>
  <si>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</si>
  <si>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</si>
  <si>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</si>
  <si>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</si>
  <si>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</si>
  <si>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</si>
  <si>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</si>
  <si>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</si>
  <si>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</si>
  <si>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</si>
  <si>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</si>
  <si>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</si>
  <si>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</si>
  <si>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</si>
  <si>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</si>
  <si>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</si>
  <si>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</si>
  <si>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</si>
  <si>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</si>
  <si>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</si>
  <si>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</si>
  <si>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</si>
  <si>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</si>
  <si>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</si>
  <si>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</si>
  <si>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</si>
  <si>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</si>
  <si>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</si>
  <si>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</si>
  <si>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</si>
  <si>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</si>
  <si>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</si>
  <si>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</si>
  <si>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</si>
  <si>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</si>
  <si>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</si>
  <si>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</si>
  <si>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</si>
  <si>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</si>
  <si>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</si>
  <si>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</si>
  <si>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</si>
  <si>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</si>
  <si>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</si>
  <si>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</si>
  <si>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</si>
  <si>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</si>
  <si>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</si>
  <si>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</si>
  <si>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</si>
  <si>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</si>
  <si>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</si>
  <si>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</si>
  <si>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</si>
  <si>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</si>
  <si>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</si>
  <si>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</si>
  <si>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</si>
  <si>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</si>
  <si>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</si>
  <si>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</si>
  <si>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</si>
  <si>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</si>
  <si>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</si>
  <si>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</si>
  <si>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</si>
  <si>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</si>
  <si>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</si>
  <si>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</si>
  <si>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</si>
  <si>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</si>
  <si>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</si>
  <si>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</si>
  <si>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</si>
  <si>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</si>
  <si>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</si>
  <si>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</si>
  <si>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</si>
  <si>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</si>
  <si>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</si>
  <si>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</si>
  <si>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</si>
  <si>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</si>
  <si>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</si>
  <si>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</si>
  <si>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</si>
  <si>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</si>
  <si>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</si>
  <si>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</si>
  <si>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</si>
  <si>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</si>
  <si>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</si>
  <si>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</si>
  <si>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</si>
  <si>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</si>
  <si>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</si>
  <si>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</si>
  <si>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</si>
  <si>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</si>
  <si>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</si>
  <si>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</si>
  <si>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</si>
  <si>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</si>
  <si>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</si>
  <si>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</si>
  <si>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</si>
  <si>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</si>
  <si>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</si>
  <si>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</si>
  <si>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</si>
  <si>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</si>
  <si>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</si>
  <si>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</si>
  <si>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</si>
  <si>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</si>
  <si>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</si>
  <si>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</si>
  <si>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</si>
  <si>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</si>
  <si>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</si>
  <si>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</si>
  <si>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</si>
  <si>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</si>
  <si>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</si>
  <si>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</si>
  <si>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</si>
  <si>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</si>
  <si>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</si>
  <si>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</si>
  <si>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</si>
  <si>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</si>
  <si>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</si>
  <si>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</si>
  <si>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</si>
  <si>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</si>
  <si>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</si>
  <si>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</si>
  <si>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</si>
  <si>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</si>
  <si>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</si>
  <si>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</si>
  <si>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</si>
  <si>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</si>
  <si>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</si>
  <si>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</si>
  <si>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</si>
  <si>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</si>
  <si>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</si>
  <si>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</si>
  <si>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</si>
  <si>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</si>
  <si>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</si>
  <si>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</si>
  <si>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</si>
  <si>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</si>
  <si>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</si>
  <si>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</si>
  <si>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</si>
  <si>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</si>
  <si>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</si>
  <si>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</si>
  <si>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</si>
  <si>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</si>
  <si>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</si>
  <si>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</si>
  <si>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</si>
  <si>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</si>
  <si>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</si>
  <si>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</si>
  <si>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</si>
  <si>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</si>
  <si>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</si>
  <si>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</si>
  <si>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</si>
  <si>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</si>
  <si>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</si>
  <si>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</si>
  <si>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</si>
  <si>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</si>
  <si>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</si>
  <si>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</si>
  <si>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</si>
  <si>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</si>
  <si>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</si>
  <si>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</si>
  <si>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</si>
  <si>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</si>
  <si>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</si>
  <si>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</si>
  <si>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</si>
  <si>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</si>
  <si>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</si>
  <si>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</si>
  <si>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</si>
  <si>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</si>
  <si>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</si>
  <si>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</si>
  <si>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</si>
  <si>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</si>
  <si>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</si>
  <si>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</si>
  <si>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</si>
  <si>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</si>
  <si>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</si>
  <si>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</si>
  <si>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</si>
  <si>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</si>
  <si>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</si>
  <si>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</si>
  <si>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</si>
  <si>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</si>
  <si>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</si>
  <si>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</si>
  <si>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</si>
  <si>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</si>
  <si>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</si>
  <si>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</si>
  <si>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</si>
  <si>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</si>
  <si>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</si>
  <si>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</si>
  <si>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</si>
  <si>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</si>
  <si>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</si>
  <si>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</si>
  <si>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</si>
  <si>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</si>
  <si>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</si>
  <si>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</si>
  <si>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</si>
  <si>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</si>
  <si>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</si>
  <si>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</si>
  <si>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</si>
  <si>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</si>
  <si>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</si>
  <si>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</si>
  <si>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</si>
  <si>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</si>
  <si>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</si>
  <si>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</si>
  <si>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</si>
  <si>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</si>
  <si>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</si>
  <si>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</si>
  <si>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</si>
  <si>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</si>
  <si>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</si>
  <si>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</si>
  <si>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</si>
  <si>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</si>
  <si>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</si>
  <si>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</si>
  <si>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</si>
  <si>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</si>
  <si>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</si>
  <si>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</si>
  <si>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</si>
  <si>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</si>
  <si>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</si>
  <si>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</si>
  <si>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</si>
  <si>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</si>
  <si>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</si>
  <si>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</si>
  <si>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</si>
  <si>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</si>
  <si>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</si>
  <si>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</si>
  <si>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</si>
  <si>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</si>
  <si>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</si>
  <si>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</si>
  <si>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</si>
  <si>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</si>
  <si>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</si>
  <si>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</si>
  <si>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</si>
  <si>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</si>
  <si>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</si>
  <si>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</si>
  <si>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</si>
  <si>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</si>
  <si>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</si>
  <si>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</si>
  <si>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</si>
  <si>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</si>
  <si>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</si>
  <si>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</si>
  <si>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</si>
  <si>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</si>
  <si>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</si>
  <si>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</si>
  <si>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</si>
  <si>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</si>
  <si>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</si>
  <si>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</si>
  <si>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</si>
  <si>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</si>
  <si>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</si>
  <si>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</si>
  <si>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</si>
  <si>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</si>
  <si>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</si>
  <si>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</si>
  <si>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</si>
  <si>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</si>
  <si>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</si>
  <si>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</si>
  <si>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</si>
  <si>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</si>
  <si>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</si>
  <si>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</si>
  <si>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</si>
  <si>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</si>
  <si>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</si>
  <si>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</si>
  <si>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</si>
  <si>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</si>
  <si>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</si>
  <si>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</si>
  <si>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</si>
  <si>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</si>
  <si>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</si>
  <si>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</si>
  <si>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</si>
  <si>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</si>
  <si>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</si>
  <si>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</si>
  <si>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</si>
  <si>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</si>
  <si>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</si>
  <si>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</si>
  <si>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</si>
  <si>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</si>
  <si>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</si>
  <si>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</si>
  <si>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</si>
  <si>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</si>
  <si>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</si>
  <si>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</si>
  <si>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</si>
  <si>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</si>
  <si>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</si>
  <si>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</si>
  <si>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</si>
  <si>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</si>
  <si>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</si>
  <si>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</si>
  <si>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</si>
  <si>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</si>
  <si>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</si>
  <si>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</si>
  <si>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</si>
  <si>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</si>
  <si>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</si>
  <si>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</si>
  <si>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</si>
  <si>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</si>
  <si>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</si>
  <si>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</si>
  <si>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</si>
  <si>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</si>
  <si>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</si>
  <si>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</si>
  <si>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</si>
  <si>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</si>
  <si>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</si>
  <si>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</si>
  <si>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</si>
  <si>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</si>
  <si>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</si>
  <si>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</si>
  <si>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</si>
  <si>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</si>
  <si>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</si>
  <si>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</si>
  <si>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</si>
  <si>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</si>
  <si>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</si>
  <si>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</si>
  <si>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</si>
  <si>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</si>
  <si>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</si>
  <si>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</si>
  <si>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</si>
  <si>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</si>
  <si>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</si>
  <si>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</si>
  <si>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</si>
  <si>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</si>
  <si>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</si>
  <si>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</si>
  <si>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</si>
  <si>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</si>
  <si>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</si>
  <si>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</si>
  <si>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</si>
  <si>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</si>
  <si>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</si>
  <si>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</si>
  <si>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</si>
  <si>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</si>
  <si>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</si>
  <si>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</si>
  <si>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</si>
  <si>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</si>
  <si>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</si>
  <si>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</si>
  <si>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</si>
  <si>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</si>
  <si>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</si>
  <si>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</si>
  <si>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</si>
  <si>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</si>
  <si>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</si>
  <si>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</si>
  <si>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</si>
  <si>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</si>
  <si>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</si>
  <si>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</si>
  <si>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</si>
  <si>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</si>
  <si>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</si>
  <si>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</si>
  <si>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</si>
  <si>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</si>
  <si>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</si>
  <si>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</si>
  <si>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</si>
  <si>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</si>
  <si>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</si>
  <si>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</si>
  <si>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</si>
  <si>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</si>
  <si>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</si>
  <si>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</si>
  <si>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</si>
  <si>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</si>
  <si>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</si>
  <si>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</si>
  <si>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</si>
  <si>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</si>
  <si>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</si>
  <si>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</si>
  <si>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</si>
  <si>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</si>
  <si>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</si>
  <si>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</si>
  <si>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</si>
  <si>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</si>
  <si>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</si>
  <si>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</si>
  <si>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</si>
  <si>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</si>
  <si>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</si>
  <si>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</si>
  <si>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</si>
  <si>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</si>
  <si>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</si>
  <si>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</si>
  <si>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</si>
  <si>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</si>
  <si>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</si>
  <si>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</si>
  <si>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</si>
  <si>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</si>
  <si>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</si>
  <si>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</si>
  <si>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</si>
  <si>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</si>
  <si>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</si>
  <si>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</si>
  <si>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</si>
  <si>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</si>
  <si>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</si>
  <si>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</si>
  <si>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</si>
  <si>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</si>
  <si>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</si>
  <si>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</si>
  <si>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</si>
  <si>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</si>
  <si>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</si>
  <si>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</si>
  <si>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</si>
  <si>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</si>
  <si>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</si>
  <si>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</si>
  <si>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</si>
  <si>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</si>
  <si>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</si>
  <si>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</si>
  <si>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</si>
  <si>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</si>
  <si>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</si>
  <si>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</si>
  <si>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</si>
  <si>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</si>
  <si>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</si>
  <si>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</si>
  <si>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</si>
  <si>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</si>
  <si>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</si>
  <si>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</si>
  <si>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</si>
  <si>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</si>
  <si>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</si>
  <si>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</si>
  <si>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</si>
  <si>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</si>
  <si>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</si>
  <si>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</si>
  <si>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</si>
  <si>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</si>
  <si>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</si>
  <si>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</si>
  <si>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</si>
  <si>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</si>
  <si>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</si>
  <si>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</si>
  <si>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</si>
  <si>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</si>
  <si>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</si>
  <si>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</si>
  <si>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</si>
  <si>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</si>
  <si>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</si>
  <si>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</si>
  <si>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</si>
  <si>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</si>
  <si>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</si>
  <si>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</si>
  <si>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</si>
  <si>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</si>
  <si>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</si>
  <si>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</si>
  <si>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</si>
  <si>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</si>
  <si>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</si>
  <si>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</si>
  <si>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</si>
  <si>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</si>
  <si>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</si>
  <si>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</si>
  <si>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</si>
  <si>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</si>
  <si>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</si>
  <si>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</si>
  <si>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</si>
  <si>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</si>
  <si>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</si>
  <si>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</si>
  <si>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</si>
  <si>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</si>
  <si>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</si>
  <si>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</si>
  <si>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</si>
  <si>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</si>
  <si>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</si>
  <si>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</si>
  <si>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</si>
  <si>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</si>
  <si>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</si>
  <si>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</si>
  <si>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</si>
  <si>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</si>
  <si>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</si>
  <si>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</si>
  <si>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</si>
  <si>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</si>
  <si>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</si>
  <si>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</si>
  <si>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</si>
  <si>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</si>
  <si>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</si>
  <si>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</si>
  <si>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</si>
  <si>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</si>
  <si>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</si>
  <si>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</si>
  <si>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</si>
  <si>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</si>
  <si>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</si>
  <si>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</si>
  <si>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</si>
  <si>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</si>
  <si>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</si>
  <si>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</si>
  <si>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</si>
  <si>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</si>
  <si>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</si>
  <si>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</si>
  <si>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</si>
  <si>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</si>
  <si>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</si>
  <si>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</si>
  <si>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</si>
  <si>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</si>
  <si>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</si>
  <si>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</si>
  <si>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</si>
  <si>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</si>
  <si>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</si>
  <si>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</si>
  <si>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</si>
  <si>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</si>
  <si>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</si>
  <si>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</si>
  <si>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</si>
  <si>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</si>
  <si>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</si>
  <si>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</si>
  <si>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</si>
  <si>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</si>
  <si>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</si>
  <si>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</si>
  <si>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</si>
  <si>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</si>
  <si>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</si>
  <si>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</si>
  <si>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</si>
  <si>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</si>
  <si>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</si>
  <si>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</si>
  <si>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</si>
  <si>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</si>
  <si>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</si>
  <si>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</si>
  <si>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</si>
  <si>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</si>
  <si>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</si>
  <si>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</si>
  <si>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</si>
  <si>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</si>
  <si>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</si>
  <si>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</si>
  <si>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</si>
  <si>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</si>
  <si>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</si>
  <si>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</si>
  <si>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</si>
  <si>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</si>
  <si>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</si>
  <si>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</si>
  <si>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</si>
  <si>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</si>
  <si>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</si>
  <si>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</si>
  <si>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</si>
  <si>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</si>
  <si>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</si>
  <si>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</si>
  <si>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</si>
  <si>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</si>
  <si>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</si>
  <si>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</si>
  <si>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</si>
  <si>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</si>
  <si>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</si>
  <si>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</si>
  <si>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</si>
  <si>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</si>
  <si>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</si>
  <si>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</si>
  <si>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</si>
  <si>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</si>
  <si>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</si>
  <si>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</si>
  <si>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</si>
  <si>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</si>
  <si>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</si>
  <si>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</si>
  <si>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</si>
  <si>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</si>
  <si>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</si>
  <si>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</si>
  <si>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</si>
  <si>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</si>
  <si>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</si>
  <si>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</si>
  <si>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</si>
  <si>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</si>
  <si>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</si>
  <si>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</si>
  <si>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</si>
  <si>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</si>
  <si>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</si>
  <si>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</si>
  <si>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</si>
  <si>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</si>
  <si>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</si>
  <si>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</si>
  <si>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</si>
  <si>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</si>
  <si>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</si>
  <si>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</si>
  <si>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</si>
  <si>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</si>
  <si>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</si>
  <si>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</si>
  <si>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</si>
  <si>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</si>
  <si>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</si>
  <si>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</si>
  <si>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</si>
  <si>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</si>
  <si>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</si>
  <si>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</si>
  <si>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</si>
  <si>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</si>
  <si>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</si>
  <si>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</si>
  <si>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</si>
  <si>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</si>
  <si>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</si>
  <si>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</si>
  <si>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</si>
  <si>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</si>
  <si>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</si>
  <si>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</si>
  <si>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</si>
  <si>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</si>
  <si>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</si>
  <si>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</si>
  <si>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</si>
  <si>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</si>
  <si>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</si>
  <si>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</si>
  <si>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</si>
  <si>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</si>
  <si>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</si>
  <si>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</si>
  <si>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</si>
  <si>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</si>
  <si>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</si>
  <si>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</si>
  <si>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</si>
  <si>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</si>
  <si>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</si>
  <si>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</si>
  <si>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</si>
  <si>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</si>
  <si>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</si>
  <si>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</si>
  <si>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</si>
  <si>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</si>
  <si>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</si>
  <si>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</si>
  <si>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</si>
  <si>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</si>
  <si>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</si>
  <si>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</si>
  <si>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</si>
  <si>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</si>
  <si>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</si>
  <si>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</si>
  <si>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</si>
  <si>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</si>
  <si>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</si>
  <si>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</si>
  <si>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</si>
  <si>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</si>
  <si>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</si>
  <si>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</si>
  <si>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</si>
  <si>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</si>
  <si>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</si>
  <si>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</si>
  <si>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</si>
  <si>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</si>
  <si>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</si>
  <si>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</si>
  <si>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</si>
  <si>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</si>
  <si>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</si>
  <si>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</si>
  <si>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</si>
  <si>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</si>
  <si>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</si>
  <si>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</si>
  <si>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</si>
  <si>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</si>
  <si>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</si>
  <si>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</si>
  <si>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</si>
  <si>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</si>
  <si>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</si>
  <si>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</si>
  <si>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</si>
  <si>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</si>
  <si>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</si>
  <si>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</si>
  <si>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</si>
  <si>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</si>
  <si>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</si>
  <si>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</si>
  <si>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</si>
  <si>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</si>
  <si>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</si>
  <si>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</si>
  <si>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</si>
  <si>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</si>
  <si>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</si>
  <si>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</si>
  <si>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</si>
  <si>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</si>
  <si>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</si>
  <si>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</si>
  <si>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</si>
  <si>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</si>
  <si>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</si>
  <si>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</si>
  <si>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</si>
  <si>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</si>
  <si>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</si>
  <si>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</si>
  <si>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</si>
  <si>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</si>
  <si>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</si>
  <si>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</si>
  <si>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</si>
  <si>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</si>
  <si>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</si>
  <si>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</si>
  <si>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</si>
  <si>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</si>
  <si>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</si>
  <si>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</si>
  <si>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</si>
  <si>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</si>
  <si>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</si>
  <si>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</si>
  <si>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</si>
  <si>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</si>
  <si>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</si>
  <si>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</si>
  <si>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</si>
  <si>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</si>
  <si>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</si>
  <si>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</si>
  <si>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</si>
  <si>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</si>
  <si>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</si>
  <si>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</si>
  <si>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</si>
  <si>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</si>
  <si>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</si>
  <si>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</si>
  <si>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</si>
  <si>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</si>
  <si>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</si>
  <si>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</si>
  <si>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</si>
  <si>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</si>
  <si>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</si>
  <si>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</si>
  <si>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</si>
  <si>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</si>
  <si>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</si>
  <si>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</si>
  <si>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</si>
  <si>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</si>
  <si>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</si>
  <si>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</si>
  <si>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</si>
  <si>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</si>
  <si>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</si>
  <si>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</si>
  <si>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</si>
  <si>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</si>
  <si>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</si>
  <si>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</si>
  <si>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</si>
  <si>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</si>
  <si>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</si>
  <si>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</si>
  <si>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</si>
  <si>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</si>
  <si>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</si>
  <si>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</si>
  <si>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</si>
  <si>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</si>
  <si>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</si>
  <si>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</si>
  <si>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</si>
  <si>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</si>
  <si>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</si>
  <si>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</si>
  <si>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</si>
  <si>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</si>
  <si>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</si>
  <si>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</si>
  <si>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</si>
  <si>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</si>
  <si>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</si>
  <si>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</si>
  <si>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</si>
  <si>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</si>
  <si>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</si>
  <si>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</si>
  <si>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</si>
  <si>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</si>
  <si>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</si>
  <si>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</si>
  <si>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</si>
  <si>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</si>
  <si>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</si>
  <si>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</si>
  <si>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</si>
  <si>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</si>
  <si>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</si>
  <si>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</si>
  <si>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</si>
  <si>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</si>
  <si>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</si>
  <si>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</si>
  <si>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</si>
  <si>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</si>
  <si>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</si>
  <si>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</si>
  <si>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</si>
  <si>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</si>
  <si>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</si>
  <si>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</si>
  <si>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</si>
  <si>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</si>
  <si>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</si>
  <si>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</si>
  <si>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</si>
  <si>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</si>
  <si>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</si>
  <si>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</si>
  <si>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</si>
  <si>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</si>
  <si>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</si>
  <si>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</si>
  <si>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</si>
  <si>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</si>
  <si>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</si>
  <si>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</si>
  <si>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</si>
  <si>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</si>
  <si>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</si>
  <si>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</si>
  <si>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</si>
  <si>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</si>
  <si>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</si>
  <si>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</si>
  <si>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</si>
  <si>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</si>
  <si>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</si>
  <si>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</si>
  <si>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</si>
  <si>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</si>
  <si>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</si>
  <si>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</si>
  <si>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</si>
  <si>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</si>
  <si>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</si>
  <si>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</si>
  <si>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</si>
  <si>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</si>
  <si>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</si>
  <si>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</si>
  <si>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</si>
  <si>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</si>
  <si>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</si>
  <si>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</si>
  <si>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</si>
  <si>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</si>
  <si>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</si>
  <si>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</si>
  <si>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</si>
  <si>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</si>
  <si>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</si>
  <si>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</si>
  <si>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</si>
  <si>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</si>
  <si>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</si>
  <si>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</si>
  <si>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</si>
  <si>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</si>
  <si>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</si>
  <si>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</si>
  <si>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</si>
  <si>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</si>
  <si>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</si>
  <si>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</si>
  <si>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</si>
  <si>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</si>
  <si>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</si>
  <si>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</si>
  <si>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</si>
  <si>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</si>
  <si>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</si>
  <si>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</si>
  <si>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</si>
  <si>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</si>
  <si>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</si>
  <si>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</si>
  <si>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</si>
  <si>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</si>
  <si>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</si>
  <si>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</si>
  <si>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</si>
  <si>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</si>
  <si>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</si>
  <si>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</si>
  <si>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</si>
  <si>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</si>
  <si>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</si>
  <si>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</si>
  <si>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</si>
  <si>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</si>
  <si>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</si>
  <si>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</si>
  <si>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</si>
  <si>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</si>
  <si>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</si>
  <si>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</si>
  <si>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</si>
  <si>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</si>
  <si>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</si>
  <si>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</si>
  <si>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</si>
  <si>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</si>
  <si>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</si>
  <si>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</si>
  <si>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</si>
  <si>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</si>
  <si>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</si>
  <si>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</si>
  <si>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</si>
  <si>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</si>
  <si>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</si>
  <si>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</si>
  <si>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</si>
  <si>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</si>
  <si>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</si>
  <si>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</si>
  <si>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</si>
  <si>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</si>
  <si>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</si>
  <si>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</si>
  <si>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</si>
  <si>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</si>
  <si>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</si>
  <si>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</si>
  <si>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</si>
  <si>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</si>
  <si>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</si>
  <si>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</si>
  <si>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</si>
  <si>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</si>
  <si>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</si>
  <si>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</si>
  <si>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</si>
  <si>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</si>
  <si>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</si>
  <si>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</si>
  <si>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</si>
  <si>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</si>
  <si>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</si>
  <si>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</si>
  <si>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</si>
  <si>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</si>
  <si>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</si>
  <si>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</si>
  <si>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</si>
  <si>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</si>
  <si>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</si>
  <si>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</si>
  <si>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</si>
  <si>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</si>
  <si>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</si>
  <si>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</si>
  <si>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</si>
  <si>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</si>
  <si>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</si>
  <si>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</si>
  <si>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</si>
  <si>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</si>
  <si>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</si>
  <si>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</si>
  <si>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</si>
  <si>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</si>
  <si>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</si>
  <si>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</si>
  <si>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</si>
  <si>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</si>
  <si>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</si>
  <si>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</si>
  <si>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</si>
  <si>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</si>
  <si>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</si>
  <si>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</si>
  <si>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</si>
  <si>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</si>
  <si>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</si>
  <si>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</si>
  <si>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</si>
  <si>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</si>
  <si>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</si>
  <si>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</si>
  <si>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</si>
  <si>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</si>
  <si>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</si>
  <si>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</si>
  <si>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</si>
  <si>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</si>
  <si>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</si>
  <si>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</si>
  <si>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</si>
  <si>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</si>
  <si>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</si>
  <si>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</si>
  <si>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</si>
  <si>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</si>
  <si>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</si>
  <si>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</si>
  <si>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</si>
  <si>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</si>
  <si>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</si>
  <si>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</si>
  <si>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</si>
  <si>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</si>
  <si>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</si>
  <si>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</si>
  <si>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</si>
  <si>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</si>
  <si>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</si>
  <si>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</si>
  <si>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</si>
  <si>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</si>
  <si>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</si>
  <si>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</si>
  <si>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</si>
  <si>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</si>
  <si>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</si>
  <si>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</si>
  <si>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</si>
  <si>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</si>
  <si>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</si>
  <si>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</si>
  <si>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</si>
  <si>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</si>
  <si>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</si>
  <si>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</si>
  <si>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</si>
  <si>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</si>
  <si>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</si>
  <si>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</si>
  <si>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</si>
  <si>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</si>
  <si>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</si>
  <si>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</si>
  <si>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</si>
  <si>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</si>
  <si>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</si>
  <si>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</si>
  <si>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</si>
  <si>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</si>
  <si>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</si>
  <si>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</si>
  <si>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</si>
  <si>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</si>
  <si>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</si>
  <si>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</si>
  <si>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</si>
  <si>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</si>
  <si>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</si>
  <si>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</si>
  <si>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</si>
  <si>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</si>
  <si>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</si>
  <si>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</si>
  <si>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</si>
  <si>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</si>
  <si>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</si>
  <si>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</si>
  <si>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</si>
  <si>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</si>
  <si>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</si>
  <si>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</si>
  <si>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</si>
  <si>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</si>
  <si>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</si>
  <si>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</si>
  <si>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</si>
  <si>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</si>
  <si>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</si>
  <si>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</si>
  <si>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</si>
  <si>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</si>
  <si>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</si>
  <si>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</si>
  <si>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</si>
  <si>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</si>
  <si>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</si>
  <si>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</si>
  <si>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</si>
  <si>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</si>
  <si>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</si>
  <si>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</si>
  <si>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</si>
  <si>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</si>
  <si>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</si>
  <si>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</si>
  <si>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</si>
  <si>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</si>
  <si>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</si>
  <si>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</si>
  <si>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</si>
  <si>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</si>
  <si>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</si>
  <si>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</si>
  <si>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</si>
  <si>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</si>
  <si>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</si>
  <si>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</si>
  <si>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</si>
  <si>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</si>
  <si>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</si>
  <si>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</si>
  <si>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</si>
  <si>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</si>
  <si>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</si>
  <si>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</si>
  <si>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</si>
  <si>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</si>
  <si>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</si>
  <si>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</si>
  <si>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</si>
  <si>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</si>
  <si>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</si>
  <si>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</si>
  <si>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</si>
  <si>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</si>
  <si>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</si>
  <si>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</si>
  <si>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</si>
  <si>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</si>
  <si>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</si>
  <si>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</si>
  <si>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</si>
  <si>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</si>
  <si>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</si>
  <si>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</si>
  <si>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</si>
  <si>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</si>
  <si>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</si>
  <si>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</si>
  <si>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</si>
  <si>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</si>
  <si>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</si>
  <si>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</si>
  <si>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</si>
  <si>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</si>
  <si>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</si>
  <si>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</si>
  <si>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</si>
  <si>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</si>
  <si>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</si>
  <si>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</si>
  <si>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</si>
  <si>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</si>
  <si>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</si>
  <si>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</si>
  <si>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</si>
  <si>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</si>
  <si>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</si>
  <si>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</si>
  <si>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</si>
  <si>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</si>
  <si>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</si>
  <si>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</si>
  <si>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</si>
  <si>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</si>
  <si>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</si>
  <si>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</si>
  <si>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</si>
  <si>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</si>
  <si>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</si>
  <si>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</si>
  <si>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</si>
  <si>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</si>
  <si>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</si>
  <si>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</si>
  <si>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</si>
  <si>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</si>
  <si>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</si>
  <si>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</si>
  <si>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</si>
  <si>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</si>
  <si>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</si>
  <si>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</si>
  <si>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</si>
  <si>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</si>
  <si>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</si>
  <si>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</si>
  <si>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</si>
  <si>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</si>
  <si>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</si>
  <si>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</si>
  <si>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</si>
  <si>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</si>
  <si>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</si>
  <si>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</si>
  <si>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</si>
  <si>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</si>
  <si>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</si>
  <si>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</si>
  <si>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</si>
  <si>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</si>
  <si>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</si>
  <si>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</si>
  <si>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</si>
  <si>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</si>
  <si>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</si>
  <si>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</si>
  <si>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</si>
  <si>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</si>
  <si>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</si>
  <si>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</si>
  <si>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</si>
  <si>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</si>
  <si>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</si>
  <si>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</si>
  <si>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</si>
  <si>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</si>
  <si>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</si>
  <si>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</si>
  <si>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</si>
  <si>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</si>
  <si>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</si>
  <si>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</si>
  <si>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</si>
  <si>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</si>
  <si>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</si>
  <si>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</si>
  <si>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</si>
  <si>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</si>
  <si>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</si>
  <si>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</si>
  <si>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</si>
  <si>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</si>
  <si>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</si>
  <si>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</si>
  <si>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</si>
  <si>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</si>
  <si>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</si>
  <si>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</si>
  <si>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</si>
  <si>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</si>
  <si>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</si>
  <si>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</si>
  <si>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</si>
  <si>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</si>
  <si>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</si>
  <si>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</si>
  <si>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</si>
  <si>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</si>
  <si>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</si>
  <si>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</si>
  <si>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</si>
  <si>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</si>
  <si>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</si>
  <si>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</si>
  <si>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</si>
  <si>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</si>
  <si>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</si>
  <si>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</si>
  <si>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</si>
  <si>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</si>
  <si>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</si>
  <si>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</si>
  <si>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</si>
  <si>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</si>
  <si>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</si>
  <si>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</si>
  <si>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</si>
  <si>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</si>
  <si>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</si>
  <si>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</si>
  <si>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</si>
  <si>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</si>
  <si>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</si>
  <si>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</si>
  <si>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</si>
  <si>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</si>
  <si>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</si>
  <si>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</si>
  <si>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</si>
  <si>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</si>
  <si>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</si>
  <si>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</si>
  <si>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</si>
  <si>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</si>
  <si>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</si>
  <si>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</si>
  <si>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</si>
  <si>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</si>
  <si>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</si>
  <si>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</si>
  <si>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</si>
  <si>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</si>
  <si>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</si>
  <si>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</si>
  <si>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</si>
  <si>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</si>
  <si>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</si>
  <si>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</si>
  <si>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</si>
  <si>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</si>
  <si>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</si>
  <si>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</si>
  <si>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</si>
  <si>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</si>
  <si>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</si>
  <si>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</si>
  <si>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</si>
  <si>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</si>
  <si>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</si>
  <si>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</si>
  <si>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</si>
  <si>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</si>
  <si>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</si>
  <si>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</si>
  <si>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</si>
  <si>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</si>
  <si>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</si>
  <si>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</si>
  <si>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</si>
  <si>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</si>
  <si>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</si>
  <si>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</si>
  <si>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</si>
  <si>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</si>
  <si>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</si>
  <si>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</si>
  <si>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</si>
  <si>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</si>
  <si>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</si>
  <si>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</si>
  <si>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</si>
  <si>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</si>
  <si>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</si>
  <si>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</si>
  <si>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</si>
  <si>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</si>
  <si>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</si>
  <si>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</si>
  <si>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</si>
  <si>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</si>
  <si>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</si>
  <si>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</si>
  <si>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</si>
  <si>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</si>
  <si>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</si>
  <si>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</si>
  <si>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</si>
  <si>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</si>
  <si>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</si>
  <si>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</si>
  <si>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</si>
  <si>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</si>
  <si>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</si>
  <si>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</si>
  <si>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</si>
  <si>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</si>
  <si>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</si>
  <si>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</si>
  <si>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</si>
  <si>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</si>
  <si>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</si>
  <si>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</si>
  <si>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</si>
  <si>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</si>
  <si>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</si>
  <si>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</si>
  <si>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</si>
  <si>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</si>
  <si>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</si>
  <si>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</si>
  <si>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</si>
  <si>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</si>
  <si>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</si>
  <si>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</si>
  <si>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</si>
  <si>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</si>
  <si>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</si>
  <si>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</si>
  <si>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</si>
  <si>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</si>
  <si>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</si>
  <si>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</si>
  <si>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</si>
  <si>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</si>
  <si>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</si>
  <si>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</si>
  <si>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</si>
  <si>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</si>
  <si>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</si>
  <si>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</si>
  <si>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</si>
  <si>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</si>
  <si>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</si>
  <si>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</si>
  <si>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</si>
  <si>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</si>
  <si>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</si>
  <si>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</si>
  <si>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</si>
  <si>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</si>
  <si>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</si>
  <si>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</si>
  <si>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</si>
  <si>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</si>
  <si>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</si>
  <si>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</si>
  <si>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</si>
  <si>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</si>
  <si>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</si>
  <si>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</si>
  <si>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</si>
  <si>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</si>
  <si>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</si>
  <si>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</si>
  <si>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</si>
  <si>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</si>
  <si>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</si>
  <si>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</si>
  <si>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</si>
  <si>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</si>
  <si>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</si>
  <si>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</si>
  <si>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</si>
  <si>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</si>
  <si>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</si>
  <si>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</si>
  <si>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</si>
  <si>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</si>
  <si>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</si>
  <si>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</si>
  <si>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</si>
  <si>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</si>
  <si>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</si>
  <si>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</si>
  <si>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</si>
  <si>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</si>
  <si>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</si>
  <si>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</si>
  <si>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</si>
  <si>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</si>
  <si>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</si>
  <si>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</si>
  <si>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</si>
  <si>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</si>
  <si>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</si>
  <si>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</si>
  <si>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</si>
  <si>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</si>
  <si>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</si>
  <si>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</si>
  <si>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</si>
  <si>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</si>
  <si>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</si>
  <si>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</si>
  <si>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</si>
  <si>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</si>
  <si>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</si>
  <si>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</si>
  <si>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</si>
  <si>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</si>
  <si>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</si>
  <si>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</si>
  <si>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</si>
  <si>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</si>
  <si>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</si>
  <si>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</si>
  <si>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</si>
  <si>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</si>
  <si>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</si>
  <si>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</si>
  <si>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</si>
  <si>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</si>
  <si>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</si>
  <si>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</si>
  <si>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</si>
  <si>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</si>
  <si>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</si>
  <si>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</si>
  <si>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</si>
  <si>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</si>
  <si>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</si>
  <si>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</si>
  <si>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</si>
  <si>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</si>
  <si>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</si>
  <si>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</si>
  <si>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</si>
  <si>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</si>
  <si>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</si>
  <si>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</si>
  <si>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</si>
  <si>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</si>
  <si>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</si>
  <si>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</si>
  <si>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</si>
  <si>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</si>
  <si>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</si>
  <si>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</si>
  <si>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</si>
  <si>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</si>
  <si>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</si>
  <si>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</si>
  <si>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</si>
  <si>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</si>
  <si>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</si>
  <si>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</si>
  <si>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</si>
  <si>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</si>
  <si>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</si>
  <si>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</si>
  <si>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</si>
  <si>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</si>
  <si>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</si>
  <si>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</si>
  <si>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</si>
  <si>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</si>
  <si>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</si>
  <si>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</si>
  <si>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</si>
  <si>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</si>
  <si>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</si>
  <si>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</si>
  <si>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</si>
  <si>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</si>
  <si>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</si>
  <si>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</si>
  <si>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</si>
  <si>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</si>
  <si>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</si>
  <si>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</si>
  <si>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</si>
  <si>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</si>
  <si>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</si>
  <si>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</si>
  <si>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</si>
  <si>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</si>
  <si>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</si>
  <si>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</si>
  <si>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</si>
  <si>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</si>
  <si>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</si>
  <si>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</si>
  <si>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</si>
  <si>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</si>
  <si>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</si>
  <si>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</si>
  <si>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</si>
  <si>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</si>
  <si>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</si>
  <si>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</si>
  <si>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</si>
  <si>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</si>
  <si>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</si>
  <si>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</si>
  <si>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</si>
  <si>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</si>
  <si>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</si>
  <si>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</si>
  <si>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</si>
  <si>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</si>
  <si>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</si>
  <si>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</si>
  <si>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</si>
  <si>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</si>
  <si>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</si>
  <si>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</si>
  <si>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</si>
  <si>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</si>
  <si>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</si>
  <si>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</si>
  <si>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</si>
  <si>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</si>
  <si>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</si>
  <si>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</si>
  <si>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</si>
  <si>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</si>
  <si>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</si>
  <si>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</si>
  <si>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</si>
  <si>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</si>
  <si>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</si>
  <si>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</si>
  <si>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</si>
  <si>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</si>
  <si>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</si>
  <si>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</si>
  <si>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</si>
  <si>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</si>
  <si>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</si>
  <si>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</si>
  <si>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</si>
  <si>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</si>
  <si>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</si>
  <si>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</si>
  <si>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</si>
  <si>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</si>
  <si>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</si>
  <si>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</si>
  <si>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</si>
  <si>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</si>
  <si>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</si>
  <si>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</si>
  <si>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</si>
  <si>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</si>
  <si>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</si>
  <si>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</si>
  <si>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</si>
  <si>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</si>
  <si>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</si>
  <si>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</si>
  <si>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</si>
  <si>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</si>
  <si>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</si>
  <si>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</si>
  <si>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</si>
  <si>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</si>
  <si>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</si>
  <si>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</si>
  <si>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</si>
  <si>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</si>
  <si>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</si>
  <si>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</si>
  <si>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</si>
  <si>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</si>
  <si>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</si>
  <si>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</si>
  <si>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</si>
  <si>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</si>
  <si>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</si>
  <si>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</si>
  <si>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</si>
  <si>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</si>
  <si>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</si>
  <si>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</si>
  <si>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</si>
  <si>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</si>
  <si>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</si>
  <si>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</si>
  <si>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</si>
  <si>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</si>
  <si>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</si>
  <si>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</si>
  <si>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</si>
  <si>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</si>
  <si>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</si>
  <si>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</si>
  <si>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</si>
  <si>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</si>
  <si>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</si>
  <si>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</si>
  <si>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</si>
  <si>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</si>
  <si>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</si>
  <si>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</si>
  <si>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</si>
  <si>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</si>
  <si>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</si>
  <si>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</si>
  <si>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</si>
  <si>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</si>
  <si>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</si>
  <si>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</si>
  <si>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</si>
  <si>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</si>
  <si>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</si>
  <si>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</si>
  <si>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</si>
  <si>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</si>
  <si>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</si>
  <si>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</si>
  <si>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</si>
  <si>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</si>
  <si>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</si>
  <si>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</si>
  <si>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</si>
  <si>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</si>
  <si>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</si>
  <si>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</si>
  <si>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</si>
  <si>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</si>
  <si>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</si>
  <si>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</si>
  <si>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</si>
  <si>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</si>
  <si>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</si>
  <si>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</si>
  <si>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</si>
  <si>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</si>
  <si>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</si>
  <si>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</si>
  <si>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</si>
  <si>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</si>
  <si>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</si>
  <si>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</si>
  <si>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</si>
  <si>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</si>
  <si>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</si>
  <si>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</si>
  <si>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</si>
  <si>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</si>
  <si>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</si>
  <si>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</si>
  <si>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</si>
  <si>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</si>
  <si>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</si>
  <si>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</si>
  <si>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</si>
  <si>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</si>
  <si>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</si>
  <si>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</si>
  <si>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</si>
  <si>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</si>
  <si>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</si>
  <si>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</si>
  <si>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</si>
  <si>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</si>
  <si>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</si>
  <si>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</si>
  <si>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</si>
  <si>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</si>
  <si>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</si>
  <si>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</si>
  <si>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</si>
  <si>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</si>
  <si>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</si>
  <si>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</si>
  <si>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</si>
  <si>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</si>
  <si>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</si>
  <si>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</si>
  <si>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</si>
  <si>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</si>
  <si>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</si>
  <si>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</si>
  <si>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</si>
  <si>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</si>
  <si>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</si>
  <si>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</si>
  <si>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</si>
  <si>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</si>
  <si>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</si>
  <si>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</si>
  <si>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</si>
  <si>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</si>
  <si>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</si>
  <si>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</si>
  <si>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</si>
  <si>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</si>
  <si>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</si>
  <si>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</si>
  <si>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</si>
  <si>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</si>
  <si>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</si>
  <si>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</si>
  <si>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</si>
  <si>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</si>
  <si>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</si>
  <si>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</si>
  <si>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</si>
  <si>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</si>
  <si>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</si>
  <si>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</si>
  <si>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</si>
  <si>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</si>
  <si>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</si>
  <si>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</si>
  <si>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</si>
  <si>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</si>
  <si>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</si>
  <si>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</si>
  <si>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</si>
  <si>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</si>
  <si>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</si>
  <si>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</si>
  <si>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</si>
  <si>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</si>
  <si>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</si>
  <si>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</si>
  <si>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</si>
  <si>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</si>
  <si>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</si>
  <si>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</si>
  <si>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</si>
  <si>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</si>
  <si>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</si>
  <si>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</si>
  <si>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</si>
  <si>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</si>
  <si>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</si>
  <si>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</si>
  <si>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</si>
  <si>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</si>
  <si>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</si>
  <si>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</si>
  <si>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</si>
  <si>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</si>
  <si>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</si>
  <si>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</si>
  <si>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</si>
  <si>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</si>
  <si>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</si>
  <si>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</si>
  <si>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</si>
  <si>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</si>
  <si>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</si>
  <si>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</si>
  <si>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</si>
  <si>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</si>
  <si>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</si>
  <si>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</si>
  <si>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</si>
  <si>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</si>
  <si>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</si>
  <si>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</si>
  <si>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</si>
  <si>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</si>
  <si>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</si>
  <si>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</si>
  <si>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</si>
  <si>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</si>
  <si>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</si>
  <si>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</si>
  <si>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</si>
  <si>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</si>
  <si>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</si>
  <si>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</si>
  <si>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</si>
  <si>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</si>
  <si>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</si>
  <si>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</si>
  <si>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</si>
  <si>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</si>
  <si>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</si>
  <si>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</si>
  <si>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</si>
  <si>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</si>
  <si>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</si>
  <si>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</si>
  <si>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</si>
  <si>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</si>
  <si>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</si>
  <si>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</si>
  <si>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</si>
  <si>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</si>
  <si>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</si>
  <si>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</si>
  <si>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</si>
  <si>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</si>
  <si>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</si>
  <si>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</si>
  <si>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</si>
  <si>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</si>
  <si>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</si>
  <si>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</si>
  <si>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</si>
  <si>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</si>
  <si>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</si>
  <si>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</si>
  <si>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</si>
  <si>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</si>
  <si>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</si>
  <si>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</si>
  <si>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</si>
  <si>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</si>
  <si>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</si>
  <si>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</si>
  <si>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</si>
  <si>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</si>
  <si>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</si>
  <si>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</si>
  <si>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</si>
  <si>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</si>
  <si>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</si>
  <si>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</si>
  <si>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</si>
  <si>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</si>
  <si>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</si>
  <si>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</si>
  <si>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</si>
  <si>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</si>
  <si>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</si>
  <si>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</si>
  <si>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</si>
  <si>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</si>
  <si>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</si>
  <si>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</si>
  <si>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</si>
  <si>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</si>
  <si>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</si>
  <si>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</si>
  <si>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</si>
  <si>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</si>
  <si>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</si>
  <si>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</si>
  <si>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</si>
  <si>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</si>
  <si>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</si>
  <si>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</si>
  <si>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</si>
  <si>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</si>
  <si>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</si>
  <si>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</si>
  <si>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</si>
  <si>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</si>
  <si>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</si>
  <si>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</si>
  <si>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</si>
  <si>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</si>
  <si>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</si>
  <si>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</si>
  <si>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</si>
  <si>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</si>
  <si>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</si>
  <si>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</si>
  <si>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</si>
  <si>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</si>
  <si>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</si>
  <si>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</si>
  <si>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</si>
  <si>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</si>
  <si>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</si>
  <si>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</si>
  <si>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</si>
  <si>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</si>
  <si>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</si>
  <si>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</si>
  <si>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</si>
  <si>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</si>
  <si>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</si>
  <si>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</si>
  <si>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</si>
  <si>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</si>
  <si>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</si>
  <si>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</si>
  <si>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</si>
  <si>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</si>
  <si>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</si>
  <si>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</si>
  <si>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</si>
  <si>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</si>
  <si>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</si>
  <si>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</si>
  <si>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</si>
  <si>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</si>
  <si>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</si>
  <si>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</si>
  <si>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</si>
  <si>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</si>
  <si>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</si>
  <si>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</si>
  <si>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</si>
  <si>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</si>
  <si>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</si>
  <si>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</si>
  <si>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</si>
  <si>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</si>
  <si>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</si>
  <si>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</si>
  <si>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</si>
  <si>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</si>
  <si>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</si>
  <si>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</si>
  <si>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</si>
  <si>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</si>
  <si>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</si>
  <si>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</si>
  <si>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</si>
  <si>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</si>
  <si>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</si>
  <si>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</si>
  <si>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</si>
  <si>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</si>
  <si>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</si>
  <si>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</si>
  <si>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</si>
  <si>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</si>
  <si>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</si>
  <si>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</si>
  <si>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</si>
  <si>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</si>
  <si>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</si>
  <si>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</si>
  <si>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</si>
  <si>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</si>
  <si>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</si>
  <si>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</si>
  <si>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</si>
  <si>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</si>
  <si>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</si>
  <si>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</si>
  <si>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</si>
  <si>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</si>
  <si>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</si>
  <si>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</si>
  <si>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</si>
  <si>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</si>
  <si>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</si>
  <si>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</si>
  <si>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</si>
  <si>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</si>
  <si>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</si>
  <si>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</si>
  <si>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</si>
  <si>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</si>
  <si>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</si>
  <si>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</si>
  <si>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</si>
  <si>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</si>
  <si>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</si>
  <si>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</si>
  <si>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</si>
  <si>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</si>
  <si>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</si>
  <si>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</si>
  <si>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</si>
  <si>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</si>
  <si>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</si>
  <si>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</si>
  <si>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</si>
  <si>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</si>
  <si>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</si>
  <si>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</si>
  <si>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</si>
  <si>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</si>
  <si>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</si>
  <si>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</si>
  <si>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</si>
  <si>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</si>
  <si>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</si>
  <si>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</si>
  <si>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</si>
  <si>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</si>
  <si>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</si>
  <si>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</si>
  <si>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</si>
  <si>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</si>
  <si>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</si>
  <si>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</si>
  <si>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</si>
  <si>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</si>
  <si>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</si>
  <si>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</si>
  <si>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</si>
  <si>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</si>
  <si>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</si>
  <si>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</si>
  <si>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</si>
  <si>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</si>
  <si>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</si>
  <si>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</si>
  <si>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</si>
  <si>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</si>
  <si>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</si>
  <si>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</si>
  <si>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</si>
  <si>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</si>
  <si>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</si>
  <si>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</si>
  <si>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</si>
  <si>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</si>
  <si>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</si>
  <si>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</si>
  <si>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</si>
  <si>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</si>
  <si>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</si>
  <si>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</si>
  <si>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</si>
  <si>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</si>
  <si>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</si>
  <si>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</si>
  <si>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</si>
  <si>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</si>
  <si>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</si>
  <si>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</si>
  <si>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</si>
  <si>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</si>
  <si>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</si>
  <si>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</si>
  <si>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</si>
  <si>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</si>
  <si>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</si>
  <si>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</si>
  <si>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</si>
  <si>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</si>
  <si>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</si>
  <si>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</si>
  <si>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</si>
  <si>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</si>
  <si>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</si>
  <si>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</si>
  <si>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</si>
  <si>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</si>
  <si>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</si>
  <si>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</si>
  <si>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</si>
  <si>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</si>
  <si>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</si>
  <si>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</si>
  <si>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</si>
  <si>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</si>
  <si>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</si>
  <si>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</si>
  <si>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</si>
  <si>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</si>
  <si>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</si>
  <si>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</si>
  <si>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</si>
  <si>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</si>
  <si>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</si>
  <si>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</si>
  <si>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</si>
  <si>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</si>
  <si>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</si>
  <si>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</si>
  <si>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</si>
  <si>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</si>
  <si>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</si>
  <si>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</si>
  <si>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</si>
  <si>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</si>
  <si>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</si>
  <si>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</si>
  <si>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</si>
  <si>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</si>
  <si>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</si>
  <si>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</si>
  <si>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</si>
  <si>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</si>
  <si>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</si>
  <si>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</si>
  <si>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</si>
  <si>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</si>
  <si>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</si>
  <si>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</si>
  <si>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</si>
  <si>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</si>
  <si>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</si>
  <si>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</si>
  <si>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</si>
  <si>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</si>
  <si>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</si>
  <si>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</si>
  <si>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</si>
  <si>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</si>
  <si>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</si>
  <si>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</si>
  <si>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</si>
  <si>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</si>
  <si>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</si>
  <si>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</si>
  <si>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</si>
  <si>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</si>
  <si>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</si>
  <si>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</si>
  <si>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</si>
  <si>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</si>
  <si>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</si>
  <si>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</si>
  <si>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</si>
  <si>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</si>
  <si>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</si>
  <si>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</si>
  <si>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</si>
  <si>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</si>
  <si>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</si>
  <si>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</si>
  <si>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</si>
  <si>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</si>
  <si>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</si>
  <si>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</si>
  <si>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</si>
  <si>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</si>
  <si>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</si>
  <si>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</si>
  <si>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</si>
  <si>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</si>
  <si>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</si>
  <si>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</si>
  <si>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</si>
  <si>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</si>
  <si>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</si>
  <si>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</si>
  <si>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</si>
  <si>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</si>
  <si>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</si>
  <si>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</si>
  <si>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</si>
  <si>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</si>
  <si>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</si>
  <si>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</si>
  <si>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</si>
  <si>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</si>
  <si>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</si>
  <si>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</si>
  <si>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</si>
  <si>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</si>
  <si>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</si>
  <si>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</si>
  <si>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</si>
  <si>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</si>
  <si>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</si>
  <si>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</si>
  <si>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</si>
  <si>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</si>
  <si>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</si>
  <si>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</si>
  <si>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</si>
  <si>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</si>
  <si>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</si>
  <si>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</si>
  <si>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</si>
  <si>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</si>
  <si>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</si>
  <si>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</si>
  <si>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</si>
  <si>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</si>
  <si>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</si>
  <si>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</si>
  <si>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</si>
  <si>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</si>
  <si>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</si>
  <si>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</si>
  <si>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</si>
  <si>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</si>
  <si>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</si>
  <si>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</si>
  <si>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</si>
  <si>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</si>
  <si>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</si>
  <si>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</si>
  <si>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</si>
  <si>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</si>
  <si>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</si>
  <si>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</si>
  <si>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</si>
  <si>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</si>
  <si>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</si>
  <si>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</si>
  <si>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</si>
  <si>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</si>
  <si>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</si>
  <si>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</si>
  <si>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</si>
  <si>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</si>
  <si>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</si>
  <si>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</si>
  <si>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</si>
  <si>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</si>
  <si>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</si>
  <si>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</si>
  <si>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</si>
  <si>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</si>
  <si>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</si>
  <si>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</si>
  <si>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</si>
  <si>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</si>
  <si>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</si>
  <si>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</si>
  <si>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</si>
  <si>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</si>
  <si>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</si>
  <si>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</si>
  <si>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</si>
  <si>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</si>
  <si>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</si>
  <si>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</si>
  <si>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</si>
  <si>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</si>
  <si>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</si>
  <si>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</si>
  <si>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</si>
  <si>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</si>
  <si>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</si>
  <si>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</si>
  <si>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</si>
  <si>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</si>
  <si>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</si>
  <si>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</si>
  <si>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</si>
  <si>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</si>
  <si>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</si>
  <si>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</si>
  <si>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</si>
  <si>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</si>
  <si>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</si>
  <si>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</si>
  <si>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</si>
  <si>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</si>
  <si>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</si>
  <si>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</si>
  <si>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</si>
  <si>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</si>
  <si>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</si>
  <si>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</si>
  <si>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</si>
  <si>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</si>
  <si>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</si>
  <si>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</si>
  <si>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</si>
  <si>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</si>
  <si>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</si>
  <si>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</si>
  <si>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</si>
  <si>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</si>
  <si>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</si>
  <si>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</si>
  <si>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</si>
  <si>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</si>
  <si>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</si>
  <si>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</si>
  <si>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</si>
  <si>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</si>
  <si>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</si>
  <si>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</si>
  <si>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</si>
  <si>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</si>
  <si>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</si>
  <si>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</si>
  <si>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</si>
  <si>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</si>
  <si>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</si>
  <si>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</si>
  <si>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</si>
  <si>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</si>
  <si>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</si>
  <si>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</si>
  <si>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</si>
  <si>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</si>
  <si>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</si>
  <si>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</si>
  <si>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</si>
  <si>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</si>
  <si>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</si>
  <si>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</si>
  <si>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</si>
  <si>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</si>
  <si>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</si>
  <si>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</si>
  <si>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</si>
  <si>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</si>
  <si>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</si>
  <si>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</si>
  <si>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</si>
  <si>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</si>
  <si>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</si>
  <si>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</si>
  <si>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</si>
  <si>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</si>
  <si>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</si>
  <si>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</si>
  <si>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</si>
  <si>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</si>
  <si>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</si>
  <si>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</si>
  <si>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</si>
  <si>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</si>
  <si>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</si>
  <si>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</si>
  <si>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</si>
  <si>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</si>
  <si>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</si>
  <si>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</si>
  <si>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</si>
  <si>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</si>
  <si>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</si>
  <si>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</si>
  <si>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</si>
  <si>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</si>
  <si>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</si>
  <si>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</si>
  <si>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</si>
  <si>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</si>
  <si>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</si>
  <si>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</si>
  <si>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</si>
  <si>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</si>
  <si>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</si>
  <si>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</si>
  <si>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</si>
  <si>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</si>
  <si>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</si>
  <si>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</si>
  <si>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</si>
  <si>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</si>
  <si>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</si>
  <si>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</si>
  <si>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</si>
  <si>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</si>
  <si>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</si>
  <si>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</si>
  <si>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</si>
  <si>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</si>
  <si>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</si>
  <si>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</si>
  <si>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</si>
  <si>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</si>
  <si>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</si>
  <si>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</si>
  <si>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</si>
  <si>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</si>
  <si>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</si>
  <si>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</si>
  <si>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</si>
  <si>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</si>
  <si>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</si>
  <si>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</si>
  <si>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</si>
  <si>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</si>
  <si>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</si>
  <si>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</si>
  <si>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</si>
  <si>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</si>
  <si>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</si>
  <si>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</si>
  <si>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</si>
  <si>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</si>
  <si>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</si>
  <si>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</si>
  <si>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</si>
  <si>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</si>
  <si>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</si>
  <si>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</si>
  <si>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</si>
  <si>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</si>
  <si>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</si>
  <si>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</si>
  <si>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</si>
  <si>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</si>
  <si>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</si>
  <si>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</si>
  <si>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</si>
  <si>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</si>
  <si>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</si>
  <si>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</si>
  <si>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</si>
  <si>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</si>
  <si>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</si>
  <si>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</si>
  <si>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</si>
  <si>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</si>
  <si>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</si>
  <si>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</si>
  <si>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</si>
  <si>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</si>
  <si>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</si>
  <si>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</si>
  <si>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</si>
  <si>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</si>
  <si>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</si>
  <si>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</si>
  <si>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</si>
  <si>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</si>
  <si>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</si>
  <si>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</si>
  <si>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</si>
  <si>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</si>
  <si>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</si>
  <si>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</si>
  <si>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</si>
  <si>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</si>
  <si>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</si>
  <si>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</si>
  <si>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</si>
  <si>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</si>
  <si>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</si>
  <si>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</si>
  <si>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</si>
  <si>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</si>
  <si>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</si>
  <si>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</si>
  <si>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</si>
  <si>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</si>
  <si>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</si>
  <si>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</si>
  <si>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</si>
  <si>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</si>
  <si>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</si>
  <si>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</si>
  <si>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</si>
  <si>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</si>
  <si>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</si>
  <si>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</si>
  <si>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</si>
  <si>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</si>
  <si>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</si>
  <si>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</si>
  <si>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</si>
  <si>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</si>
  <si>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</si>
  <si>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</si>
  <si>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</si>
  <si>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</si>
  <si>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</si>
  <si>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</si>
  <si>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</si>
  <si>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</si>
  <si>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</si>
  <si>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</si>
  <si>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</si>
  <si>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</si>
  <si>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</si>
  <si>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</si>
  <si>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</si>
  <si>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</si>
  <si>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</si>
  <si>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</si>
  <si>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</si>
  <si>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</si>
  <si>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</si>
  <si>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</si>
  <si>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</si>
  <si>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</si>
  <si>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</si>
  <si>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</si>
  <si>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</si>
  <si>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</si>
  <si>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</si>
  <si>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</si>
  <si>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</si>
  <si>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</si>
  <si>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</si>
  <si>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</si>
  <si>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</si>
  <si>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</si>
  <si>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</si>
  <si>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</si>
  <si>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</si>
  <si>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</si>
  <si>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</si>
  <si>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</si>
  <si>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</si>
  <si>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</si>
  <si>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</si>
  <si>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</si>
  <si>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</si>
  <si>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</si>
  <si>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</si>
  <si>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</si>
  <si>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</si>
  <si>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</si>
  <si>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</si>
  <si>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</si>
  <si>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</si>
  <si>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</si>
  <si>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</si>
  <si>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</si>
  <si>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</si>
  <si>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</si>
  <si>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</si>
  <si>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</si>
  <si>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</si>
  <si>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</si>
  <si>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</si>
  <si>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</si>
  <si>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</si>
  <si>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</si>
  <si>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</si>
  <si>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</si>
  <si>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</si>
  <si>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</si>
  <si>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</si>
  <si>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</si>
  <si>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</si>
  <si>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</si>
  <si>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</si>
  <si>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</si>
  <si>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</si>
  <si>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</si>
  <si>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</si>
  <si>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</si>
  <si>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</si>
  <si>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</si>
  <si>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</si>
  <si>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</si>
  <si>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</si>
  <si>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</si>
  <si>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</si>
  <si>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</si>
  <si>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</si>
  <si>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</si>
  <si>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</si>
  <si>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</si>
  <si>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</si>
  <si>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</si>
  <si>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</si>
  <si>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</si>
  <si>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</si>
  <si>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</si>
  <si>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</si>
  <si>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</si>
  <si>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</si>
  <si>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</si>
  <si>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</si>
  <si>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</si>
  <si>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</si>
  <si>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</si>
  <si>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</si>
  <si>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</si>
  <si>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</si>
  <si>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</si>
  <si>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</si>
  <si>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</si>
  <si>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</si>
  <si>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</si>
  <si>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</si>
  <si>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</si>
  <si>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</si>
  <si>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</si>
  <si>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</si>
  <si>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</si>
  <si>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</si>
  <si>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</si>
  <si>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</si>
  <si>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</si>
  <si>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</si>
  <si>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</si>
  <si>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</si>
  <si>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</si>
  <si>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</si>
  <si>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</si>
  <si>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</si>
  <si>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</si>
  <si>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</si>
  <si>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</si>
  <si>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</si>
  <si>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</si>
  <si>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</si>
  <si>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</si>
  <si>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</si>
  <si>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</si>
  <si>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</si>
  <si>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</si>
  <si>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</si>
  <si>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</si>
  <si>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</si>
  <si>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</si>
  <si>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</si>
  <si>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</si>
  <si>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</si>
  <si>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</si>
  <si>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</si>
  <si>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</si>
  <si>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</si>
  <si>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</si>
  <si>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</si>
  <si>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</si>
  <si>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</si>
  <si>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</si>
  <si>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</si>
  <si>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</si>
  <si>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</si>
  <si>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</si>
  <si>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</si>
  <si>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</si>
  <si>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</si>
  <si>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</si>
  <si>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</si>
  <si>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</si>
  <si>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</si>
  <si>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</si>
  <si>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</si>
  <si>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</si>
  <si>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</si>
  <si>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</si>
  <si>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</si>
  <si>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</si>
  <si>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</si>
  <si>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</si>
  <si>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</si>
  <si>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</si>
  <si>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</si>
  <si>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</si>
  <si>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</si>
  <si>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</si>
  <si>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</si>
  <si>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</si>
  <si>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</si>
  <si>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</si>
  <si>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</si>
  <si>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</si>
  <si>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</si>
  <si>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</si>
  <si>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</si>
  <si>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</si>
  <si>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</si>
  <si>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</si>
  <si>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</si>
  <si>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</si>
  <si>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</si>
  <si>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</si>
  <si>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</si>
  <si>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</si>
  <si>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</si>
  <si>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</si>
  <si>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</si>
  <si>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</si>
  <si>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</si>
  <si>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</si>
  <si>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</si>
  <si>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</si>
  <si>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</si>
  <si>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</si>
  <si>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</si>
  <si>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</si>
  <si>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</si>
  <si>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</si>
  <si>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</si>
  <si>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</si>
  <si>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</si>
  <si>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</si>
  <si>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</si>
  <si>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</si>
  <si>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</si>
  <si>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</si>
  <si>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</si>
  <si>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</si>
  <si>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</si>
  <si>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</si>
  <si>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</si>
  <si>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</si>
  <si>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</si>
  <si>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</si>
  <si>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</si>
  <si>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</si>
  <si>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</si>
  <si>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</si>
  <si>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</si>
  <si>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</si>
  <si>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</si>
  <si>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</si>
  <si>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</si>
  <si>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</si>
  <si>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</si>
  <si>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</si>
  <si>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</si>
  <si>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</si>
  <si>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</si>
  <si>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</si>
  <si>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</si>
  <si>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</si>
  <si>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</si>
  <si>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</si>
  <si>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</si>
  <si>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</si>
  <si>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</si>
  <si>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</si>
  <si>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</si>
  <si>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</si>
  <si>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</si>
  <si>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</si>
  <si>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</si>
  <si>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</si>
  <si>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</si>
  <si>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</si>
  <si>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</si>
  <si>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</si>
  <si>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</si>
  <si>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</si>
  <si>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</si>
  <si>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</si>
  <si>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</si>
  <si>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</si>
  <si>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</si>
  <si>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</si>
  <si>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</si>
  <si>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</si>
  <si>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</si>
  <si>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</si>
  <si>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</si>
  <si>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</si>
  <si>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</si>
  <si>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</si>
  <si>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</si>
  <si>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</si>
  <si>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</si>
  <si>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</si>
  <si>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</si>
  <si>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</si>
  <si>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</si>
  <si>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</si>
  <si>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</si>
  <si>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</si>
  <si>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</si>
  <si>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</si>
  <si>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</si>
  <si>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</si>
  <si>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</si>
  <si>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</si>
  <si>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</si>
  <si>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</si>
  <si>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</si>
  <si>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</si>
  <si>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</si>
  <si>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</si>
  <si>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</si>
  <si>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</si>
  <si>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</si>
  <si>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</si>
  <si>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</si>
  <si>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</si>
  <si>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</si>
  <si>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</si>
  <si>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</si>
  <si>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</si>
  <si>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</si>
  <si>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</si>
  <si>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</si>
  <si>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</si>
  <si>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</si>
  <si>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</si>
  <si>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</si>
  <si>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</si>
  <si>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</si>
  <si>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</si>
  <si>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</si>
  <si>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</si>
  <si>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</si>
  <si>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</si>
  <si>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</si>
  <si>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</si>
  <si>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</si>
  <si>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</si>
  <si>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</si>
  <si>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</si>
  <si>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</si>
  <si>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</si>
  <si>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</si>
  <si>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</si>
  <si>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</si>
  <si>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</si>
  <si>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</si>
  <si>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</si>
  <si>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</si>
  <si>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</si>
  <si>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</si>
  <si>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</si>
  <si>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</si>
  <si>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</si>
  <si>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</si>
  <si>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</si>
  <si>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</si>
  <si>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</si>
  <si>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</si>
  <si>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</si>
  <si>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</si>
  <si>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</si>
  <si>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</si>
  <si>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</si>
  <si>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</si>
  <si>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</si>
  <si>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</si>
  <si>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</si>
  <si>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</si>
  <si>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</si>
  <si>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</si>
  <si>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</si>
  <si>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</si>
  <si>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</si>
  <si>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</si>
  <si>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</si>
  <si>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</si>
  <si>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</si>
  <si>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</si>
  <si>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</si>
  <si>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</si>
  <si>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</si>
  <si>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</si>
  <si>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</si>
  <si>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</si>
  <si>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</si>
  <si>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</si>
  <si>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</si>
  <si>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</si>
  <si>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</si>
  <si>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</si>
  <si>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</si>
  <si>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</si>
  <si>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</si>
  <si>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</si>
  <si>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</si>
  <si>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</si>
  <si>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</si>
  <si>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</si>
  <si>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</si>
  <si>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</si>
  <si>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</si>
  <si>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</si>
  <si>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</si>
  <si>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</si>
  <si>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</si>
  <si>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</si>
  <si>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</si>
  <si>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</si>
  <si>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</si>
  <si>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</si>
  <si>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</si>
  <si>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</si>
  <si>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</si>
  <si>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</si>
  <si>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</si>
  <si>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</si>
  <si>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</si>
  <si>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</si>
  <si>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</si>
  <si>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</si>
  <si>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</si>
  <si>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</si>
  <si>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</si>
  <si>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</si>
  <si>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</si>
  <si>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</si>
  <si>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</si>
  <si>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</si>
  <si>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</si>
  <si>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</si>
  <si>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</si>
  <si>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</si>
  <si>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</si>
  <si>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</si>
  <si>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</si>
  <si>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</si>
  <si>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</si>
  <si>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</si>
  <si>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</si>
  <si>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</si>
  <si>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</si>
  <si>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</si>
  <si>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</si>
  <si>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</si>
  <si>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</si>
  <si>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</si>
  <si>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</si>
  <si>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</si>
  <si>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</si>
  <si>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</si>
  <si>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</si>
  <si>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</si>
  <si>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</si>
  <si>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</si>
  <si>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</si>
  <si>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</si>
  <si>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</si>
  <si>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</si>
  <si>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</si>
  <si>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</si>
  <si>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</si>
  <si>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</si>
  <si>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</si>
  <si>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</si>
  <si>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</si>
  <si>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</si>
  <si>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</si>
  <si>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</si>
  <si>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</si>
  <si>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</si>
  <si>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</si>
  <si>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</si>
  <si>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</si>
  <si>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</si>
  <si>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</si>
  <si>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</si>
  <si>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</si>
  <si>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</si>
  <si>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</si>
  <si>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</si>
  <si>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</si>
  <si>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</si>
  <si>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</si>
  <si>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</si>
  <si>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</si>
  <si>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</si>
  <si>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</si>
  <si>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</si>
  <si>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</si>
  <si>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</si>
  <si>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</si>
  <si>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</si>
  <si>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</si>
  <si>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</si>
  <si>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</si>
  <si>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</si>
  <si>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</si>
  <si>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</si>
  <si>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</si>
  <si>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</si>
  <si>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</si>
  <si>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</si>
  <si>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</si>
  <si>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</si>
  <si>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</si>
  <si>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</si>
  <si>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</si>
  <si>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</si>
  <si>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</si>
  <si>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</si>
  <si>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</si>
  <si>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</si>
  <si>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</si>
  <si>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</si>
  <si>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</si>
  <si>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</si>
  <si>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</si>
  <si>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</si>
  <si>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</si>
  <si>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</si>
  <si>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</si>
  <si>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</si>
  <si>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</si>
  <si>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</si>
  <si>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</si>
  <si>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</si>
  <si>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</si>
  <si>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</si>
  <si>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</si>
  <si>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</si>
  <si>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</si>
  <si>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</si>
  <si>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</si>
  <si>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</si>
  <si>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</si>
  <si>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</si>
  <si>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</si>
  <si>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</si>
  <si>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</si>
  <si>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</si>
  <si>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</si>
  <si>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</si>
  <si>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</si>
  <si>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</si>
  <si>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</si>
  <si>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</si>
  <si>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</si>
  <si>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</si>
  <si>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</si>
  <si>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</si>
  <si>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</si>
  <si>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</si>
  <si>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</si>
  <si>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</si>
  <si>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</si>
  <si>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</si>
  <si>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</si>
  <si>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</si>
  <si>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</si>
  <si>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</si>
  <si>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</si>
  <si>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</si>
  <si>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</si>
  <si>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</si>
  <si>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</si>
  <si>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</si>
  <si>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</si>
  <si>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</si>
  <si>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</si>
  <si>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</si>
  <si>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</si>
  <si>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</si>
  <si>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</si>
  <si>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</si>
  <si>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</si>
  <si>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</si>
  <si>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</si>
  <si>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</si>
  <si>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</si>
  <si>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</si>
  <si>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</si>
  <si>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</si>
  <si>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</si>
  <si>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</si>
  <si>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</si>
  <si>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</si>
  <si>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</si>
  <si>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</si>
  <si>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</si>
  <si>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</si>
  <si>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</si>
  <si>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</si>
  <si>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</si>
  <si>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</si>
  <si>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</si>
  <si>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</si>
  <si>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</si>
  <si>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</si>
  <si>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</si>
  <si>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</si>
  <si>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</si>
  <si>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</si>
  <si>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</si>
  <si>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</si>
  <si>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</si>
  <si>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</si>
  <si>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</si>
  <si>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</si>
  <si>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</si>
  <si>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</si>
  <si>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</si>
  <si>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</si>
  <si>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</si>
  <si>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</si>
  <si>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</si>
  <si>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</si>
  <si>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</si>
  <si>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</si>
  <si>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</si>
  <si>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</si>
  <si>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</si>
  <si>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</si>
  <si>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</si>
  <si>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</si>
  <si>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</si>
  <si>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</si>
  <si>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</si>
  <si>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</si>
  <si>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</si>
  <si>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</si>
  <si>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</si>
  <si>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</si>
  <si>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</si>
  <si>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</si>
  <si>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</si>
  <si>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</si>
  <si>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</si>
  <si>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</si>
  <si>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</si>
  <si>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</si>
  <si>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</si>
  <si>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</si>
  <si>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</si>
  <si>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</si>
  <si>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</si>
  <si>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</si>
  <si>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</si>
  <si>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</si>
  <si>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</si>
  <si>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</si>
  <si>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</si>
  <si>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</si>
  <si>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</si>
  <si>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</si>
  <si>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</si>
  <si>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</si>
  <si>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</si>
  <si>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</si>
  <si>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</si>
  <si>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</si>
  <si>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</si>
  <si>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</si>
  <si>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</si>
  <si>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</si>
  <si>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</si>
  <si>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</si>
  <si>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</si>
  <si>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</si>
  <si>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</si>
  <si>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</si>
  <si>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</si>
  <si>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</si>
  <si>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</si>
  <si>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</si>
  <si>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</si>
  <si>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</si>
  <si>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</si>
  <si>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</si>
  <si>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</si>
  <si>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</si>
  <si>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</si>
  <si>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</si>
  <si>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</si>
  <si>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</si>
  <si>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</si>
  <si>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</si>
  <si>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</si>
  <si>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</si>
  <si>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</si>
  <si>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</si>
  <si>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</si>
  <si>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</si>
  <si>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</si>
  <si>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</si>
  <si>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</si>
  <si>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</si>
  <si>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</si>
  <si>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</si>
  <si>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</si>
  <si>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</si>
  <si>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</si>
  <si>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</si>
  <si>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</si>
  <si>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</si>
  <si>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</si>
  <si>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</si>
  <si>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</si>
  <si>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</si>
  <si>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</si>
  <si>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</si>
  <si>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</si>
  <si>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</si>
  <si>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</si>
  <si>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</si>
  <si>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</si>
  <si>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</si>
  <si>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</si>
  <si>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</si>
  <si>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</si>
  <si>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</si>
  <si>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</si>
  <si>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</si>
  <si>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</si>
  <si>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</si>
  <si>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</si>
  <si>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</si>
  <si>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</si>
  <si>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</si>
  <si>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</si>
  <si>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</si>
  <si>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</si>
  <si>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</si>
  <si>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</si>
  <si>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</si>
  <si>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</si>
  <si>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</si>
  <si>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</si>
  <si>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</si>
  <si>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</si>
  <si>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</si>
  <si>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</si>
  <si>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</si>
  <si>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</si>
  <si>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</si>
  <si>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</si>
  <si>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</si>
  <si>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</si>
  <si>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</si>
  <si>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</si>
  <si>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</si>
  <si>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</si>
  <si>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</si>
  <si>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</si>
  <si>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</si>
  <si>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</si>
  <si>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</si>
  <si>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</si>
  <si>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</si>
  <si>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</si>
  <si>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</si>
  <si>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</si>
  <si>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</si>
  <si>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</si>
  <si>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</si>
  <si>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</si>
  <si>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</si>
  <si>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</si>
  <si>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</si>
  <si>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</si>
  <si>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</si>
  <si>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</si>
  <si>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</si>
  <si>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</si>
  <si>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</si>
  <si>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</si>
  <si>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</si>
  <si>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</si>
  <si>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</si>
  <si>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</si>
  <si>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</si>
  <si>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</si>
  <si>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</si>
  <si>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</si>
  <si>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</si>
  <si>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</si>
  <si>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</si>
  <si>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</si>
  <si>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</si>
  <si>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</si>
  <si>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</si>
  <si>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</si>
  <si>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</si>
  <si>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</si>
  <si>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</si>
  <si>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</si>
  <si>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</si>
  <si>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</si>
  <si>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</si>
  <si>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</si>
  <si>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</si>
  <si>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</si>
  <si>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</si>
  <si>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</si>
  <si>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</si>
  <si>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</si>
  <si>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</si>
  <si>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</si>
  <si>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</si>
  <si>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</si>
  <si>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</si>
  <si>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</si>
  <si>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</si>
  <si>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</si>
  <si>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</si>
  <si>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</si>
  <si>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</si>
  <si>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</si>
  <si>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</si>
  <si>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</si>
  <si>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</si>
  <si>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</si>
  <si>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</si>
  <si>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</si>
  <si>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</si>
  <si>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</si>
  <si>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</si>
  <si>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</si>
  <si>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</si>
  <si>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</si>
  <si>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</si>
  <si>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</si>
  <si>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</si>
  <si>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</si>
  <si>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</si>
  <si>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</si>
  <si>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</si>
  <si>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</si>
  <si>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</si>
  <si>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</si>
  <si>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</si>
  <si>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</si>
  <si>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</si>
  <si>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</si>
  <si>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</si>
  <si>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</si>
  <si>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</si>
  <si>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</si>
  <si>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</si>
  <si>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</si>
  <si>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</si>
  <si>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</si>
  <si>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</si>
  <si>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</si>
  <si>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</si>
  <si>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</si>
  <si>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</si>
  <si>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</si>
  <si>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</si>
  <si>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</si>
  <si>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</si>
  <si>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</si>
  <si>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</si>
  <si>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</si>
  <si>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</si>
  <si>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</si>
  <si>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</si>
  <si>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</si>
  <si>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</si>
  <si>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</si>
  <si>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</si>
  <si>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</si>
  <si>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</si>
  <si>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</si>
  <si>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</si>
  <si>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</si>
  <si>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</si>
  <si>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</si>
  <si>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</si>
  <si>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</si>
  <si>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</si>
  <si>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</si>
  <si>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</si>
  <si>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</si>
  <si>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</si>
  <si>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</si>
  <si>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</si>
  <si>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</si>
  <si>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</si>
  <si>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</si>
  <si>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</si>
  <si>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</si>
  <si>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</si>
  <si>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</si>
  <si>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</si>
  <si>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</si>
  <si>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</si>
  <si>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</si>
  <si>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</si>
  <si>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</si>
  <si>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</si>
  <si>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</si>
  <si>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</si>
  <si>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</si>
  <si>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</si>
  <si>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</si>
  <si>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</si>
  <si>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</si>
  <si>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</si>
  <si>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</si>
  <si>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</si>
  <si>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</si>
  <si>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</si>
  <si>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</si>
  <si>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</si>
  <si>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</si>
  <si>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</si>
  <si>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</si>
  <si>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</si>
  <si>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</si>
  <si>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</si>
  <si>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</si>
  <si>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</si>
  <si>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</si>
  <si>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</si>
  <si>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</si>
  <si>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</si>
  <si>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</si>
  <si>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</si>
  <si>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</si>
  <si>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</si>
  <si>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</si>
  <si>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</si>
  <si>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</si>
  <si>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</si>
  <si>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</si>
  <si>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</si>
  <si>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</si>
  <si>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</si>
  <si>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</si>
  <si>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</si>
  <si>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</si>
  <si>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</si>
  <si>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</si>
  <si>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</si>
  <si>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</si>
  <si>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</si>
  <si>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</si>
  <si>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</si>
  <si>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</si>
  <si>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</si>
  <si>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</si>
  <si>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</si>
  <si>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</si>
  <si>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</si>
  <si>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</si>
  <si>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</si>
  <si>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</si>
  <si>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</si>
  <si>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</si>
  <si>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</si>
  <si>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</si>
  <si>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</si>
  <si>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</si>
  <si>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</si>
  <si>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</si>
  <si>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</si>
  <si>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</si>
  <si>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</si>
  <si>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</si>
  <si>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</si>
  <si>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</si>
  <si>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</si>
  <si>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</si>
  <si>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</si>
  <si>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</si>
  <si>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</si>
  <si>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</si>
  <si>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</si>
  <si>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</si>
  <si>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</si>
  <si>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</si>
  <si>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</si>
  <si>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</si>
  <si>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</si>
  <si>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</si>
  <si>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</si>
  <si>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</si>
  <si>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</si>
  <si>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</si>
  <si>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</si>
  <si>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</si>
  <si>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</si>
  <si>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</si>
  <si>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</si>
  <si>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</si>
  <si>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</si>
  <si>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</si>
  <si>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</si>
  <si>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</si>
  <si>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</si>
  <si>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</si>
  <si>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</si>
  <si>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</si>
  <si>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</si>
  <si>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</si>
  <si>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</si>
  <si>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</si>
  <si>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</si>
  <si>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</si>
  <si>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</si>
  <si>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</si>
  <si>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</si>
  <si>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</si>
  <si>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</si>
  <si>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</si>
  <si>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</si>
  <si>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</si>
  <si>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</si>
  <si>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</si>
  <si>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</si>
  <si>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</si>
  <si>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</si>
  <si>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</si>
  <si>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</si>
  <si>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</si>
  <si>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</si>
  <si>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</si>
  <si>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</si>
  <si>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</si>
  <si>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</si>
  <si>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</si>
  <si>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</si>
  <si>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</si>
  <si>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</si>
  <si>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</si>
  <si>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</si>
  <si>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</si>
  <si>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</si>
  <si>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</si>
  <si>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</si>
  <si>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</si>
  <si>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</si>
  <si>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</si>
  <si>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</si>
  <si>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</si>
  <si>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</si>
  <si>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</si>
  <si>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</si>
  <si>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</si>
  <si>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</si>
  <si>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</si>
  <si>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</si>
  <si>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</si>
  <si>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</si>
  <si>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</si>
  <si>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</si>
  <si>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</si>
  <si>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</si>
  <si>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</si>
  <si>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</si>
  <si>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</si>
  <si>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</si>
  <si>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</si>
  <si>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</si>
  <si>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</si>
  <si>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</si>
  <si>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</si>
  <si>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</si>
  <si>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</si>
  <si>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</si>
  <si>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</si>
  <si>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</si>
  <si>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</si>
  <si>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</si>
  <si>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</si>
  <si>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</si>
  <si>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</si>
  <si>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</si>
  <si>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</si>
  <si>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</si>
  <si>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</si>
  <si>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</si>
  <si>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</si>
  <si>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</si>
  <si>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</si>
  <si>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</si>
  <si>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</si>
  <si>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</si>
  <si>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</si>
  <si>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</si>
  <si>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</si>
  <si>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</si>
  <si>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</si>
  <si>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</si>
  <si>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</si>
  <si>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</si>
  <si>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</si>
  <si>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</si>
  <si>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</si>
  <si>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</si>
  <si>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</si>
  <si>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</si>
  <si>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</si>
  <si>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</si>
  <si>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</si>
  <si>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</si>
  <si>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</si>
  <si>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</si>
  <si>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</si>
  <si>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</si>
  <si>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</si>
  <si>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</si>
  <si>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</si>
  <si>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</si>
  <si>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</si>
  <si>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</si>
  <si>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</si>
  <si>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</si>
  <si>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</si>
  <si>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</si>
  <si>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</si>
  <si>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</si>
  <si>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</si>
  <si>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</si>
  <si>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</si>
  <si>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</si>
  <si>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</si>
  <si>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</si>
  <si>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</si>
  <si>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</si>
  <si>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</si>
  <si>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</si>
  <si>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</si>
  <si>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</si>
  <si>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</si>
  <si>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</si>
  <si>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</si>
  <si>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</si>
  <si>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</si>
  <si>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</si>
  <si>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</si>
  <si>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</si>
  <si>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</si>
  <si>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</si>
  <si>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</si>
  <si>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</si>
  <si>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</si>
  <si>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</si>
  <si>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</si>
  <si>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</si>
  <si>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</si>
  <si>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</si>
  <si>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</si>
  <si>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</si>
  <si>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</si>
  <si>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</si>
  <si>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</si>
  <si>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</si>
  <si>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</si>
  <si>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</si>
  <si>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</si>
  <si>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</si>
  <si>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</si>
  <si>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</si>
  <si>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</si>
  <si>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</si>
  <si>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</si>
  <si>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</si>
  <si>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</si>
  <si>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</si>
  <si>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</si>
  <si>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</si>
  <si>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</si>
  <si>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</si>
  <si>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</si>
  <si>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</si>
  <si>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</si>
  <si>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</si>
  <si>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</si>
  <si>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</si>
  <si>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</si>
  <si>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</si>
  <si>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</si>
  <si>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</si>
  <si>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</si>
  <si>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</si>
  <si>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</si>
  <si>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</si>
  <si>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</si>
  <si>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</si>
  <si>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</si>
  <si>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</si>
  <si>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</si>
  <si>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</si>
  <si>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</si>
  <si>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</si>
  <si>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</si>
  <si>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</si>
  <si>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</si>
  <si>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</si>
  <si>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</si>
  <si>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</si>
  <si>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</si>
  <si>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</si>
  <si>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</si>
  <si>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</si>
  <si>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</si>
  <si>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</si>
  <si>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</si>
  <si>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</si>
  <si>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</si>
  <si>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</si>
  <si>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</si>
  <si>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</si>
  <si>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</si>
  <si>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</si>
  <si>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</si>
  <si>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</si>
  <si>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</si>
  <si>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</si>
  <si>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</si>
  <si>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</si>
  <si>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</si>
  <si>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</si>
  <si>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</si>
  <si>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</si>
  <si>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</si>
  <si>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</si>
  <si>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</si>
  <si>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</si>
  <si>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</si>
  <si>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</si>
  <si>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</si>
  <si>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</si>
  <si>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</si>
  <si>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</si>
  <si>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</si>
  <si>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</si>
  <si>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</si>
  <si>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</si>
  <si>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</si>
  <si>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</si>
  <si>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</si>
  <si>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</si>
  <si>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</si>
  <si>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</si>
  <si>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</si>
  <si>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</si>
  <si>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</si>
  <si>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</si>
  <si>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</si>
  <si>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</si>
  <si>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</si>
  <si>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</si>
  <si>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</si>
  <si>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</si>
  <si>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</si>
  <si>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</si>
  <si>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</si>
  <si>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</si>
  <si>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</si>
  <si>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</si>
  <si>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</si>
  <si>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</si>
  <si>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</si>
  <si>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</si>
  <si>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</si>
  <si>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</si>
  <si>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</si>
  <si>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</si>
  <si>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</si>
  <si>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</si>
  <si>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</si>
  <si>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</si>
  <si>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</si>
  <si>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</si>
  <si>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</si>
  <si>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</si>
  <si>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</si>
  <si>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</si>
  <si>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</si>
  <si>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</si>
  <si>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</si>
  <si>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</si>
  <si>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</si>
  <si>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</si>
  <si>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</si>
  <si>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</si>
  <si>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</si>
  <si>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</si>
  <si>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</si>
  <si>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</si>
  <si>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</si>
  <si>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</si>
  <si>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</si>
  <si>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</si>
  <si>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</si>
  <si>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</si>
  <si>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</si>
  <si>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</si>
  <si>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</si>
  <si>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</si>
  <si>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</si>
  <si>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</si>
  <si>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</si>
  <si>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</si>
  <si>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</si>
  <si>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</si>
  <si>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</si>
  <si>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</si>
  <si>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</si>
  <si>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</si>
  <si>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</si>
  <si>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</si>
  <si>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</si>
  <si>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</si>
  <si>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</si>
  <si>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</si>
  <si>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</si>
  <si>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</si>
  <si>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</si>
  <si>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</si>
  <si>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</si>
  <si>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</si>
  <si>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</si>
  <si>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</si>
  <si>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</si>
  <si>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</si>
  <si>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</si>
  <si>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</si>
  <si>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</si>
  <si>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</si>
  <si>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</si>
  <si>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</si>
  <si>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</si>
  <si>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</si>
  <si>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</si>
  <si>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</si>
  <si>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</si>
  <si>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</si>
  <si>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</si>
  <si>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</si>
  <si>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</si>
  <si>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</si>
  <si>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</si>
  <si>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</si>
  <si>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</si>
  <si>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</si>
  <si>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</si>
  <si>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</si>
  <si>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</si>
  <si>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</si>
  <si>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</si>
  <si>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</si>
  <si>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</si>
  <si>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</si>
  <si>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</si>
  <si>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</si>
  <si>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</si>
  <si>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</si>
  <si>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</si>
  <si>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</si>
  <si>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</si>
  <si>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</si>
  <si>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</si>
  <si>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</si>
  <si>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</si>
  <si>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</si>
  <si>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</si>
  <si>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</si>
  <si>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</si>
  <si>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</si>
  <si>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</si>
  <si>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</si>
  <si>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</si>
  <si>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</si>
  <si>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</si>
  <si>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</si>
  <si>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</si>
  <si>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</si>
  <si>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</si>
  <si>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</si>
  <si>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</si>
  <si>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</si>
  <si>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</si>
  <si>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</si>
  <si>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</si>
  <si>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</si>
  <si>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</si>
  <si>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</si>
  <si>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</si>
  <si>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</si>
  <si>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</si>
  <si>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</si>
  <si>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</si>
  <si>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</si>
  <si>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</si>
  <si>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</si>
  <si>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</si>
  <si>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</si>
  <si>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</si>
  <si>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</si>
  <si>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</si>
  <si>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</si>
  <si>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</si>
  <si>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</si>
  <si>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</si>
  <si>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</si>
  <si>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</si>
  <si>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</si>
  <si>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</si>
  <si>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</si>
  <si>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</si>
  <si>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</si>
  <si>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</si>
  <si>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</si>
  <si>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</si>
  <si>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</si>
  <si>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</si>
  <si>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</si>
  <si>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</si>
  <si>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</si>
  <si>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</si>
  <si>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</si>
  <si>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</si>
  <si>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</si>
  <si>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</si>
  <si>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</si>
  <si>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</si>
  <si>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</si>
  <si>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</si>
  <si>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</si>
  <si>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</si>
  <si>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</si>
  <si>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</si>
  <si>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</si>
  <si>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</si>
  <si>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</si>
  <si>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</si>
  <si>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</si>
  <si>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</si>
  <si>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</si>
  <si>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</si>
  <si>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</si>
  <si>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</si>
  <si>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</si>
  <si>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</si>
  <si>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</si>
  <si>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</si>
  <si>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</si>
  <si>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</si>
  <si>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</si>
  <si>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</si>
  <si>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</si>
  <si>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</si>
  <si>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</si>
  <si>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</si>
  <si>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</si>
  <si>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</si>
  <si>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</si>
  <si>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</si>
  <si>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</si>
  <si>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</si>
  <si>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</si>
  <si>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</si>
  <si>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</si>
  <si>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</si>
  <si>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</si>
  <si>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</si>
  <si>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</si>
  <si>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</si>
  <si>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</si>
  <si>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</si>
  <si>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</si>
  <si>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</si>
  <si>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</si>
  <si>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</si>
  <si>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</si>
  <si>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</si>
  <si>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</si>
  <si>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</si>
  <si>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</si>
  <si>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</si>
  <si>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</si>
  <si>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</si>
  <si>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</si>
  <si>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</si>
  <si>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</si>
  <si>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</si>
  <si>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</si>
  <si>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</si>
  <si>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</si>
  <si>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</si>
  <si>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</si>
  <si>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</si>
  <si>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</si>
  <si>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</si>
  <si>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</si>
  <si>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</si>
  <si>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</si>
  <si>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</si>
  <si>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</si>
  <si>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</si>
  <si>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</si>
  <si>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</si>
  <si>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</si>
  <si>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</si>
  <si>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</si>
  <si>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</si>
  <si>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</si>
  <si>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</si>
  <si>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</si>
  <si>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</si>
  <si>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</si>
  <si>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</si>
  <si>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</si>
  <si>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</si>
  <si>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</si>
  <si>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</si>
  <si>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</si>
  <si>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</si>
  <si>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</si>
  <si>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</si>
  <si>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</si>
  <si>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</si>
  <si>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</si>
  <si>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</si>
  <si>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</si>
  <si>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</si>
  <si>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</si>
  <si>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</si>
  <si>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</si>
  <si>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</si>
  <si>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</si>
  <si>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</si>
  <si>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</si>
  <si>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</si>
  <si>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</si>
  <si>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</si>
  <si>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</si>
  <si>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</si>
  <si>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</si>
  <si>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</si>
  <si>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</si>
  <si>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</si>
  <si>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</si>
  <si>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</si>
  <si>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</si>
  <si>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</si>
  <si>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</si>
  <si>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</si>
  <si>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</si>
  <si>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</si>
  <si>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</si>
  <si>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</si>
  <si>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</si>
  <si>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</si>
  <si>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</si>
  <si>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</si>
  <si>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</si>
  <si>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</si>
  <si>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</si>
  <si>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</si>
  <si>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</si>
  <si>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</si>
  <si>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</si>
  <si>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</si>
  <si>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</si>
  <si>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</si>
  <si>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</si>
  <si>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</si>
  <si>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</si>
  <si>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</si>
  <si>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</si>
  <si>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</si>
  <si>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</si>
  <si>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</si>
  <si>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</si>
  <si>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</si>
  <si>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</si>
  <si>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</si>
  <si>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</si>
  <si>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</si>
  <si>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</si>
  <si>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</si>
  <si>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</si>
  <si>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</si>
  <si>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</si>
  <si>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</si>
  <si>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</si>
  <si>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</si>
  <si>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</si>
  <si>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</si>
  <si>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</si>
  <si>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</si>
  <si>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</si>
  <si>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</si>
  <si>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</si>
  <si>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</si>
  <si>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</si>
  <si>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</si>
  <si>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</si>
  <si>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</si>
  <si>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</si>
  <si>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</si>
  <si>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</si>
  <si>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</si>
  <si>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</si>
  <si>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</si>
  <si>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</si>
  <si>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</si>
  <si>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</si>
  <si>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</si>
  <si>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</si>
  <si>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</si>
  <si>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</si>
  <si>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</si>
  <si>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</si>
  <si>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</si>
  <si>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</si>
  <si>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</si>
  <si>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</si>
  <si>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</si>
  <si>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</si>
  <si>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</si>
  <si>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</si>
  <si>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</si>
  <si>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</si>
  <si>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</si>
  <si>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</si>
  <si>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</si>
  <si>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</si>
  <si>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</si>
  <si>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</si>
  <si>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</si>
  <si>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</si>
  <si>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</si>
  <si>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</si>
  <si>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</si>
  <si>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</si>
  <si>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</si>
  <si>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</si>
  <si>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</si>
  <si>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</si>
  <si>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</si>
  <si>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</si>
  <si>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</si>
  <si>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</si>
  <si>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</si>
  <si>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</si>
  <si>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</si>
  <si>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</si>
  <si>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</si>
  <si>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</si>
  <si>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</si>
  <si>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</si>
  <si>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</si>
  <si>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</si>
  <si>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</si>
  <si>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</si>
  <si>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</si>
  <si>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</si>
  <si>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</si>
  <si>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</si>
  <si>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</si>
  <si>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</si>
  <si>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</si>
  <si>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</si>
  <si>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</si>
  <si>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</si>
  <si>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</si>
  <si>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</si>
  <si>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</si>
  <si>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</si>
  <si>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</si>
  <si>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</si>
  <si>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</si>
  <si>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</si>
  <si>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</si>
  <si>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</si>
  <si>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</si>
  <si>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</si>
  <si>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</si>
  <si>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</si>
  <si>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</si>
  <si>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</si>
  <si>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</si>
  <si>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</si>
  <si>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</si>
  <si>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</si>
  <si>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</si>
  <si>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</si>
  <si>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</si>
  <si>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</si>
  <si>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</si>
  <si>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</si>
  <si>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</si>
  <si>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</si>
  <si>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</si>
  <si>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</si>
  <si>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</si>
  <si>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</si>
  <si>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</si>
  <si>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</si>
  <si>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</si>
  <si>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</si>
  <si>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</si>
  <si>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</si>
  <si>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</si>
  <si>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</si>
  <si>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</si>
  <si>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</si>
  <si>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</si>
  <si>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</si>
  <si>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</si>
  <si>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</si>
  <si>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</si>
  <si>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</si>
  <si>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</si>
  <si>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</si>
  <si>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</si>
  <si>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</si>
  <si>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</si>
  <si>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</si>
  <si>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</si>
  <si>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</si>
  <si>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</si>
  <si>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</si>
  <si>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</si>
  <si>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</si>
  <si>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</si>
  <si>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</si>
  <si>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</si>
  <si>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</si>
  <si>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</si>
  <si>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</si>
  <si>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</si>
  <si>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</si>
  <si>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</si>
  <si>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</si>
  <si>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</si>
  <si>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</si>
  <si>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</si>
  <si>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</si>
  <si>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</si>
  <si>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</si>
  <si>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</si>
  <si>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</si>
  <si>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</si>
  <si>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</si>
  <si>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</si>
  <si>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</si>
  <si>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</si>
  <si>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</si>
  <si>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</si>
  <si>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</si>
  <si>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</si>
  <si>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</si>
  <si>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</si>
  <si>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</si>
  <si>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</si>
  <si>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</si>
  <si>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</si>
  <si>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</si>
  <si>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</si>
  <si>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</si>
  <si>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</si>
  <si>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</si>
  <si>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</si>
  <si>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</si>
  <si>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</si>
  <si>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</si>
  <si>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</si>
  <si>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</si>
  <si>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</si>
  <si>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</si>
  <si>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</si>
  <si>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</si>
  <si>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</si>
  <si>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</si>
  <si>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</si>
  <si>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</si>
  <si>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</si>
  <si>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</si>
  <si>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</si>
  <si>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</si>
  <si>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</si>
  <si>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</si>
  <si>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</si>
  <si>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</si>
  <si>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</si>
  <si>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</si>
  <si>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</si>
  <si>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</si>
  <si>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</si>
  <si>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</si>
  <si>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</si>
  <si>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</si>
  <si>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</si>
  <si>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</si>
  <si>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</si>
  <si>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</si>
  <si>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</si>
  <si>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</si>
  <si>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</si>
  <si>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</si>
  <si>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</si>
  <si>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</si>
  <si>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</si>
  <si>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</si>
  <si>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</si>
  <si>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</si>
  <si>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</si>
  <si>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</si>
  <si>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</si>
  <si>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</si>
  <si>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</si>
  <si>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</si>
  <si>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</si>
  <si>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</si>
  <si>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</si>
  <si>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</si>
  <si>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</si>
  <si>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</si>
  <si>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</si>
  <si>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</si>
  <si>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</si>
  <si>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</si>
  <si>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</si>
  <si>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</si>
  <si>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</si>
  <si>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</si>
  <si>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</si>
  <si>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</si>
  <si>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</si>
  <si>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</si>
  <si>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</si>
  <si>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</si>
  <si>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</si>
  <si>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</si>
  <si>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</si>
  <si>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</si>
  <si>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</si>
  <si>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</si>
  <si>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</si>
  <si>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</si>
  <si>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</si>
  <si>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</si>
  <si>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</si>
  <si>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</si>
  <si>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</si>
  <si>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</si>
  <si>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</si>
  <si>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</si>
  <si>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</si>
  <si>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</si>
  <si>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</si>
  <si>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</si>
  <si>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</si>
  <si>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</si>
  <si>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</si>
  <si>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</si>
  <si>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</si>
  <si>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</si>
  <si>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</si>
  <si>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</si>
  <si>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</si>
  <si>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</si>
  <si>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</si>
  <si>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</si>
  <si>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</si>
  <si>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</si>
  <si>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</si>
  <si>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</si>
  <si>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</si>
  <si>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</si>
  <si>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</si>
  <si>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</si>
  <si>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</si>
  <si>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</si>
  <si>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</si>
  <si>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</si>
  <si>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</si>
  <si>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</si>
  <si>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</si>
  <si>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</si>
  <si>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</si>
  <si>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</si>
  <si>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</si>
  <si>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</si>
  <si>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</si>
  <si>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</si>
  <si>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</si>
  <si>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</si>
  <si>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</si>
  <si>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</si>
  <si>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</si>
  <si>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</si>
  <si>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</si>
  <si>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</si>
  <si>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</si>
  <si>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</si>
  <si>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</si>
  <si>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</si>
  <si>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</si>
  <si>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</si>
  <si>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</si>
  <si>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</si>
  <si>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</si>
  <si>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</si>
  <si>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</si>
  <si>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</si>
  <si>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</si>
  <si>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</si>
  <si>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</si>
  <si>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</si>
  <si>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</si>
  <si>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</si>
  <si>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</si>
  <si>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</si>
  <si>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</si>
  <si>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</si>
  <si>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</si>
  <si>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</si>
  <si>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</si>
  <si>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</si>
  <si>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</si>
  <si>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</si>
  <si>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</si>
  <si>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</si>
  <si>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</si>
  <si>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</si>
  <si>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</si>
  <si>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</si>
  <si>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</si>
  <si>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</si>
  <si>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</si>
  <si>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</si>
  <si>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</si>
  <si>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</si>
  <si>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</si>
  <si>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</si>
  <si>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</si>
  <si>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</si>
  <si>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</si>
  <si>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</si>
  <si>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</si>
  <si>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</si>
  <si>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</si>
  <si>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</si>
  <si>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</si>
  <si>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</si>
  <si>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</si>
  <si>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</si>
  <si>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</si>
  <si>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</si>
  <si>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</si>
  <si>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</si>
  <si>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</si>
  <si>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</si>
  <si>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</si>
  <si>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</si>
  <si>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</si>
  <si>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</si>
  <si>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</si>
  <si>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</si>
  <si>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</si>
  <si>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</si>
  <si>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</si>
  <si>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</si>
  <si>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</si>
  <si>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</si>
  <si>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</si>
  <si>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</si>
  <si>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</si>
  <si>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</si>
  <si>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</si>
  <si>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</si>
  <si>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</si>
  <si>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</si>
  <si>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</si>
  <si>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</si>
  <si>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</si>
  <si>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</si>
  <si>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</si>
  <si>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</si>
  <si>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</si>
  <si>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</si>
  <si>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</si>
  <si>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</si>
  <si>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</si>
  <si>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</si>
  <si>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</si>
  <si>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</si>
  <si>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</si>
  <si>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</si>
  <si>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</si>
  <si>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</si>
  <si>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</si>
  <si>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</si>
  <si>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</si>
  <si>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</si>
  <si>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</si>
  <si>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</si>
  <si>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</si>
  <si>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</si>
  <si>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</si>
  <si>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</si>
  <si>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</si>
  <si>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</si>
  <si>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</si>
  <si>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</si>
  <si>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</si>
  <si>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</si>
  <si>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</si>
  <si>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</si>
  <si>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</si>
  <si>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</si>
  <si>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</si>
  <si>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</si>
  <si>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</si>
  <si>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</si>
  <si>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</si>
  <si>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</si>
  <si>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</si>
  <si>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</si>
  <si>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</si>
  <si>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</si>
  <si>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</si>
  <si>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</si>
  <si>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</si>
  <si>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</si>
  <si>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</si>
  <si>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</si>
  <si>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</si>
  <si>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</si>
  <si>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</si>
  <si>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</si>
  <si>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</si>
  <si>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</si>
  <si>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</si>
  <si>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</si>
  <si>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</si>
  <si>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</si>
  <si>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</si>
  <si>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</si>
  <si>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</si>
  <si>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</si>
  <si>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</si>
  <si>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</si>
  <si>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</si>
  <si>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</si>
  <si>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</si>
  <si>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</si>
  <si>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</si>
  <si>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</si>
  <si>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</si>
  <si>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</si>
  <si>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</si>
  <si>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</si>
  <si>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</si>
  <si>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</si>
  <si>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</si>
  <si>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</si>
  <si>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</si>
  <si>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</si>
  <si>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</si>
  <si>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</si>
  <si>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</si>
  <si>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</si>
  <si>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</si>
  <si>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</si>
  <si>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</si>
  <si>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</si>
  <si>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</si>
  <si>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</si>
  <si>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</si>
  <si>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</si>
  <si>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</si>
  <si>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</si>
  <si>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</si>
  <si>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</si>
  <si>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</si>
  <si>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</si>
  <si>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</si>
  <si>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</si>
  <si>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</si>
  <si>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</si>
  <si>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</si>
  <si>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</si>
  <si>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</si>
  <si>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</si>
  <si>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</si>
  <si>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</si>
  <si>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</si>
  <si>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</si>
  <si>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</si>
  <si>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</si>
  <si>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</si>
  <si>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</si>
  <si>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</si>
  <si>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</si>
  <si>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</si>
  <si>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</si>
  <si>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</si>
  <si>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</si>
  <si>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</si>
  <si>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</si>
  <si>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</si>
  <si>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</si>
  <si>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</si>
  <si>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</si>
  <si>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</si>
  <si>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</si>
  <si>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</si>
  <si>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</si>
  <si>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</si>
  <si>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</si>
  <si>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</si>
  <si>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</si>
  <si>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</si>
  <si>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</si>
  <si>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</si>
  <si>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</si>
  <si>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</si>
  <si>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</si>
  <si>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</si>
  <si>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</si>
  <si>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</si>
  <si>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</si>
  <si>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</si>
  <si>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</si>
  <si>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</si>
  <si>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</si>
  <si>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</si>
  <si>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</si>
  <si>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</si>
  <si>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</si>
  <si>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</si>
  <si>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</si>
  <si>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</si>
  <si>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</si>
  <si>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</si>
  <si>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</si>
  <si>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</si>
  <si>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</si>
  <si>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</si>
  <si>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</si>
  <si>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</si>
  <si>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</si>
  <si>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</si>
  <si>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</si>
  <si>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</si>
  <si>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</si>
  <si>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</si>
  <si>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</si>
  <si>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</si>
  <si>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</si>
  <si>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</si>
  <si>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</si>
  <si>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</si>
  <si>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</si>
  <si>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</si>
  <si>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</si>
  <si>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</si>
  <si>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</si>
  <si>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</si>
  <si>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</si>
  <si>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</si>
  <si>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</si>
  <si>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</si>
  <si>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</si>
  <si>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</si>
  <si>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</si>
  <si>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</si>
  <si>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</si>
  <si>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</si>
  <si>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</si>
  <si>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</si>
  <si>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</si>
  <si>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</si>
  <si>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</si>
  <si>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</si>
  <si>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</si>
  <si>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</si>
  <si>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</si>
  <si>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</si>
  <si>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</si>
  <si>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</si>
  <si>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</si>
  <si>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</si>
  <si>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</si>
  <si>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</si>
  <si>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</si>
  <si>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</si>
  <si>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</si>
  <si>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</si>
  <si>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</si>
  <si>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</si>
  <si>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</si>
  <si>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</si>
  <si>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</si>
  <si>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</si>
  <si>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</si>
  <si>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</si>
  <si>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</si>
  <si>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</si>
  <si>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</si>
  <si>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</si>
  <si>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</si>
  <si>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</si>
  <si>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</si>
  <si>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</si>
  <si>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</si>
  <si>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</si>
  <si>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</si>
  <si>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</si>
  <si>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</si>
  <si>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</si>
  <si>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</si>
  <si>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</si>
  <si>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</si>
  <si>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</si>
  <si>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</si>
  <si>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</si>
  <si>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</si>
  <si>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</si>
  <si>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</si>
  <si>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</si>
  <si>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</si>
  <si>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</si>
  <si>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</si>
  <si>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</si>
  <si>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</si>
  <si>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</si>
  <si>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</si>
  <si>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</si>
  <si>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</si>
  <si>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</si>
  <si>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</si>
  <si>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</si>
  <si>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</si>
  <si>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</si>
  <si>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</si>
  <si>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</si>
  <si>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</si>
  <si>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</si>
  <si>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</si>
  <si>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</si>
  <si>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</si>
  <si>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</si>
  <si>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</si>
  <si>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</si>
  <si>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</si>
  <si>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</si>
  <si>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</si>
  <si>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</si>
  <si>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</si>
  <si>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</si>
  <si>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</si>
  <si>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</si>
  <si>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</si>
  <si>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</si>
  <si>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</si>
  <si>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</si>
  <si>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</si>
  <si>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</si>
  <si>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</si>
  <si>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</si>
  <si>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</si>
  <si>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</si>
  <si>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</si>
  <si>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</si>
  <si>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</si>
  <si>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</si>
  <si>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</si>
  <si>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</si>
  <si>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</si>
  <si>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</si>
  <si>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</si>
  <si>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</si>
  <si>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</si>
  <si>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</si>
  <si>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</si>
  <si>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</si>
  <si>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</si>
  <si>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</si>
  <si>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</si>
  <si>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</si>
  <si>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</si>
  <si>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</si>
  <si>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</si>
  <si>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</si>
  <si>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</si>
  <si>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</si>
  <si>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</si>
  <si>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</si>
  <si>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</si>
  <si>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</si>
  <si>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</si>
  <si>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</si>
  <si>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</si>
  <si>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</si>
  <si>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</si>
  <si>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</si>
  <si>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</si>
  <si>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</si>
  <si>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</si>
  <si>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</si>
  <si>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</si>
  <si>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</si>
  <si>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</si>
  <si>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</si>
  <si>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</si>
  <si>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</si>
  <si>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</si>
  <si>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</si>
  <si>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</si>
  <si>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</si>
  <si>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</si>
  <si>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</si>
  <si>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</si>
  <si>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</si>
  <si>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</si>
  <si>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</si>
  <si>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</si>
  <si>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</si>
  <si>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</si>
  <si>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</si>
  <si>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</si>
  <si>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</si>
  <si>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</si>
  <si>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</si>
  <si>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</si>
  <si>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</si>
  <si>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</si>
  <si>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</si>
  <si>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</si>
  <si>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</si>
  <si>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</si>
  <si>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</si>
  <si>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</si>
  <si>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</si>
  <si>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</si>
  <si>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</si>
  <si>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</si>
  <si>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</si>
  <si>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</si>
  <si>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</si>
  <si>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</si>
  <si>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</si>
  <si>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</si>
  <si>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</si>
  <si>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</si>
  <si>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</si>
  <si>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</si>
  <si>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</si>
  <si>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</si>
  <si>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</si>
  <si>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</si>
  <si>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</si>
  <si>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</si>
  <si>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</si>
  <si>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</si>
  <si>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</si>
  <si>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</si>
  <si>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</si>
  <si>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</si>
  <si>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</si>
  <si>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</si>
  <si>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</si>
  <si>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</si>
  <si>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</si>
  <si>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</si>
  <si>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</si>
  <si>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</si>
  <si>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</si>
  <si>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</si>
  <si>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</si>
  <si>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</si>
  <si>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</si>
  <si>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</si>
  <si>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</si>
  <si>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</si>
  <si>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</si>
  <si>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</si>
  <si>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</si>
  <si>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</si>
  <si>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</si>
  <si>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</si>
  <si>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</si>
  <si>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</si>
  <si>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</si>
  <si>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</si>
  <si>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</si>
  <si>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</si>
  <si>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</si>
  <si>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</si>
  <si>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</si>
  <si>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</si>
  <si>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</si>
  <si>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</si>
  <si>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</si>
  <si>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</si>
  <si>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</si>
  <si>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</si>
  <si>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</si>
  <si>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</si>
  <si>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</si>
  <si>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</si>
  <si>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</si>
  <si>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</si>
  <si>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</si>
  <si>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</si>
  <si>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</si>
  <si>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</si>
  <si>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</si>
  <si>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</si>
  <si>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</si>
  <si>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</si>
  <si>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</si>
  <si>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</si>
  <si>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</si>
  <si>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</si>
  <si>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</si>
  <si>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</si>
  <si>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</si>
  <si>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</si>
  <si>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</si>
  <si>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</si>
  <si>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</si>
  <si>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</si>
  <si>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</si>
  <si>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</si>
  <si>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</si>
  <si>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</si>
  <si>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</si>
  <si>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</si>
  <si>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</si>
  <si>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</si>
  <si>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</si>
  <si>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</si>
  <si>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</si>
  <si>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</si>
  <si>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</si>
  <si>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</si>
  <si>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</si>
  <si>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</si>
  <si>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</si>
  <si>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</si>
  <si>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</si>
  <si>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</si>
  <si>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</si>
  <si>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</si>
  <si>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</si>
  <si>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</si>
  <si>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</si>
  <si>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</si>
  <si>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</si>
  <si>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</si>
  <si>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</si>
  <si>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</si>
  <si>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</si>
  <si>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</si>
  <si>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</si>
  <si>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</si>
  <si>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</si>
  <si>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</si>
  <si>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</si>
  <si>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</si>
  <si>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</si>
  <si>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</si>
  <si>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</si>
  <si>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</si>
  <si>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</si>
  <si>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</si>
  <si>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</si>
  <si>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</si>
  <si>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</si>
  <si>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</si>
  <si>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</si>
  <si>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</si>
  <si>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</si>
  <si>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</si>
  <si>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</si>
  <si>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</si>
  <si>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</si>
  <si>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</si>
  <si>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</si>
  <si>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</si>
  <si>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</si>
  <si>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</si>
  <si>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</si>
  <si>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</si>
  <si>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</si>
  <si>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</si>
  <si>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</si>
  <si>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</si>
  <si>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</si>
  <si>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</si>
  <si>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</si>
  <si>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</si>
  <si>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</si>
  <si>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</si>
  <si>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</si>
  <si>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</si>
  <si>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</si>
  <si>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</si>
  <si>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</si>
  <si>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</si>
  <si>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</si>
  <si>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</si>
  <si>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</si>
  <si>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</si>
  <si>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</si>
  <si>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</si>
  <si>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</si>
  <si>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</si>
  <si>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</si>
  <si>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</si>
  <si>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</si>
  <si>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</si>
  <si>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</si>
  <si>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</si>
  <si>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</si>
  <si>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</si>
  <si>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</si>
  <si>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</si>
  <si>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</si>
  <si>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</si>
  <si>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</si>
  <si>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</si>
  <si>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</si>
  <si>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</si>
  <si>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</si>
  <si>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</si>
  <si>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</si>
  <si>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</si>
  <si>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</si>
  <si>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</si>
  <si>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</si>
  <si>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</si>
  <si>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</si>
  <si>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</si>
  <si>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</si>
  <si>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</si>
  <si>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</si>
  <si>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</si>
  <si>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</si>
  <si>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</si>
  <si>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</si>
  <si>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</si>
  <si>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</si>
  <si>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</si>
  <si>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</si>
  <si>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</si>
  <si>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</si>
  <si>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</si>
  <si>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</si>
  <si>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</si>
  <si>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</si>
  <si>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</si>
  <si>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</si>
  <si>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</si>
  <si>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</si>
  <si>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</si>
  <si>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</si>
  <si>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</si>
  <si>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</si>
  <si>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</si>
  <si>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</si>
  <si>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</si>
  <si>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</si>
  <si>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</si>
  <si>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</si>
  <si>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</si>
  <si>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</si>
  <si>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</si>
  <si>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</si>
  <si>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</si>
  <si>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</si>
  <si>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</si>
  <si>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</si>
  <si>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</si>
  <si>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</si>
  <si>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</si>
  <si>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</si>
  <si>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</si>
  <si>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</si>
  <si>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</si>
  <si>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</si>
  <si>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</si>
  <si>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</si>
  <si>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</si>
  <si>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</si>
  <si>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</si>
  <si>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</si>
  <si>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</si>
  <si>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</si>
  <si>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</si>
  <si>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</si>
  <si>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</si>
  <si>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</si>
  <si>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</si>
  <si>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</si>
  <si>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</si>
  <si>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</si>
  <si>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</si>
  <si>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</si>
  <si>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</si>
  <si>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</si>
  <si>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</si>
  <si>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</si>
  <si>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</si>
  <si>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</si>
  <si>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</si>
  <si>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</si>
  <si>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</si>
  <si>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</si>
  <si>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</si>
  <si>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</si>
  <si>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</si>
  <si>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</si>
  <si>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</si>
  <si>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</si>
  <si>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</si>
  <si>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</si>
  <si>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</si>
  <si>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</si>
  <si>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</si>
  <si>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</si>
  <si>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</si>
  <si>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</si>
  <si>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</si>
  <si>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</si>
  <si>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</si>
  <si>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</si>
  <si>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</si>
  <si>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</si>
  <si>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</si>
  <si>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</si>
  <si>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</si>
  <si>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</si>
  <si>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</si>
  <si>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</si>
  <si>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</si>
  <si>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</si>
  <si>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</si>
  <si>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</si>
  <si>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</si>
  <si>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</si>
  <si>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</si>
  <si>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</si>
  <si>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</si>
  <si>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</si>
  <si>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</si>
  <si>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</si>
  <si>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</si>
  <si>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</si>
  <si>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</si>
  <si>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</si>
  <si>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</si>
  <si>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</si>
  <si>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</si>
  <si>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</si>
  <si>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</si>
  <si>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</si>
  <si>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</si>
  <si>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</si>
  <si>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</si>
  <si>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</si>
  <si>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</si>
  <si>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</si>
  <si>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</si>
  <si>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</si>
  <si>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</si>
  <si>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</si>
  <si>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</si>
  <si>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</si>
  <si>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</si>
  <si>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</si>
  <si>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</si>
  <si>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</si>
  <si>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</si>
  <si>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</si>
  <si>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</si>
  <si>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</si>
  <si>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</si>
  <si>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</si>
  <si>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</si>
  <si>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</si>
  <si>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</si>
  <si>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</si>
  <si>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</si>
  <si>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</si>
  <si>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</si>
  <si>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</si>
  <si>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</si>
  <si>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</si>
  <si>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</si>
  <si>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</si>
  <si>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</si>
  <si>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</si>
  <si>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</si>
  <si>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</si>
  <si>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</si>
  <si>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</si>
  <si>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</si>
  <si>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</si>
  <si>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</si>
  <si>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</si>
  <si>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</si>
  <si>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</si>
  <si>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</si>
  <si>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</si>
  <si>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</si>
  <si>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</si>
  <si>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</si>
  <si>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</si>
  <si>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</si>
  <si>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</si>
  <si>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</si>
  <si>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</si>
  <si>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</si>
  <si>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</si>
  <si>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</si>
  <si>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</si>
  <si>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</si>
  <si>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</si>
  <si>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</si>
  <si>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</si>
  <si>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</si>
  <si>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</si>
  <si>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</si>
  <si>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</si>
  <si>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</si>
  <si>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</si>
  <si>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</si>
  <si>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</si>
  <si>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</si>
  <si>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</si>
  <si>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</si>
  <si>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</si>
  <si>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</si>
  <si>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</si>
  <si>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</si>
  <si>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</si>
  <si>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</si>
  <si>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</si>
  <si>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</si>
  <si>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</si>
  <si>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</si>
  <si>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</si>
  <si>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</si>
  <si>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</si>
  <si>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</si>
  <si>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</si>
  <si>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</si>
  <si>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</si>
  <si>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</si>
  <si>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</si>
  <si>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</si>
  <si>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</si>
  <si>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</si>
  <si>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</si>
  <si>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</si>
  <si>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</si>
  <si>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</si>
  <si>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</si>
  <si>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</si>
  <si>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</si>
  <si>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</si>
  <si>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</si>
  <si>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</si>
  <si>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</si>
  <si>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</si>
  <si>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</si>
  <si>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</si>
  <si>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</si>
  <si>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</si>
  <si>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</si>
  <si>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</si>
  <si>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</si>
  <si>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</si>
  <si>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</si>
  <si>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</si>
  <si>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</si>
  <si>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</si>
  <si>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</si>
  <si>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</si>
  <si>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</si>
  <si>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</si>
  <si>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</si>
  <si>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</si>
  <si>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</si>
  <si>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</si>
  <si>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</si>
  <si>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</si>
  <si>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</si>
  <si>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</si>
  <si>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</si>
  <si>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</si>
  <si>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</si>
  <si>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</si>
  <si>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</si>
  <si>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</si>
  <si>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</si>
  <si>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</si>
  <si>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</si>
  <si>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</si>
  <si>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</si>
  <si>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</si>
  <si>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</si>
  <si>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</si>
  <si>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</si>
  <si>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</si>
  <si>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</si>
  <si>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</si>
  <si>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</si>
  <si>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</si>
  <si>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</si>
  <si>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</si>
  <si>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</si>
  <si>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</si>
  <si>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</si>
  <si>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</si>
  <si>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</si>
  <si>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</si>
  <si>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</si>
  <si>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</si>
  <si>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</si>
  <si>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</si>
  <si>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</si>
  <si>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</si>
  <si>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</si>
  <si>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</si>
  <si>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</si>
  <si>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</si>
  <si>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</si>
  <si>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</si>
  <si>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</si>
  <si>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</si>
  <si>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</si>
  <si>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</si>
  <si>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</si>
  <si>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</si>
  <si>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</si>
  <si>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</si>
  <si>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</si>
  <si>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</si>
  <si>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</si>
  <si>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</si>
  <si>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</si>
  <si>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</si>
  <si>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</si>
  <si>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</si>
  <si>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</si>
  <si>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</si>
  <si>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</si>
  <si>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</si>
  <si>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</si>
  <si>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</si>
  <si>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</si>
  <si>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</si>
  <si>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</si>
  <si>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</si>
  <si>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</si>
  <si>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</si>
  <si>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</si>
  <si>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</si>
  <si>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</si>
  <si>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</si>
  <si>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</si>
  <si>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</si>
  <si>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</si>
  <si>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</si>
  <si>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</si>
  <si>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</si>
  <si>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</si>
  <si>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</si>
  <si>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</si>
  <si>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</si>
  <si>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</si>
  <si>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</si>
  <si>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</si>
  <si>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</si>
  <si>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</si>
  <si>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</si>
  <si>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</si>
  <si>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</si>
  <si>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</si>
  <si>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</si>
  <si>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</si>
  <si>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</si>
  <si>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</si>
  <si>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</si>
  <si>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</si>
  <si>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</si>
  <si>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</si>
  <si>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</si>
  <si>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</si>
  <si>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</si>
  <si>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</si>
  <si>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</si>
  <si>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</si>
  <si>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</si>
  <si>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</si>
  <si>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</si>
  <si>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</si>
  <si>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</si>
  <si>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</si>
  <si>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</si>
  <si>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</si>
  <si>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</si>
  <si>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</si>
  <si>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</si>
  <si>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</si>
  <si>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</si>
  <si>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</si>
  <si>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</si>
  <si>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</si>
  <si>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</si>
  <si>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</si>
  <si>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</si>
  <si>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</si>
  <si>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</si>
  <si>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</si>
  <si>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</si>
  <si>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</si>
  <si>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</si>
  <si>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</si>
  <si>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</si>
  <si>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</si>
  <si>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</si>
  <si>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</si>
  <si>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</si>
  <si>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</si>
  <si>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</si>
  <si>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</si>
  <si>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</si>
  <si>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</si>
  <si>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</si>
  <si>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</si>
  <si>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</si>
  <si>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</si>
  <si>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</si>
  <si>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</si>
  <si>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</si>
  <si>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</si>
  <si>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</si>
  <si>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</si>
  <si>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</si>
  <si>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</si>
  <si>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</si>
  <si>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</si>
  <si>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</si>
  <si>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</si>
  <si>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</si>
  <si>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</si>
  <si>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</si>
  <si>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</si>
  <si>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</si>
  <si>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</si>
  <si>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</si>
  <si>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</si>
  <si>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</si>
  <si>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</si>
  <si>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</si>
  <si>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</si>
  <si>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</si>
  <si>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</si>
  <si>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</si>
  <si>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</si>
  <si>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</si>
  <si>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</si>
  <si>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</si>
  <si>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</si>
  <si>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</si>
  <si>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</si>
  <si>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</si>
  <si>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</si>
  <si>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</si>
  <si>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</si>
  <si>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</si>
  <si>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</si>
  <si>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</si>
  <si>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</si>
  <si>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</si>
  <si>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</si>
  <si>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</si>
  <si>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</si>
  <si>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</si>
  <si>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</si>
  <si>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</si>
  <si>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</si>
  <si>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</si>
  <si>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</si>
  <si>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</si>
  <si>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</si>
  <si>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</si>
  <si>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</si>
  <si>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</si>
  <si>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</si>
  <si>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</si>
  <si>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</si>
  <si>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</si>
  <si>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</si>
  <si>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</si>
  <si>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</si>
  <si>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</si>
  <si>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</si>
  <si>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</si>
  <si>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</si>
  <si>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</si>
  <si>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</si>
  <si>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</si>
  <si>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</si>
  <si>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</si>
  <si>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</si>
  <si>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</si>
  <si>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</si>
  <si>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</si>
  <si>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</si>
  <si>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</si>
  <si>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</si>
  <si>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</si>
  <si>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</si>
  <si>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</si>
  <si>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</si>
  <si>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</si>
  <si>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</si>
  <si>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</si>
  <si>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</si>
  <si>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</si>
  <si>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</si>
  <si>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</si>
  <si>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</si>
  <si>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</si>
  <si>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</si>
  <si>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</si>
  <si>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</si>
  <si>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</si>
  <si>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</si>
  <si>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</si>
  <si>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</si>
  <si>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</si>
  <si>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</si>
  <si>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</si>
  <si>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</si>
  <si>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</si>
  <si>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</si>
  <si>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</si>
  <si>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</si>
  <si>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</si>
  <si>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</si>
  <si>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</si>
  <si>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</si>
  <si>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</si>
  <si>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</si>
  <si>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</si>
  <si>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</si>
  <si>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</si>
  <si>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</si>
  <si>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</si>
  <si>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</si>
  <si>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</si>
  <si>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</si>
  <si>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</si>
  <si>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</si>
  <si>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</si>
  <si>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</si>
  <si>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</si>
  <si>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</si>
  <si>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</si>
  <si>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</si>
  <si>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</si>
  <si>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</si>
  <si>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</si>
  <si>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</si>
  <si>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</si>
  <si>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</si>
  <si>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</si>
  <si>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</si>
  <si>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</si>
  <si>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</si>
  <si>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</si>
  <si>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</si>
  <si>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</si>
  <si>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</si>
  <si>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</si>
  <si>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</si>
  <si>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</si>
  <si>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</si>
  <si>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</si>
  <si>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</si>
  <si>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</si>
  <si>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</si>
  <si>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</si>
  <si>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</si>
  <si>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</si>
  <si>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</si>
  <si>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</si>
  <si>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</si>
  <si>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</si>
  <si>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</si>
  <si>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</si>
  <si>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</si>
  <si>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</si>
  <si>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</si>
  <si>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</si>
  <si>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</si>
  <si>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</si>
  <si>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</si>
  <si>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</si>
  <si>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</si>
  <si>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</si>
  <si>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</si>
  <si>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</si>
  <si>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</si>
  <si>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</si>
  <si>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</si>
  <si>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</si>
  <si>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</si>
  <si>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</si>
  <si>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</si>
  <si>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</si>
  <si>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</si>
  <si>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</si>
  <si>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</si>
  <si>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</si>
  <si>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</si>
  <si>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</si>
  <si>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</si>
  <si>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</si>
  <si>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</si>
  <si>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</si>
  <si>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</si>
  <si>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</si>
  <si>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</si>
  <si>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</si>
  <si>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</si>
  <si>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</si>
  <si>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</si>
  <si>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</si>
  <si>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</si>
  <si>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</si>
  <si>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</si>
  <si>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</si>
  <si>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</si>
  <si>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</si>
  <si>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</si>
  <si>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</si>
  <si>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</si>
  <si>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</si>
  <si>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</si>
  <si>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</si>
  <si>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</si>
  <si>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</si>
  <si>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</si>
  <si>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</si>
  <si>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</si>
  <si>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</si>
  <si>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</si>
  <si>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</si>
  <si>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</si>
  <si>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</si>
  <si>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</si>
  <si>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</si>
  <si>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</si>
  <si>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</si>
  <si>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</si>
  <si>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</si>
  <si>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</si>
  <si>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</si>
  <si>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</si>
  <si>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</si>
  <si>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</si>
  <si>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</si>
  <si>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</si>
  <si>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</si>
  <si>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</si>
  <si>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</si>
  <si>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</si>
  <si>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</si>
  <si>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</si>
  <si>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</si>
  <si>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</si>
  <si>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</si>
  <si>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</si>
  <si>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</si>
  <si>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</si>
  <si>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</si>
  <si>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</si>
  <si>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</si>
  <si>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</si>
  <si>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</si>
  <si>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</si>
  <si>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</si>
  <si>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</si>
  <si>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</si>
  <si>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</si>
  <si>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</si>
  <si>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</si>
  <si>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</si>
  <si>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</si>
  <si>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</si>
  <si>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</si>
  <si>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</si>
  <si>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</si>
  <si>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</si>
  <si>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</si>
  <si>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</si>
  <si>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</si>
  <si>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</si>
  <si>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</si>
  <si>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</si>
  <si>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</si>
  <si>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</si>
  <si>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</si>
  <si>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</si>
  <si>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</si>
  <si>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</si>
  <si>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</si>
  <si>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</si>
  <si>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</si>
  <si>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</si>
  <si>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</si>
  <si>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</si>
  <si>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</si>
  <si>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</si>
  <si>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</si>
  <si>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</si>
  <si>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</si>
  <si>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</si>
  <si>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</si>
  <si>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</si>
  <si>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</si>
  <si>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</si>
  <si>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</si>
  <si>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</si>
  <si>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</si>
  <si>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</si>
  <si>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</si>
  <si>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</si>
  <si>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</si>
  <si>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</si>
  <si>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</si>
  <si>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</si>
  <si>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</si>
  <si>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</si>
  <si>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</si>
  <si>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</si>
  <si>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</si>
  <si>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</si>
  <si>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</si>
  <si>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</si>
  <si>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</si>
  <si>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</si>
  <si>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</si>
  <si>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</si>
  <si>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</si>
  <si>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</si>
  <si>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</si>
  <si>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</si>
  <si>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</si>
  <si>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</si>
  <si>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</si>
  <si>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</si>
  <si>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</si>
  <si>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</si>
  <si>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</si>
  <si>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</si>
  <si>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</si>
  <si>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</si>
  <si>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</si>
  <si>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</si>
  <si>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</si>
  <si>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</si>
  <si>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</si>
  <si>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</si>
  <si>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</si>
  <si>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</si>
  <si>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</si>
  <si>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</si>
  <si>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</si>
  <si>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</si>
  <si>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</si>
  <si>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</si>
  <si>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</si>
  <si>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</si>
  <si>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</si>
  <si>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</si>
  <si>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</si>
  <si>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</si>
  <si>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</si>
  <si>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</si>
  <si>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</si>
  <si>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</si>
  <si>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</si>
  <si>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</si>
  <si>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</si>
  <si>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</si>
  <si>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</si>
  <si>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</si>
  <si>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</si>
  <si>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</si>
  <si>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</si>
  <si>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</si>
  <si>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</si>
  <si>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</si>
  <si>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</si>
  <si>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</si>
  <si>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</si>
  <si>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</si>
  <si>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</si>
  <si>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</si>
  <si>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</si>
  <si>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</si>
  <si>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</si>
  <si>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</si>
  <si>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</si>
  <si>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</si>
  <si>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</si>
  <si>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</si>
  <si>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</si>
  <si>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</si>
  <si>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</si>
  <si>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</si>
  <si>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</si>
  <si>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</si>
  <si>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</si>
  <si>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</si>
  <si>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</si>
  <si>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</si>
  <si>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</si>
  <si>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</si>
  <si>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</si>
  <si>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</si>
  <si>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</si>
  <si>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</si>
  <si>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</si>
  <si>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</si>
  <si>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</si>
  <si>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</si>
  <si>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</si>
  <si>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</si>
  <si>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</si>
  <si>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</si>
  <si>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</si>
  <si>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</si>
  <si>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</si>
  <si>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</si>
  <si>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</si>
  <si>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</si>
  <si>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</si>
  <si>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</si>
  <si>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</si>
  <si>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</si>
  <si>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</si>
  <si>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</si>
  <si>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</si>
  <si>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</si>
  <si>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</si>
  <si>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</si>
  <si>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</si>
  <si>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</si>
  <si>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</si>
  <si>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</si>
  <si>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</si>
  <si>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</si>
  <si>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</si>
  <si>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</si>
  <si>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</si>
  <si>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</si>
  <si>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</si>
  <si>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</si>
  <si>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</si>
  <si>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</si>
  <si>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</si>
  <si>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</si>
  <si>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</si>
  <si>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</si>
  <si>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</si>
  <si>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</si>
  <si>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</si>
  <si>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</si>
  <si>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</si>
  <si>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</si>
  <si>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</si>
  <si>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</si>
  <si>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</si>
  <si>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</si>
  <si>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</si>
  <si>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</si>
  <si>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</si>
  <si>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</si>
  <si>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</si>
  <si>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</si>
  <si>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</si>
  <si>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</si>
  <si>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</si>
  <si>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</si>
  <si>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</si>
  <si>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</si>
  <si>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</si>
  <si>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</si>
  <si>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</si>
  <si>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</si>
  <si>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</si>
  <si>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</si>
  <si>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</si>
  <si>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</si>
  <si>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</si>
  <si>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</si>
  <si>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</si>
  <si>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</si>
  <si>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</si>
  <si>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</si>
  <si>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</si>
  <si>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</si>
  <si>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</si>
  <si>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</si>
  <si>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</si>
  <si>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</si>
  <si>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</si>
  <si>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</si>
  <si>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</si>
  <si>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</si>
  <si>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</si>
  <si>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</si>
  <si>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</si>
  <si>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</si>
  <si>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</si>
  <si>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</si>
  <si>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</si>
  <si>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</si>
  <si>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</si>
  <si>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</si>
  <si>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</si>
  <si>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</si>
  <si>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</si>
  <si>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</si>
  <si>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</si>
  <si>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</si>
  <si>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</si>
  <si>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</si>
  <si>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</si>
  <si>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</si>
  <si>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</si>
  <si>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</si>
  <si>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</si>
  <si>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</si>
  <si>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</si>
  <si>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</si>
  <si>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</si>
  <si>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</si>
  <si>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</si>
  <si>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</si>
  <si>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</si>
  <si>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</si>
  <si>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</si>
  <si>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</si>
  <si>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</si>
  <si>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</si>
  <si>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</si>
  <si>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</si>
  <si>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</si>
  <si>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</si>
  <si>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</si>
  <si>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</si>
  <si>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</si>
  <si>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</si>
  <si>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</si>
  <si>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</si>
  <si>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</si>
  <si>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</si>
  <si>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</si>
  <si>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</si>
  <si>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</si>
  <si>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</si>
  <si>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</si>
  <si>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</si>
  <si>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</si>
  <si>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</si>
  <si>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</si>
  <si>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</si>
  <si>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</si>
  <si>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</si>
  <si>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</si>
  <si>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</si>
  <si>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</si>
  <si>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</si>
  <si>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</si>
  <si>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</si>
  <si>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</si>
  <si>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</si>
  <si>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</si>
  <si>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</si>
  <si>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</si>
  <si>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</si>
  <si>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</si>
  <si>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</si>
  <si>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</si>
  <si>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</si>
  <si>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</si>
  <si>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</si>
  <si>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</si>
  <si>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</si>
  <si>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</si>
  <si>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</si>
  <si>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</si>
  <si>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</si>
  <si>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</si>
  <si>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</si>
  <si>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</si>
  <si>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</si>
  <si>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</si>
  <si>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</si>
  <si>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</si>
  <si>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</si>
  <si>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</si>
  <si>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</si>
  <si>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</si>
  <si>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</si>
  <si>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</si>
  <si>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</si>
  <si>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</si>
  <si>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</si>
  <si>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</si>
  <si>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</si>
  <si>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</si>
  <si>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</si>
  <si>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</si>
  <si>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</si>
  <si>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</si>
  <si>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</si>
  <si>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</si>
  <si>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</si>
  <si>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</si>
  <si>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</si>
  <si>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</si>
  <si>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</si>
  <si>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</si>
  <si>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</si>
  <si>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</si>
  <si>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</si>
  <si>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</si>
  <si>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</si>
  <si>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</si>
  <si>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</si>
  <si>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</si>
  <si>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</si>
  <si>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</si>
  <si>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</si>
  <si>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</si>
  <si>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</si>
  <si>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</si>
  <si>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</si>
  <si>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</si>
  <si>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</si>
  <si>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</si>
  <si>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</si>
  <si>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</si>
  <si>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</si>
  <si>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</si>
  <si>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</si>
  <si>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</si>
  <si>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</si>
  <si>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</si>
  <si>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</si>
  <si>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</si>
  <si>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</si>
  <si>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</si>
  <si>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</si>
  <si>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</si>
  <si>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</si>
  <si>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</si>
  <si>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</si>
  <si>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</si>
  <si>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</si>
  <si>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</si>
  <si>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</si>
  <si>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</si>
  <si>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</si>
  <si>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</si>
  <si>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</si>
  <si>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</si>
  <si>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</si>
  <si>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</si>
  <si>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</si>
  <si>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</si>
  <si>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</si>
  <si>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</si>
  <si>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</si>
  <si>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</si>
  <si>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</si>
  <si>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</si>
  <si>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</si>
  <si>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</si>
  <si>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</si>
  <si>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</si>
  <si>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</si>
  <si>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</si>
  <si>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</si>
  <si>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</si>
  <si>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</si>
  <si>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</si>
  <si>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</si>
  <si>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</si>
  <si>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</si>
  <si>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</si>
  <si>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</si>
  <si>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</si>
  <si>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</si>
  <si>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</si>
  <si>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</si>
  <si>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</si>
  <si>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</si>
  <si>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</si>
  <si>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</si>
  <si>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</si>
  <si>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</si>
  <si>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</si>
  <si>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</si>
  <si>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</si>
  <si>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</si>
  <si>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</si>
  <si>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</si>
  <si>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</si>
  <si>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</si>
  <si>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</si>
  <si>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</si>
  <si>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</si>
  <si>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</si>
  <si>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</si>
  <si>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</si>
  <si>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</si>
  <si>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</si>
  <si>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</si>
  <si>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</si>
  <si>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</si>
  <si>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</si>
  <si>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</si>
  <si>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</si>
  <si>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</si>
  <si>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</si>
  <si>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</si>
  <si>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</si>
  <si>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</si>
  <si>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</si>
  <si>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</si>
  <si>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</si>
  <si>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</si>
  <si>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</si>
  <si>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</si>
  <si>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</si>
  <si>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</si>
  <si>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</si>
  <si>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</si>
  <si>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</si>
  <si>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</si>
  <si>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</si>
  <si>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</si>
  <si>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</si>
  <si>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</si>
  <si>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</si>
  <si>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</si>
  <si>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</si>
  <si>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</si>
  <si>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</si>
  <si>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</si>
  <si>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</si>
  <si>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</si>
  <si>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</si>
  <si>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</si>
  <si>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</si>
  <si>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</si>
  <si>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</si>
  <si>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</si>
  <si>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</si>
  <si>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</si>
  <si>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</si>
  <si>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</si>
  <si>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</si>
  <si>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</si>
  <si>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</si>
  <si>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</si>
  <si>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</si>
  <si>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</si>
  <si>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</si>
  <si>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</si>
  <si>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</si>
  <si>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</si>
  <si>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</si>
  <si>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</si>
  <si>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</si>
  <si>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</si>
  <si>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</si>
  <si>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</si>
  <si>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</si>
  <si>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</si>
  <si>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</si>
  <si>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</si>
  <si>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</si>
  <si>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</si>
  <si>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</si>
  <si>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</si>
  <si>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</si>
  <si>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</si>
  <si>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</si>
  <si>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</si>
  <si>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</si>
  <si>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</si>
  <si>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</si>
  <si>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</si>
  <si>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</si>
  <si>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</si>
  <si>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</si>
  <si>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</si>
  <si>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</si>
  <si>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</si>
  <si>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</si>
  <si>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</si>
  <si>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</si>
  <si>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</si>
  <si>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</si>
  <si>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</si>
  <si>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</si>
  <si>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</si>
  <si>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</si>
  <si>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</si>
  <si>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</si>
  <si>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</si>
  <si>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</si>
  <si>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</si>
  <si>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</si>
  <si>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</si>
  <si>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</si>
  <si>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</si>
  <si>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</si>
  <si>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</si>
  <si>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</si>
  <si>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</si>
  <si>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</si>
  <si>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</si>
  <si>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</si>
  <si>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</si>
  <si>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</si>
  <si>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</si>
  <si>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</si>
  <si>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</si>
  <si>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</si>
  <si>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</si>
  <si>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</si>
  <si>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</si>
  <si>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</si>
  <si>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</si>
  <si>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</si>
  <si>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</si>
  <si>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</si>
  <si>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</si>
  <si>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</si>
  <si>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</si>
  <si>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</si>
  <si>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</si>
  <si>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</si>
  <si>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</si>
  <si>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</si>
  <si>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</si>
  <si>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</si>
  <si>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</si>
  <si>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</si>
  <si>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</si>
  <si>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</si>
  <si>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</si>
  <si>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</si>
  <si>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</si>
  <si>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</si>
  <si>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</si>
  <si>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</si>
  <si>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</si>
  <si>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</si>
  <si>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</si>
  <si>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</si>
  <si>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</si>
  <si>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</si>
  <si>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</si>
  <si>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</si>
  <si>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</si>
  <si>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</si>
  <si>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</si>
  <si>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</si>
  <si>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</si>
  <si>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</si>
  <si>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</si>
  <si>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</si>
  <si>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</si>
  <si>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</si>
  <si>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</si>
  <si>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</si>
  <si>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</si>
  <si>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</si>
  <si>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</si>
  <si>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</si>
  <si>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</si>
  <si>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</si>
  <si>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</si>
  <si>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</si>
  <si>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</si>
  <si>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</si>
  <si>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</si>
  <si>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</si>
  <si>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</si>
  <si>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</si>
  <si>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</si>
  <si>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</si>
  <si>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</si>
  <si>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</si>
  <si>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</si>
  <si>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</si>
  <si>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</si>
  <si>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</si>
  <si>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</si>
  <si>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</si>
  <si>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</si>
  <si>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</si>
  <si>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</si>
  <si>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</si>
  <si>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</si>
  <si>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</si>
  <si>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</si>
  <si>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</si>
  <si>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</si>
  <si>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</si>
  <si>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</si>
  <si>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</si>
  <si>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</si>
  <si>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</si>
  <si>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</si>
  <si>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</si>
  <si>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</si>
  <si>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</si>
  <si>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</si>
  <si>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</si>
  <si>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</si>
  <si>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</si>
  <si>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</si>
  <si>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</si>
  <si>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</si>
  <si>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</si>
  <si>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</si>
  <si>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</si>
  <si>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</si>
  <si>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</si>
  <si>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</si>
  <si>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</si>
  <si>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</si>
  <si>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</si>
  <si>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</si>
  <si>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</si>
  <si>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</si>
  <si>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</si>
  <si>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</si>
  <si>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</si>
  <si>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</si>
  <si>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</si>
  <si>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</si>
  <si>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</si>
  <si>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</si>
  <si>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</si>
  <si>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</si>
  <si>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</si>
  <si>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</si>
  <si>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</si>
  <si>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</si>
  <si>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</si>
  <si>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</si>
  <si>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</si>
  <si>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</si>
  <si>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</si>
  <si>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</si>
  <si>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</si>
  <si>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</si>
  <si>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</si>
  <si>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</si>
  <si>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</si>
  <si>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</si>
  <si>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</si>
  <si>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</si>
  <si>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</si>
  <si>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</si>
  <si>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</si>
  <si>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</si>
  <si>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</si>
  <si>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</si>
  <si>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</si>
  <si>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</si>
  <si>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</si>
  <si>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</si>
  <si>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</si>
  <si>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</si>
  <si>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</si>
  <si>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</si>
  <si>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</si>
  <si>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</si>
  <si>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</si>
  <si>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</si>
  <si>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</si>
  <si>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</si>
  <si>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</si>
  <si>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</si>
  <si>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</si>
  <si>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</si>
  <si>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</si>
  <si>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</si>
  <si>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</si>
  <si>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</si>
  <si>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</si>
  <si>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</si>
  <si>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</si>
  <si>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</si>
  <si>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</si>
  <si>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</si>
  <si>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</si>
  <si>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</si>
  <si>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</si>
  <si>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</si>
  <si>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</si>
  <si>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</si>
  <si>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</si>
  <si>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</si>
  <si>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</si>
  <si>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</si>
  <si>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</si>
  <si>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</si>
  <si>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</si>
  <si>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</si>
  <si>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</si>
  <si>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</si>
  <si>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</si>
  <si>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</si>
  <si>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</si>
  <si>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</si>
  <si>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</si>
  <si>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</si>
  <si>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</si>
  <si>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</si>
  <si>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</si>
  <si>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</si>
  <si>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</si>
  <si>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</si>
  <si>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</si>
  <si>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</si>
  <si>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</si>
  <si>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</si>
  <si>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</si>
  <si>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</si>
  <si>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</si>
  <si>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</si>
  <si>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</si>
  <si>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</si>
  <si>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</si>
  <si>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</si>
  <si>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</si>
  <si>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</si>
  <si>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</si>
  <si>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</si>
  <si>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</si>
  <si>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</si>
  <si>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</si>
  <si>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</si>
  <si>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</si>
  <si>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</si>
  <si>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</si>
  <si>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</si>
  <si>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</si>
  <si>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</si>
  <si>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</si>
  <si>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</si>
  <si>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</si>
  <si>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</si>
  <si>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</si>
  <si>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</si>
  <si>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</si>
  <si>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</si>
  <si>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</si>
  <si>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</si>
  <si>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</si>
  <si>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</si>
  <si>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</si>
  <si>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</si>
  <si>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</si>
  <si>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</si>
  <si>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</si>
  <si>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</si>
  <si>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</si>
  <si>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</si>
  <si>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</si>
  <si>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</si>
  <si>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</si>
  <si>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</si>
  <si>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</si>
  <si>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</si>
  <si>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</si>
  <si>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</si>
  <si>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</si>
  <si>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</si>
  <si>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</si>
  <si>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</si>
  <si>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</si>
  <si>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</si>
  <si>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</si>
  <si>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</si>
  <si>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</si>
  <si>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</si>
  <si>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</si>
  <si>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</si>
  <si>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</si>
  <si>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</si>
  <si>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</si>
  <si>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</si>
  <si>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</si>
  <si>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</si>
  <si>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</si>
  <si>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</si>
  <si>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</si>
  <si>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</si>
  <si>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</si>
  <si>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</si>
  <si>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</si>
  <si>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</si>
  <si>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</si>
  <si>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</si>
  <si>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</si>
  <si>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</si>
  <si>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</si>
  <si>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</si>
  <si>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</si>
  <si>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</si>
  <si>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</si>
  <si>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</si>
  <si>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</si>
  <si>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</si>
  <si>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</si>
  <si>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</si>
  <si>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</si>
  <si>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</si>
  <si>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</si>
  <si>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</si>
  <si>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</si>
  <si>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</si>
  <si>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</si>
  <si>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</si>
  <si>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</si>
  <si>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</si>
  <si>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</si>
  <si>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</si>
  <si>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</si>
  <si>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</si>
  <si>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</si>
  <si>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</si>
  <si>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</si>
  <si>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</si>
  <si>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</si>
  <si>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</si>
  <si>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</si>
  <si>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</si>
  <si>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</si>
  <si>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</si>
  <si>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</si>
  <si>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</si>
  <si>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</si>
  <si>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</si>
  <si>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</si>
  <si>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</si>
  <si>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</si>
  <si>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</si>
  <si>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</si>
  <si>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</si>
  <si>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</si>
  <si>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</si>
  <si>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</si>
  <si>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</si>
  <si>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</si>
  <si>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</si>
  <si>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</si>
  <si>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</si>
  <si>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</si>
  <si>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</si>
  <si>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</si>
  <si>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</si>
  <si>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</si>
  <si>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</si>
  <si>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</si>
  <si>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</si>
  <si>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</si>
  <si>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</si>
  <si>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</si>
  <si>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</si>
  <si>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</si>
  <si>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</si>
  <si>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</si>
  <si>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</si>
  <si>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</si>
  <si>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</si>
  <si>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</si>
  <si>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</si>
  <si>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</si>
  <si>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</si>
  <si>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</si>
  <si>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</si>
  <si>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</si>
  <si>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</si>
  <si>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</si>
  <si>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</si>
  <si>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</si>
  <si>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</si>
  <si>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</si>
  <si>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</si>
  <si>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</si>
  <si>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</si>
  <si>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</si>
  <si>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</si>
  <si>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</si>
  <si>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</si>
  <si>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</si>
  <si>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</si>
  <si>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</si>
  <si>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</si>
  <si>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</si>
  <si>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</si>
  <si>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</si>
  <si>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</si>
  <si>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</si>
  <si>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</si>
  <si>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</si>
  <si>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</si>
  <si>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</si>
  <si>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</si>
  <si>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</si>
  <si>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</si>
  <si>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</si>
  <si>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</si>
  <si>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</si>
  <si>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</si>
  <si>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</si>
  <si>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</si>
  <si>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</si>
  <si>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</si>
  <si>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</si>
  <si>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</si>
  <si>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</si>
  <si>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</si>
  <si>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</si>
  <si>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</si>
  <si>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</si>
  <si>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</si>
  <si>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</si>
  <si>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</si>
  <si>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</si>
  <si>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</si>
  <si>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</si>
  <si>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</si>
  <si>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</si>
  <si>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</si>
  <si>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</si>
  <si>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</si>
  <si>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</si>
  <si>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</si>
  <si>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</si>
  <si>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</si>
  <si>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</si>
  <si>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</si>
  <si>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</si>
  <si>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</si>
  <si>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</si>
  <si>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</si>
  <si>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</si>
  <si>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</si>
  <si>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</si>
  <si>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</si>
  <si>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</si>
  <si>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</si>
  <si>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</si>
  <si>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</si>
  <si>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</si>
  <si>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</si>
  <si>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</si>
  <si>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</si>
  <si>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</si>
  <si>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</si>
  <si>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</si>
  <si>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</si>
  <si>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</si>
  <si>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</si>
  <si>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</si>
  <si>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</si>
  <si>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</si>
  <si>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</si>
  <si>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</si>
  <si>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</si>
  <si>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</si>
  <si>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</si>
  <si>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</si>
  <si>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</si>
  <si>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</si>
  <si>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</si>
  <si>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</si>
  <si>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</si>
  <si>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</si>
  <si>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</si>
  <si>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</si>
  <si>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</si>
  <si>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</si>
  <si>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</si>
  <si>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</si>
  <si>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</si>
  <si>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</si>
  <si>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</si>
  <si>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</si>
  <si>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</si>
  <si>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</si>
  <si>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</si>
  <si>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</si>
  <si>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</si>
  <si>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</si>
  <si>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</si>
  <si>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</si>
  <si>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</si>
  <si>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</si>
  <si>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</si>
  <si>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</si>
  <si>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</si>
  <si>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</si>
  <si>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</si>
  <si>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</si>
  <si>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</si>
  <si>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</si>
  <si>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</si>
  <si>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</si>
  <si>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</si>
  <si>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</si>
  <si>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</si>
  <si>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</si>
  <si>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</si>
  <si>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</si>
  <si>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</si>
  <si>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</si>
  <si>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</si>
  <si>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</si>
  <si>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</si>
  <si>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</si>
  <si>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</si>
  <si>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</si>
  <si>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</si>
  <si>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</si>
  <si>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</si>
  <si>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</si>
  <si>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</si>
  <si>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</si>
  <si>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</si>
  <si>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</si>
  <si>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</si>
  <si>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</si>
  <si>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</si>
  <si>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</si>
  <si>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</si>
  <si>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</si>
  <si>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</si>
  <si>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</si>
  <si>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</si>
  <si>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</si>
  <si>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</si>
  <si>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</si>
  <si>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</si>
  <si>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</si>
  <si>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</si>
  <si>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</si>
  <si>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</si>
  <si>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</si>
  <si>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</si>
  <si>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</si>
  <si>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</si>
  <si>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</si>
  <si>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</si>
  <si>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</si>
  <si>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</si>
  <si>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</si>
  <si>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</si>
  <si>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</si>
  <si>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</si>
  <si>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</si>
  <si>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</si>
  <si>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</si>
  <si>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</si>
  <si>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</si>
  <si>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</si>
  <si>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</si>
  <si>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</si>
  <si>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</si>
  <si>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</si>
  <si>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</si>
  <si>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</si>
  <si>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</si>
  <si>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</si>
  <si>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</si>
  <si>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</si>
  <si>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</si>
  <si>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</si>
  <si>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</si>
  <si>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</si>
  <si>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</si>
  <si>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</si>
  <si>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</si>
  <si>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</si>
  <si>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</si>
  <si>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</si>
  <si>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</si>
  <si>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</si>
  <si>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</si>
  <si>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</si>
  <si>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</si>
  <si>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</si>
  <si>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</si>
  <si>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</si>
  <si>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</si>
  <si>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</si>
  <si>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</si>
  <si>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</si>
  <si>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</si>
  <si>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</si>
  <si>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</si>
  <si>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</si>
  <si>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</si>
  <si>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</si>
  <si>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</si>
  <si>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</si>
  <si>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</si>
  <si>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</si>
  <si>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</si>
  <si>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</si>
  <si>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</si>
  <si>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</si>
  <si>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</si>
  <si>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</si>
  <si>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</si>
  <si>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</si>
  <si>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</si>
  <si>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</si>
  <si>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</si>
  <si>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</si>
  <si>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</si>
  <si>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</si>
  <si>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</si>
  <si>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</si>
  <si>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</si>
  <si>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</si>
  <si>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</si>
  <si>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</si>
  <si>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</si>
  <si>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</si>
  <si>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</si>
  <si>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</si>
  <si>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</si>
  <si>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</si>
  <si>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</si>
  <si>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</si>
  <si>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</si>
  <si>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</si>
  <si>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</si>
  <si>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</si>
  <si>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</si>
  <si>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</si>
  <si>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</si>
  <si>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</si>
  <si>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</si>
  <si>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</si>
  <si>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</si>
  <si>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</si>
  <si>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</si>
  <si>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</si>
  <si>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</si>
  <si>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</si>
  <si>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</si>
  <si>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</si>
  <si>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</si>
  <si>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</si>
  <si>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</si>
  <si>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</si>
  <si>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</si>
  <si>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</si>
  <si>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</si>
  <si>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</si>
  <si>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</si>
  <si>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</si>
  <si>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</si>
  <si>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</si>
  <si>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</si>
  <si>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</si>
  <si>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</si>
  <si>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</si>
  <si>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</si>
  <si>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</si>
  <si>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</si>
  <si>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</si>
  <si>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</si>
  <si>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</si>
  <si>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</si>
  <si>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</si>
  <si>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</si>
  <si>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</si>
  <si>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</si>
  <si>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</si>
  <si>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</si>
  <si>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</si>
  <si>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</si>
  <si>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</si>
  <si>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</si>
  <si>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</si>
  <si>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</si>
  <si>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</si>
  <si>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</si>
  <si>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</si>
  <si>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</si>
  <si>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</si>
  <si>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</si>
  <si>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</si>
  <si>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</si>
  <si>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</si>
  <si>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</si>
  <si>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</si>
  <si>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</si>
  <si>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</si>
  <si>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</si>
  <si>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</si>
  <si>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</si>
  <si>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</si>
  <si>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</si>
  <si>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</si>
  <si>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</si>
  <si>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</si>
  <si>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</si>
  <si>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</si>
  <si>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</si>
  <si>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</si>
  <si>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</si>
  <si>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</si>
  <si>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</si>
  <si>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</si>
  <si>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</si>
  <si>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</si>
  <si>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</si>
  <si>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</si>
  <si>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</si>
  <si>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</si>
  <si>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</si>
  <si>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</si>
  <si>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</si>
  <si>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</si>
  <si>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</si>
  <si>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</si>
  <si>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</si>
  <si>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</si>
  <si>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</si>
  <si>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</si>
  <si>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</si>
  <si>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</si>
  <si>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</si>
  <si>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</si>
  <si>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</si>
  <si>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</si>
  <si>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</si>
  <si>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</si>
  <si>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</si>
  <si>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</si>
  <si>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</si>
  <si>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</si>
  <si>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</si>
  <si>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</si>
  <si>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</si>
  <si>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</si>
  <si>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</si>
  <si>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</si>
  <si>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</si>
  <si>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</si>
  <si>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</si>
  <si>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</si>
  <si>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</si>
  <si>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</si>
  <si>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</si>
  <si>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</si>
  <si>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</si>
  <si>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</si>
  <si>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</si>
  <si>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</si>
  <si>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</si>
  <si>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</si>
  <si>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</si>
  <si>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</si>
  <si>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</si>
  <si>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</si>
  <si>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</si>
  <si>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</si>
  <si>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</si>
  <si>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</si>
  <si>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</si>
  <si>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</si>
  <si>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</si>
  <si>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</si>
  <si>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</si>
  <si>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</si>
  <si>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</si>
  <si>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</si>
  <si>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</si>
  <si>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</si>
  <si>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</si>
  <si>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</si>
  <si>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</si>
  <si>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</si>
  <si>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</si>
  <si>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</si>
  <si>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</si>
  <si>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</si>
  <si>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</si>
  <si>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</si>
  <si>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</si>
  <si>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</si>
  <si>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</si>
  <si>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</si>
  <si>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</si>
  <si>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</si>
  <si>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</si>
  <si>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</si>
  <si>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</si>
  <si>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</si>
  <si>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</si>
  <si>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</si>
  <si>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</si>
  <si>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</si>
  <si>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</si>
  <si>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</si>
  <si>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</si>
  <si>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</si>
  <si>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</si>
  <si>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</si>
  <si>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</si>
  <si>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</si>
  <si>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</si>
  <si>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</si>
  <si>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</si>
  <si>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</si>
  <si>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</si>
  <si>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</si>
  <si>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</si>
  <si>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</si>
  <si>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</si>
  <si>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</si>
  <si>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</si>
  <si>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</si>
  <si>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</si>
  <si>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</si>
  <si>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</si>
  <si>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</si>
  <si>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</si>
  <si>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</si>
  <si>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</si>
  <si>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</si>
  <si>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</si>
  <si>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</si>
  <si>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</si>
  <si>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</si>
  <si>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</si>
  <si>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</si>
  <si>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</si>
  <si>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</si>
  <si>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</si>
  <si>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</si>
  <si>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</si>
  <si>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</si>
  <si>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</si>
  <si>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</si>
  <si>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</si>
  <si>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</si>
  <si>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</si>
  <si>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</si>
  <si>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</si>
  <si>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</si>
  <si>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</si>
  <si>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</si>
  <si>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</si>
  <si>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</si>
  <si>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</si>
  <si>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</si>
  <si>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</si>
  <si>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</si>
  <si>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</si>
  <si>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</si>
  <si>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</si>
  <si>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</si>
  <si>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</si>
  <si>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</si>
  <si>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</si>
  <si>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</si>
  <si>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</si>
  <si>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</si>
  <si>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</si>
  <si>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</si>
  <si>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</si>
  <si>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</si>
  <si>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</si>
  <si>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</si>
  <si>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</si>
  <si>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</si>
  <si>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</si>
  <si>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</si>
  <si>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</si>
  <si>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</si>
  <si>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</si>
  <si>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</si>
  <si>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</si>
  <si>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</si>
  <si>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</si>
  <si>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</si>
  <si>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</si>
  <si>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</si>
  <si>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</si>
  <si>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</si>
  <si>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</si>
  <si>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</si>
  <si>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</si>
  <si>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</si>
  <si>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</si>
  <si>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</si>
  <si>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</si>
  <si>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</si>
  <si>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</si>
  <si>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</si>
  <si>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</si>
  <si>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</si>
  <si>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</si>
  <si>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</si>
  <si>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</si>
  <si>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</si>
  <si>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</si>
  <si>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</si>
  <si>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</si>
  <si>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</si>
  <si>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</si>
  <si>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</si>
  <si>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</si>
  <si>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</si>
  <si>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</si>
  <si>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</si>
  <si>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</si>
  <si>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</si>
  <si>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</si>
  <si>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</si>
  <si>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</si>
  <si>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</si>
  <si>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</si>
  <si>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</si>
  <si>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</si>
  <si>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</si>
  <si>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</si>
  <si>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</si>
  <si>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</si>
  <si>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</si>
  <si>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</si>
  <si>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</si>
  <si>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</si>
  <si>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</si>
  <si>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</si>
  <si>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</si>
  <si>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</si>
  <si>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</si>
  <si>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</si>
  <si>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</si>
  <si>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</si>
  <si>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</si>
  <si>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</si>
  <si>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</si>
  <si>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</si>
  <si>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</si>
  <si>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</si>
  <si>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</si>
  <si>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</si>
  <si>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</si>
  <si>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</si>
  <si>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</si>
  <si>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</si>
  <si>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</si>
  <si>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</si>
  <si>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</si>
  <si>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</si>
  <si>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</si>
  <si>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</si>
  <si>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</si>
  <si>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</si>
  <si>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</si>
  <si>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</si>
  <si>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</si>
  <si>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</si>
  <si>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</si>
  <si>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</si>
  <si>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</si>
  <si>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</si>
  <si>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</si>
  <si>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</si>
  <si>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</si>
  <si>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</si>
  <si>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</si>
  <si>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</si>
  <si>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</si>
  <si>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</si>
  <si>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</si>
  <si>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</si>
  <si>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</si>
  <si>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</si>
  <si>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</si>
  <si>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</si>
  <si>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</si>
  <si>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</si>
  <si>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</si>
  <si>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</si>
  <si>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</si>
  <si>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</si>
  <si>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</si>
  <si>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</si>
  <si>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</si>
  <si>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</si>
  <si>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</si>
  <si>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</si>
  <si>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</si>
  <si>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</si>
  <si>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</si>
  <si>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</si>
  <si>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</si>
  <si>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</si>
  <si>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</si>
  <si>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</si>
  <si>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</si>
  <si>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</si>
  <si>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</si>
  <si>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</si>
  <si>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</si>
  <si>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</si>
  <si>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</si>
  <si>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</si>
  <si>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</si>
  <si>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</si>
  <si>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</si>
  <si>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</si>
  <si>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</si>
  <si>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</si>
  <si>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</si>
  <si>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</si>
  <si>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</si>
  <si>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</si>
  <si>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</si>
  <si>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</si>
  <si>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</si>
  <si>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</si>
  <si>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</si>
  <si>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</si>
  <si>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</si>
  <si>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</si>
  <si>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</si>
  <si>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</si>
  <si>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</si>
  <si>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</si>
  <si>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</si>
  <si>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</si>
  <si>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</si>
  <si>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</si>
  <si>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</si>
  <si>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</si>
  <si>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</si>
  <si>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</si>
  <si>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</si>
  <si>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</si>
  <si>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</si>
  <si>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</si>
  <si>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</si>
  <si>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</si>
  <si>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</si>
  <si>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</si>
  <si>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</si>
  <si>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</si>
  <si>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</si>
  <si>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</si>
  <si>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</si>
  <si>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</si>
  <si>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</si>
  <si>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</si>
  <si>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</si>
  <si>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</si>
  <si>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</si>
  <si>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</si>
  <si>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</si>
  <si>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</si>
  <si>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</si>
  <si>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</si>
  <si>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</si>
  <si>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</si>
  <si>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</si>
  <si>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</si>
  <si>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</si>
  <si>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</si>
  <si>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</si>
  <si>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</si>
  <si>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</si>
  <si>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</si>
  <si>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</si>
  <si>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</si>
  <si>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</si>
  <si>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</si>
  <si>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</si>
  <si>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</si>
  <si>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</si>
  <si>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</si>
  <si>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</si>
  <si>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</si>
  <si>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</si>
  <si>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</si>
  <si>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</si>
  <si>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</si>
  <si>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</si>
  <si>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</si>
  <si>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</si>
  <si>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</si>
  <si>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</si>
  <si>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</si>
  <si>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</si>
  <si>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</si>
  <si>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</si>
  <si>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</si>
  <si>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</si>
  <si>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</si>
  <si>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</si>
  <si>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</si>
  <si>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</si>
  <si>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</si>
  <si>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</si>
  <si>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</si>
  <si>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</si>
  <si>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</si>
  <si>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</si>
  <si>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</si>
  <si>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</si>
  <si>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</si>
  <si>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</si>
  <si>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</si>
  <si>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</si>
  <si>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</si>
  <si>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</si>
  <si>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</si>
  <si>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</si>
  <si>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</si>
  <si>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</si>
  <si>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</si>
  <si>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</si>
  <si>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</si>
  <si>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</si>
  <si>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</si>
  <si>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</si>
  <si>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</si>
  <si>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</si>
  <si>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</si>
  <si>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</si>
  <si>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</si>
  <si>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</si>
  <si>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</si>
  <si>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</si>
  <si>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</si>
  <si>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</si>
  <si>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</si>
  <si>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</si>
  <si>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</si>
  <si>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</si>
  <si>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</si>
  <si>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</si>
  <si>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</si>
  <si>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</si>
  <si>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</si>
  <si>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</si>
  <si>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</si>
  <si>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</si>
  <si>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</si>
  <si>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</si>
  <si>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</si>
  <si>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</si>
  <si>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</si>
  <si>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</si>
  <si>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</si>
  <si>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</si>
  <si>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</si>
  <si>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</si>
  <si>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</si>
  <si>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</si>
  <si>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</si>
  <si>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</si>
  <si>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</si>
  <si>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</si>
  <si>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</si>
  <si>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</si>
  <si>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</si>
  <si>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</si>
  <si>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</si>
  <si>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</si>
  <si>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</si>
  <si>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</si>
  <si>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</si>
  <si>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</si>
  <si>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</si>
  <si>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</si>
  <si>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</si>
  <si>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</si>
  <si>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</si>
  <si>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</si>
  <si>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</si>
  <si>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</si>
  <si>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</si>
  <si>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</si>
  <si>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</si>
  <si>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</si>
  <si>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</si>
  <si>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</si>
  <si>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</si>
  <si>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</si>
  <si>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</si>
  <si>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</si>
  <si>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</si>
  <si>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</si>
  <si>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</si>
  <si>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</si>
  <si>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</si>
  <si>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</si>
  <si>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</si>
  <si>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</si>
  <si>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</si>
  <si>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</si>
  <si>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</si>
  <si>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</si>
  <si>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</si>
  <si>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</si>
  <si>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</si>
  <si>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</si>
  <si>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</si>
  <si>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</si>
  <si>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</si>
  <si>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</si>
  <si>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</si>
  <si>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</si>
  <si>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</si>
  <si>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</si>
  <si>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</si>
  <si>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</si>
  <si>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</si>
  <si>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</si>
  <si>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</si>
  <si>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</si>
  <si>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</si>
  <si>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</si>
  <si>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</si>
  <si>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</si>
  <si>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</si>
  <si>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</si>
  <si>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</si>
  <si>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</si>
  <si>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</si>
  <si>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</si>
  <si>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</si>
  <si>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</si>
  <si>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</si>
  <si>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</si>
  <si>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</si>
  <si>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</si>
  <si>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</si>
  <si>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</si>
  <si>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</si>
  <si>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</si>
  <si>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</si>
  <si>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</si>
  <si>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</si>
  <si>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</si>
  <si>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</si>
  <si>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</si>
  <si>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</si>
  <si>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</si>
  <si>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</si>
  <si>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</si>
  <si>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</si>
  <si>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</si>
  <si>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</si>
  <si>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</si>
  <si>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</si>
  <si>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</si>
  <si>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</si>
  <si>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</si>
  <si>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</si>
  <si>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</si>
  <si>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</si>
  <si>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</si>
  <si>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</si>
  <si>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</si>
  <si>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</si>
  <si>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</si>
  <si>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</si>
  <si>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</si>
  <si>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</si>
  <si>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</si>
  <si>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</si>
  <si>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</si>
  <si>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</si>
  <si>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</si>
  <si>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</si>
  <si>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</si>
  <si>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</si>
  <si>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</si>
  <si>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</si>
  <si>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</si>
  <si>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</si>
  <si>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</si>
  <si>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</si>
  <si>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</si>
  <si>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</si>
  <si>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</si>
  <si>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</si>
  <si>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</si>
  <si>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</si>
  <si>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</si>
  <si>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</si>
  <si>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</si>
  <si>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</si>
  <si>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</si>
  <si>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</si>
  <si>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</si>
  <si>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</si>
  <si>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</si>
  <si>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</si>
  <si>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</si>
  <si>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</si>
  <si>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</si>
  <si>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</si>
  <si>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</si>
  <si>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</si>
  <si>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</si>
  <si>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</si>
  <si>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</si>
  <si>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</si>
  <si>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</si>
  <si>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</si>
  <si>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</si>
  <si>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</si>
  <si>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</si>
  <si>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</si>
  <si>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</si>
  <si>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</si>
  <si>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</si>
  <si>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</si>
  <si>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</si>
  <si>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</si>
  <si>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</si>
  <si>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</si>
  <si>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</si>
  <si>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</si>
  <si>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</si>
  <si>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</si>
  <si>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</si>
  <si>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</si>
  <si>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</si>
  <si>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</si>
  <si>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</si>
  <si>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</si>
  <si>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</si>
  <si>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</si>
  <si>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</si>
  <si>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</si>
  <si>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</si>
  <si>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</si>
  <si>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</si>
  <si>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</si>
  <si>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</si>
  <si>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</si>
  <si>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</si>
  <si>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</si>
  <si>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</si>
  <si>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</si>
  <si>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</si>
  <si>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</si>
  <si>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</si>
  <si>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</si>
  <si>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</si>
  <si>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</si>
  <si>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</si>
  <si>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</si>
  <si>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</si>
  <si>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</si>
  <si>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</si>
  <si>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</si>
  <si>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</si>
  <si>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</si>
  <si>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</si>
  <si>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</si>
  <si>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</si>
  <si>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</si>
  <si>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</si>
  <si>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</si>
  <si>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</si>
  <si>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</si>
  <si>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</si>
  <si>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</si>
  <si>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</si>
  <si>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</si>
  <si>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</si>
  <si>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</si>
  <si>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</si>
  <si>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</si>
  <si>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</si>
  <si>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</si>
  <si>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</si>
  <si>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</si>
  <si>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</si>
  <si>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</si>
  <si>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</si>
  <si>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</si>
  <si>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</si>
  <si>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</si>
  <si>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</si>
  <si>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</si>
  <si>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</si>
  <si>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</si>
  <si>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</si>
  <si>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</si>
  <si>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</si>
  <si>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</si>
  <si>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</si>
  <si>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</si>
  <si>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</si>
  <si>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</si>
  <si>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</si>
  <si>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</si>
  <si>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</si>
  <si>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</si>
  <si>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</si>
  <si>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</si>
  <si>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</si>
  <si>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</si>
  <si>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</si>
  <si>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</si>
  <si>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</si>
  <si>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</si>
  <si>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</si>
  <si>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</si>
  <si>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</si>
  <si>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</si>
  <si>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</si>
  <si>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</si>
  <si>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</si>
  <si>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</si>
  <si>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</si>
  <si>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</si>
  <si>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</si>
  <si>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</si>
  <si>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</si>
  <si>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</si>
  <si>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</si>
  <si>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</si>
  <si>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</si>
  <si>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</si>
  <si>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</si>
  <si>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</si>
  <si>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</si>
  <si>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</si>
  <si>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</si>
  <si>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</si>
  <si>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</si>
  <si>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</si>
  <si>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</si>
  <si>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</si>
  <si>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</si>
  <si>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</si>
  <si>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</si>
  <si>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</si>
  <si>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</si>
  <si>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</si>
  <si>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</si>
  <si>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</si>
  <si>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</si>
  <si>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</si>
  <si>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</si>
  <si>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</si>
  <si>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</si>
  <si>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</si>
  <si>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</si>
  <si>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</si>
  <si>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</si>
  <si>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</si>
  <si>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</si>
  <si>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</si>
  <si>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</si>
  <si>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</si>
  <si>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</si>
  <si>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</si>
  <si>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</si>
  <si>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</si>
  <si>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</si>
  <si>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</si>
  <si>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</si>
  <si>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</si>
  <si>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</si>
  <si>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</si>
  <si>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</si>
  <si>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</si>
  <si>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</si>
  <si>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</si>
  <si>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</si>
  <si>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</si>
  <si>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</si>
  <si>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</si>
  <si>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</si>
  <si>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</si>
  <si>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</si>
  <si>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</si>
  <si>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</si>
  <si>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</si>
  <si>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</si>
  <si>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</si>
  <si>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</si>
  <si>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</si>
  <si>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</si>
  <si>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</si>
  <si>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</si>
  <si>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</si>
  <si>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</si>
  <si>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</si>
  <si>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</si>
  <si>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</si>
  <si>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</si>
  <si>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</si>
  <si>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</si>
  <si>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</si>
  <si>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</si>
  <si>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</si>
  <si>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</si>
  <si>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</si>
  <si>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</si>
  <si>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</si>
  <si>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</si>
  <si>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</si>
  <si>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</si>
  <si>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</si>
  <si>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</si>
  <si>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</si>
  <si>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</si>
  <si>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</si>
  <si>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</si>
  <si>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</si>
  <si>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</si>
  <si>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</si>
  <si>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</si>
  <si>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</si>
  <si>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</si>
  <si>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</si>
  <si>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</si>
  <si>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</si>
  <si>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</si>
  <si>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</si>
  <si>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</si>
  <si>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</si>
  <si>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</si>
  <si>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</si>
  <si>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</si>
  <si>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</si>
  <si>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</si>
  <si>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</si>
  <si>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</si>
  <si>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</si>
  <si>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</si>
  <si>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</si>
  <si>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</si>
  <si>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</si>
  <si>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</si>
  <si>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</si>
  <si>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</si>
  <si>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</si>
  <si>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</si>
  <si>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</si>
  <si>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</si>
  <si>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</si>
  <si>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</si>
  <si>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</si>
  <si>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</si>
  <si>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</si>
  <si>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</si>
  <si>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</si>
  <si>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</si>
  <si>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</si>
  <si>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</si>
  <si>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</si>
  <si>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</si>
  <si>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</si>
  <si>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</si>
  <si>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</si>
  <si>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</si>
  <si>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</si>
  <si>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</si>
  <si>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</si>
  <si>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</si>
  <si>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</si>
  <si>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</si>
  <si>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</si>
  <si>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</si>
  <si>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</si>
  <si>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</si>
  <si>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</si>
  <si>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</si>
  <si>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</si>
  <si>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</si>
  <si>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</si>
  <si>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</si>
  <si>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</si>
  <si>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</si>
  <si>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</si>
  <si>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</si>
  <si>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</si>
  <si>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</si>
  <si>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</si>
  <si>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</si>
  <si>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</si>
  <si>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</si>
  <si>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</si>
  <si>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</si>
  <si>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</si>
  <si>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</si>
  <si>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</si>
  <si>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</si>
  <si>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</si>
  <si>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</si>
  <si>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</si>
  <si>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</si>
  <si>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</si>
  <si>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</si>
  <si>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</si>
  <si>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</si>
  <si>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</si>
  <si>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</si>
  <si>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</si>
  <si>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</si>
  <si>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</si>
  <si>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</si>
  <si>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</si>
  <si>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</si>
  <si>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</si>
  <si>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</si>
  <si>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</si>
  <si>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</si>
  <si>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</si>
  <si>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</si>
  <si>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</si>
  <si>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</si>
  <si>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</si>
  <si>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</si>
  <si>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</si>
  <si>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</si>
  <si>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</si>
  <si>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</si>
  <si>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</si>
  <si>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</si>
  <si>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</si>
  <si>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</si>
  <si>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</si>
  <si>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</si>
  <si>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</si>
  <si>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</si>
  <si>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</si>
  <si>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</si>
  <si>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</si>
  <si>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</si>
  <si>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</si>
  <si>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</si>
  <si>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</si>
  <si>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</si>
  <si>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</si>
  <si>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</si>
  <si>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</si>
  <si>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</si>
  <si>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</si>
  <si>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</si>
  <si>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</si>
  <si>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</si>
  <si>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</si>
  <si>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</si>
  <si>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</si>
  <si>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</si>
  <si>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</si>
  <si>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</si>
  <si>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</si>
  <si>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</si>
  <si>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</si>
  <si>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</si>
  <si>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</si>
  <si>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</si>
  <si>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</si>
  <si>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</si>
  <si>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</si>
  <si>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</si>
  <si>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</si>
  <si>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</si>
  <si>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</si>
  <si>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</si>
  <si>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</si>
  <si>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</si>
  <si>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</si>
  <si>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</si>
  <si>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</si>
  <si>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</si>
  <si>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</si>
  <si>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</si>
  <si>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</si>
  <si>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</si>
  <si>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</si>
  <si>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</si>
  <si>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</si>
  <si>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</si>
  <si>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</si>
  <si>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</si>
  <si>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</si>
  <si>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</si>
  <si>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</si>
  <si>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</si>
  <si>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</si>
  <si>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</si>
  <si>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</si>
  <si>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</si>
  <si>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</si>
  <si>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</si>
  <si>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</si>
  <si>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</si>
  <si>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</si>
  <si>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</si>
  <si>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</si>
  <si>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</si>
  <si>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</si>
  <si>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</si>
  <si>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</si>
  <si>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</si>
  <si>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</si>
  <si>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</si>
  <si>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</si>
  <si>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</si>
  <si>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</si>
  <si>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</si>
  <si>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</si>
  <si>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</si>
  <si>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</si>
  <si>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</si>
  <si>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</si>
  <si>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</si>
  <si>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</si>
  <si>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</si>
  <si>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</si>
  <si>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</si>
  <si>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</si>
  <si>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</si>
  <si>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</si>
  <si>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</si>
  <si>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</si>
  <si>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</si>
  <si>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</si>
  <si>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</si>
  <si>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</si>
  <si>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</si>
  <si>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</si>
  <si>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</si>
  <si>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</si>
  <si>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</si>
  <si>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</si>
  <si>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</si>
  <si>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</si>
  <si>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</si>
  <si>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</si>
  <si>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</si>
  <si>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</si>
  <si>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</si>
  <si>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</si>
  <si>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</si>
  <si>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</si>
  <si>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</si>
  <si>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</si>
  <si>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</si>
  <si>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</si>
  <si>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</si>
  <si>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</si>
  <si>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</si>
  <si>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</si>
  <si>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</si>
  <si>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</si>
  <si>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</si>
  <si>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</si>
  <si>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</si>
  <si>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</si>
  <si>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</si>
  <si>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</si>
  <si>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</si>
  <si>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</si>
  <si>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</si>
  <si>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</si>
  <si>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</si>
  <si>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</si>
  <si>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</si>
  <si>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</si>
  <si>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</si>
  <si>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</si>
  <si>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</si>
  <si>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</si>
  <si>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</si>
  <si>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</si>
  <si>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</si>
  <si>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</si>
  <si>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</si>
  <si>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</si>
  <si>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</si>
  <si>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</si>
  <si>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</si>
  <si>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</si>
  <si>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</si>
  <si>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</si>
  <si>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</si>
  <si>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</si>
  <si>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</si>
  <si>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</si>
  <si>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</si>
  <si>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</si>
  <si>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</si>
  <si>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</si>
  <si>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</si>
  <si>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</si>
  <si>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</si>
  <si>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</si>
  <si>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</si>
  <si>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</si>
  <si>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</si>
  <si>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</si>
  <si>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</si>
  <si>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</si>
  <si>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</si>
  <si>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</si>
  <si>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</si>
  <si>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</si>
  <si>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</si>
  <si>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</si>
  <si>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</si>
  <si>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</si>
  <si>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</si>
  <si>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</si>
  <si>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</si>
  <si>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</si>
  <si>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</si>
  <si>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</si>
  <si>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</si>
  <si>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</si>
  <si>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</si>
  <si>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</si>
  <si>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</si>
  <si>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</si>
  <si>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</si>
  <si>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</si>
  <si>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</si>
  <si>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</si>
  <si>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</si>
  <si>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</si>
  <si>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</si>
  <si>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</si>
  <si>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</si>
  <si>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</si>
  <si>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</si>
  <si>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</si>
  <si>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</si>
  <si>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</si>
  <si>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</si>
  <si>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</si>
  <si>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</si>
  <si>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</si>
  <si>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</si>
  <si>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</si>
  <si>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</si>
  <si>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</si>
  <si>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</si>
  <si>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</si>
  <si>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</si>
  <si>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</si>
  <si>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</si>
  <si>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</si>
  <si>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</si>
  <si>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</si>
  <si>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</si>
  <si>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</si>
  <si>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</si>
  <si>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</si>
  <si>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</si>
  <si>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</si>
  <si>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</si>
  <si>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</si>
  <si>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</si>
  <si>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</si>
  <si>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</si>
  <si>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</si>
  <si>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</si>
  <si>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</si>
  <si>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</si>
  <si>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</si>
  <si>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</si>
  <si>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</si>
  <si>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</si>
  <si>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</si>
  <si>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</si>
  <si>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</si>
  <si>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</si>
  <si>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</si>
  <si>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</si>
  <si>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</si>
  <si>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</si>
  <si>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</si>
  <si>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</si>
  <si>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</si>
  <si>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</si>
  <si>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</si>
  <si>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</si>
  <si>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</si>
  <si>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</si>
  <si>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</si>
  <si>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</si>
  <si>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</si>
  <si>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</si>
  <si>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</si>
  <si>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</si>
  <si>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</si>
  <si>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</si>
  <si>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</si>
  <si>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</si>
  <si>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</si>
  <si>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</si>
  <si>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</si>
  <si>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</si>
  <si>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</si>
  <si>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</si>
  <si>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</si>
  <si>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</si>
  <si>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</si>
  <si>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</si>
  <si>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</si>
  <si>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</si>
  <si>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</si>
  <si>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</si>
  <si>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</si>
  <si>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</si>
  <si>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</si>
  <si>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</si>
  <si>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</si>
  <si>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</si>
  <si>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</si>
  <si>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</si>
  <si>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</si>
  <si>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</si>
  <si>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</si>
  <si>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</si>
  <si>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</si>
  <si>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</si>
  <si>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</si>
  <si>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</si>
  <si>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</si>
  <si>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</si>
  <si>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</si>
  <si>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</si>
  <si>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</si>
  <si>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</si>
  <si>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</si>
  <si>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</si>
  <si>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</si>
  <si>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</si>
  <si>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</si>
  <si>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</si>
  <si>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</si>
  <si>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</si>
  <si>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</si>
  <si>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</si>
  <si>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</si>
  <si>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</si>
  <si>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</si>
  <si>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</si>
  <si>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</si>
  <si>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</si>
  <si>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</si>
  <si>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</si>
  <si>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</si>
  <si>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</si>
  <si>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</si>
  <si>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</si>
  <si>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</si>
  <si>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</si>
  <si>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</si>
  <si>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</si>
  <si>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</si>
  <si>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</si>
  <si>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</si>
  <si>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</si>
  <si>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</si>
  <si>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</si>
  <si>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</si>
  <si>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</si>
  <si>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</si>
  <si>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</si>
  <si>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</si>
  <si>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</si>
  <si>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</si>
  <si>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</si>
  <si>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</si>
  <si>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</si>
  <si>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</si>
  <si>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</si>
  <si>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</si>
  <si>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</si>
  <si>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</si>
  <si>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</si>
  <si>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</si>
  <si>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</si>
  <si>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</si>
  <si>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</si>
  <si>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</si>
  <si>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</si>
  <si>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</si>
  <si>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</si>
  <si>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</si>
  <si>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</si>
  <si>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</si>
  <si>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</si>
  <si>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</si>
  <si>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</si>
  <si>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</si>
  <si>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</si>
  <si>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</si>
  <si>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</si>
  <si>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</si>
  <si>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</si>
  <si>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</si>
  <si>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</si>
  <si>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</si>
  <si>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</si>
  <si>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</si>
  <si>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</si>
  <si>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</si>
  <si>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</si>
  <si>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</si>
  <si>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</si>
  <si>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</si>
  <si>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</si>
  <si>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</si>
  <si>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</si>
  <si>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</si>
  <si>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</si>
  <si>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</si>
  <si>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</si>
  <si>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</si>
  <si>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</si>
  <si>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</si>
  <si>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</si>
  <si>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</si>
  <si>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</si>
  <si>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</si>
  <si>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</si>
  <si>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</si>
  <si>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</si>
  <si>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</si>
  <si>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</si>
  <si>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</si>
  <si>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</si>
  <si>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</si>
  <si>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</si>
  <si>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</si>
  <si>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</si>
  <si>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</si>
  <si>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</si>
  <si>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</si>
  <si>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</si>
  <si>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</si>
  <si>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</si>
  <si>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</si>
  <si>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</si>
  <si>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</si>
  <si>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</si>
  <si>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</si>
  <si>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</si>
  <si>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</si>
  <si>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</si>
  <si>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</si>
  <si>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</si>
  <si>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</si>
  <si>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</si>
  <si>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</si>
  <si>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</si>
  <si>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</si>
  <si>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</si>
  <si>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</si>
  <si>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</si>
  <si>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</si>
  <si>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</si>
  <si>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</si>
  <si>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</si>
  <si>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</si>
  <si>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</si>
  <si>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</si>
  <si>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</si>
  <si>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</si>
  <si>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</si>
  <si>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</si>
  <si>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</si>
  <si>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</si>
  <si>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</si>
  <si>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</si>
  <si>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</si>
  <si>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</si>
  <si>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</si>
  <si>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</si>
  <si>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</si>
  <si>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</si>
  <si>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</si>
  <si>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</si>
  <si>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</si>
  <si>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</si>
  <si>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</si>
  <si>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</si>
  <si>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</si>
  <si>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</si>
  <si>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</si>
  <si>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</si>
  <si>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</si>
  <si>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</si>
  <si>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</si>
  <si>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</si>
  <si>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</si>
  <si>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</si>
  <si>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</si>
  <si>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</si>
  <si>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</si>
  <si>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</si>
  <si>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</si>
  <si>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</si>
  <si>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</si>
  <si>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</si>
  <si>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</si>
  <si>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</si>
  <si>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</si>
  <si>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</si>
  <si>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</si>
  <si>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</si>
  <si>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</si>
  <si>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</si>
  <si>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</si>
  <si>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</si>
  <si>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</si>
  <si>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</si>
  <si>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</si>
  <si>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</si>
  <si>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</si>
  <si>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</si>
  <si>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</si>
  <si>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</si>
  <si>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</si>
  <si>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</si>
  <si>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</si>
  <si>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</si>
  <si>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</si>
  <si>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</si>
  <si>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</si>
  <si>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</si>
  <si>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</si>
  <si>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</si>
  <si>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</si>
  <si>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</si>
  <si>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</si>
  <si>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</si>
  <si>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</si>
  <si>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</si>
  <si>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</si>
  <si>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</si>
  <si>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</si>
  <si>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</si>
  <si>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</si>
  <si>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</si>
  <si>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</si>
  <si>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</si>
  <si>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</si>
  <si>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</si>
  <si>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</si>
  <si>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</si>
  <si>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</si>
  <si>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</si>
  <si>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</si>
  <si>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</si>
  <si>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</si>
  <si>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</si>
  <si>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</si>
  <si>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</si>
  <si>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</si>
  <si>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</si>
  <si>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</si>
  <si>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</si>
  <si>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</si>
  <si>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</si>
  <si>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</si>
  <si>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</si>
  <si>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</si>
  <si>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</si>
  <si>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</si>
  <si>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</si>
  <si>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</si>
  <si>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</si>
  <si>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</si>
  <si>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</si>
  <si>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</si>
  <si>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</si>
  <si>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</si>
  <si>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</si>
  <si>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</si>
  <si>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</si>
  <si>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</si>
  <si>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</si>
  <si>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</si>
  <si>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</si>
  <si>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</si>
  <si>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</si>
  <si>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</si>
  <si>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</si>
  <si>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</si>
  <si>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</si>
  <si>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</si>
  <si>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</si>
  <si>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</si>
  <si>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</si>
  <si>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</si>
  <si>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</si>
  <si>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</si>
  <si>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</si>
  <si>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</si>
  <si>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</si>
  <si>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</si>
  <si>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</si>
  <si>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</si>
  <si>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</si>
  <si>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</si>
  <si>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</si>
  <si>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</si>
  <si>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</si>
  <si>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</si>
  <si>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</si>
  <si>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</si>
  <si>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</si>
  <si>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</si>
  <si>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</si>
  <si>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</si>
  <si>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</si>
  <si>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</si>
  <si>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</si>
  <si>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</si>
  <si>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</si>
  <si>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</si>
  <si>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</si>
  <si>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</si>
  <si>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</si>
  <si>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</si>
  <si>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</si>
  <si>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</si>
  <si>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</si>
  <si>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</si>
  <si>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</si>
  <si>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</si>
  <si>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</si>
  <si>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</si>
  <si>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</si>
  <si>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</si>
  <si>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</si>
  <si>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</si>
  <si>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</si>
  <si>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</si>
  <si>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</si>
  <si>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</si>
  <si>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</si>
  <si>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</si>
  <si>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</si>
  <si>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</si>
  <si>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</si>
  <si>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</si>
  <si>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</si>
  <si>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</si>
  <si>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</si>
  <si>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</si>
  <si>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</si>
  <si>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</si>
  <si>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</si>
  <si>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</si>
  <si>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</si>
  <si>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</si>
  <si>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</si>
  <si>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</si>
  <si>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</si>
  <si>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</si>
  <si>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</si>
  <si>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</si>
  <si>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</si>
  <si>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</si>
  <si>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</si>
  <si>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</si>
  <si>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</si>
  <si>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</si>
  <si>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</si>
  <si>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</si>
  <si>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</si>
  <si>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</si>
  <si>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</si>
  <si>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</si>
  <si>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</si>
  <si>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</si>
  <si>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</si>
  <si>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</si>
  <si>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</si>
  <si>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</si>
  <si>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</si>
  <si>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</si>
  <si>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</si>
  <si>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</si>
  <si>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</si>
  <si>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</si>
  <si>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</si>
  <si>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</si>
  <si>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</si>
  <si>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</si>
  <si>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</si>
  <si>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</si>
  <si>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</si>
  <si>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</si>
  <si>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</si>
  <si>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</si>
  <si>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</si>
  <si>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</si>
  <si>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</si>
  <si>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</si>
  <si>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</si>
  <si>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</si>
  <si>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</si>
  <si>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</si>
  <si>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</si>
  <si>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</si>
  <si>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</si>
  <si>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</si>
  <si>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</si>
  <si>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</si>
  <si>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</si>
  <si>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</si>
  <si>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</si>
  <si>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</si>
  <si>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</si>
  <si>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</si>
  <si>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</si>
  <si>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</si>
  <si>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</si>
  <si>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</si>
  <si>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</si>
  <si>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</si>
  <si>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</si>
  <si>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</si>
  <si>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</si>
  <si>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</si>
  <si>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</si>
  <si>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</si>
  <si>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</si>
  <si>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</si>
  <si>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</si>
  <si>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</si>
  <si>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</si>
  <si>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</si>
  <si>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</si>
  <si>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</si>
  <si>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</si>
  <si>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</si>
  <si>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</si>
  <si>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</si>
  <si>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</si>
  <si>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</si>
  <si>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</si>
  <si>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</si>
  <si>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</si>
  <si>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</si>
  <si>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</si>
  <si>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</si>
  <si>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</si>
  <si>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</si>
  <si>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</si>
  <si>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</si>
  <si>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</si>
  <si>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</si>
  <si>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</si>
  <si>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</si>
  <si>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</si>
  <si>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</si>
  <si>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</si>
  <si>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</si>
  <si>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</si>
  <si>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</si>
  <si>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</si>
  <si>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</si>
  <si>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</si>
  <si>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</si>
  <si>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</si>
  <si>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</si>
  <si>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</si>
  <si>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</si>
  <si>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</si>
  <si>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</si>
  <si>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</si>
  <si>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</si>
  <si>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</si>
  <si>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</si>
  <si>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</si>
  <si>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</si>
  <si>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</si>
  <si>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</si>
  <si>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</si>
  <si>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</si>
  <si>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</si>
  <si>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</si>
  <si>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</si>
  <si>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</si>
  <si>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</si>
  <si>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</si>
  <si>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</si>
  <si>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</si>
  <si>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</si>
  <si>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</si>
  <si>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</si>
  <si>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</si>
  <si>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</si>
  <si>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</si>
  <si>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</si>
  <si>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</si>
  <si>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</si>
  <si>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</si>
  <si>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</si>
  <si>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</si>
  <si>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</si>
  <si>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</si>
  <si>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</si>
  <si>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</si>
  <si>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</si>
  <si>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</si>
  <si>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</si>
  <si>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</si>
  <si>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</si>
  <si>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</si>
  <si>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</si>
  <si>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</si>
  <si>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</si>
  <si>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</si>
  <si>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</si>
  <si>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</si>
  <si>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</si>
  <si>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</si>
  <si>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</si>
  <si>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</si>
  <si>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</si>
  <si>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</si>
  <si>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</si>
  <si>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</si>
  <si>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</si>
  <si>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</si>
  <si>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</si>
  <si>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</si>
  <si>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</si>
  <si>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</si>
  <si>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</si>
  <si>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</si>
  <si>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</si>
  <si>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</si>
  <si>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</si>
  <si>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</si>
  <si>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</si>
  <si>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</si>
  <si>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</si>
  <si>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</si>
  <si>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</si>
  <si>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</si>
  <si>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</si>
  <si>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</si>
  <si>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</si>
  <si>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</si>
  <si>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</si>
  <si>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</si>
  <si>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</si>
  <si>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</si>
  <si>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</si>
  <si>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</si>
  <si>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</si>
  <si>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</si>
  <si>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</si>
  <si>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</si>
  <si>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</si>
  <si>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</si>
  <si>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</si>
  <si>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</si>
  <si>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</si>
  <si>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</si>
  <si>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</si>
  <si>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</si>
  <si>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</si>
  <si>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</si>
  <si>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</si>
  <si>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</si>
  <si>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</si>
  <si>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</si>
  <si>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</si>
  <si>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</si>
  <si>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</si>
  <si>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</si>
  <si>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</si>
  <si>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</si>
  <si>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</si>
  <si>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</si>
  <si>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</si>
  <si>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</si>
  <si>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</si>
  <si>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</si>
  <si>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</si>
  <si>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</si>
  <si>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</si>
  <si>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</si>
  <si>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</si>
  <si>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</si>
  <si>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</si>
  <si>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</si>
  <si>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</si>
  <si>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</si>
  <si>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</si>
  <si>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</si>
  <si>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</si>
  <si>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</si>
  <si>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</si>
  <si>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</si>
  <si>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</si>
  <si>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</si>
  <si>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</si>
  <si>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</si>
  <si>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</si>
  <si>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</si>
  <si>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</si>
  <si>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</si>
  <si>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</si>
  <si>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</si>
  <si>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</si>
  <si>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</si>
  <si>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</si>
  <si>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</si>
  <si>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</si>
  <si>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</si>
  <si>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</si>
  <si>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</si>
  <si>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</si>
  <si>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</si>
  <si>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</si>
  <si>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</si>
  <si>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</si>
  <si>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</si>
  <si>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</si>
  <si>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</si>
  <si>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</si>
  <si>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</si>
  <si>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</si>
  <si>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</si>
  <si>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</si>
  <si>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</si>
  <si>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</si>
  <si>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</si>
  <si>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</si>
  <si>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</si>
  <si>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</si>
  <si>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</si>
  <si>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</si>
  <si>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</si>
  <si>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</si>
  <si>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</si>
  <si>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</si>
  <si>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</si>
  <si>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</si>
  <si>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</si>
  <si>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</si>
  <si>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</si>
  <si>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</si>
  <si>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</si>
  <si>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</si>
  <si>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</si>
  <si>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</si>
  <si>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</si>
  <si>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</si>
  <si>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</si>
  <si>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</si>
  <si>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</si>
  <si>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</si>
  <si>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</si>
  <si>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</si>
  <si>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</si>
  <si>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</si>
  <si>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</si>
  <si>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</si>
  <si>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</si>
  <si>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</si>
  <si>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</si>
  <si>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</si>
  <si>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</si>
  <si>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</si>
  <si>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</si>
  <si>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</si>
  <si>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</si>
  <si>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</si>
  <si>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</si>
  <si>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</si>
  <si>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</si>
  <si>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</si>
  <si>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</si>
  <si>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</si>
  <si>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</si>
  <si>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</si>
  <si>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</si>
  <si>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</si>
  <si>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</si>
  <si>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</si>
  <si>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</si>
  <si>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</si>
  <si>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</si>
  <si>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</si>
  <si>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</si>
  <si>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</si>
  <si>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</si>
  <si>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</si>
  <si>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</si>
  <si>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</si>
  <si>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</si>
  <si>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</si>
  <si>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</si>
  <si>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</si>
  <si>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</si>
  <si>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</si>
  <si>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</si>
  <si>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</si>
  <si>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</si>
  <si>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</si>
  <si>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</si>
  <si>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</si>
  <si>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</si>
  <si>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</si>
  <si>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</si>
  <si>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</si>
  <si>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</si>
  <si>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</si>
  <si>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</si>
  <si>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</si>
  <si>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</si>
  <si>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</si>
  <si>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</si>
  <si>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</si>
  <si>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</si>
  <si>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</si>
  <si>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</si>
  <si>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</si>
  <si>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</si>
  <si>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</si>
  <si>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</si>
  <si>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</si>
  <si>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</si>
  <si>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</si>
  <si>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</si>
  <si>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</si>
  <si>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</si>
  <si>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</si>
  <si>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</si>
  <si>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</si>
  <si>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</si>
  <si>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</si>
  <si>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</si>
  <si>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</si>
  <si>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</si>
  <si>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</si>
  <si>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</si>
  <si>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</si>
  <si>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</si>
  <si>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</si>
  <si>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</si>
  <si>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</si>
  <si>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</si>
  <si>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</si>
  <si>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</si>
  <si>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</si>
  <si>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</si>
  <si>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</si>
  <si>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</si>
  <si>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</si>
  <si>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</si>
  <si>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</si>
  <si>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</si>
  <si>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</si>
  <si>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</si>
  <si>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</si>
  <si>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</si>
  <si>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</si>
  <si>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</si>
  <si>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</si>
  <si>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</si>
  <si>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</si>
  <si>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</si>
  <si>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</si>
  <si>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</si>
  <si>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</si>
  <si>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</si>
  <si>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</si>
  <si>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</si>
  <si>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</si>
  <si>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</si>
  <si>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</si>
  <si>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</si>
  <si>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</si>
  <si>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</si>
  <si>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</si>
  <si>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</si>
  <si>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</si>
  <si>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</si>
  <si>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</si>
  <si>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</si>
  <si>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</si>
  <si>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</si>
  <si>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</si>
  <si>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</si>
  <si>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</si>
  <si>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</si>
  <si>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</si>
  <si>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</si>
  <si>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</si>
  <si>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</si>
  <si>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</si>
  <si>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</si>
  <si>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</si>
  <si>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</si>
  <si>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</si>
  <si>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</si>
  <si>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</si>
  <si>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</si>
  <si>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</si>
  <si>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</si>
  <si>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</si>
  <si>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</si>
  <si>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</si>
  <si>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</si>
  <si>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</si>
  <si>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</si>
  <si>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</si>
  <si>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</si>
  <si>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</si>
  <si>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</si>
  <si>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</si>
  <si>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</si>
  <si>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</si>
  <si>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</si>
  <si>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</si>
  <si>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</si>
  <si>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</si>
  <si>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</si>
  <si>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</si>
  <si>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</si>
  <si>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</si>
  <si>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</si>
  <si>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</si>
  <si>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</si>
  <si>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</si>
  <si>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</si>
  <si>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</si>
  <si>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</si>
  <si>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</si>
  <si>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</si>
  <si>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</si>
  <si>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</si>
  <si>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</si>
  <si>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</si>
  <si>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</si>
  <si>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</si>
  <si>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</si>
  <si>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</si>
  <si>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</si>
  <si>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</si>
  <si>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</si>
  <si>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</si>
  <si>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</si>
  <si>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</si>
  <si>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</si>
  <si>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</si>
  <si>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</si>
  <si>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</si>
  <si>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</si>
  <si>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</si>
  <si>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</si>
  <si>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</si>
  <si>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</si>
  <si>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</si>
  <si>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</si>
  <si>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</si>
  <si>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</si>
  <si>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</si>
  <si>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</si>
  <si>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</si>
  <si>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</si>
  <si>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</si>
  <si>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</si>
  <si>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</si>
  <si>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</si>
  <si>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</si>
  <si>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</si>
  <si>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</si>
  <si>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</si>
  <si>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</si>
  <si>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</si>
  <si>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</si>
  <si>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</si>
  <si>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</si>
  <si>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</si>
  <si>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</si>
  <si>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</si>
  <si>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</si>
  <si>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</si>
  <si>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</si>
  <si>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</si>
  <si>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</si>
  <si>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</si>
  <si>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</si>
  <si>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</si>
  <si>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</si>
  <si>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</si>
  <si>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</si>
  <si>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</si>
  <si>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</si>
  <si>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</si>
  <si>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</si>
  <si>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</si>
  <si>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</si>
  <si>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</si>
  <si>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</si>
  <si>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</si>
  <si>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</si>
  <si>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</si>
  <si>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</si>
  <si>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</si>
  <si>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</si>
  <si>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</si>
  <si>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</si>
  <si>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</si>
  <si>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</si>
  <si>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</si>
  <si>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</si>
  <si>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</si>
  <si>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</si>
  <si>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</si>
  <si>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</si>
  <si>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</si>
  <si>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</si>
  <si>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</si>
  <si>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</si>
  <si>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</si>
  <si>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</si>
  <si>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</si>
  <si>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</si>
  <si>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</si>
  <si>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</si>
  <si>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</si>
  <si>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</si>
  <si>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</si>
  <si>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</si>
  <si>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</si>
  <si>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</si>
  <si>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</si>
  <si>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</si>
  <si>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</si>
  <si>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</si>
  <si>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</si>
  <si>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</si>
  <si>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</si>
  <si>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</si>
  <si>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</si>
  <si>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</si>
  <si>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</si>
  <si>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</si>
  <si>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</si>
  <si>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</si>
  <si>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</si>
  <si>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</si>
  <si>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</si>
  <si>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</si>
  <si>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</si>
  <si>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</si>
  <si>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</si>
  <si>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</si>
  <si>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</si>
  <si>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</si>
  <si>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</si>
  <si>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</si>
  <si>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</si>
  <si>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</si>
  <si>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</si>
  <si>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</si>
  <si>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</si>
  <si>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</si>
  <si>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</si>
  <si>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</si>
  <si>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</si>
  <si>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</si>
  <si>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</si>
  <si>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</si>
  <si>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</si>
  <si>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</si>
  <si>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</si>
  <si>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</si>
  <si>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</si>
  <si>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</si>
  <si>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</si>
  <si>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</si>
  <si>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</si>
  <si>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</si>
  <si>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</si>
  <si>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</si>
  <si>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</si>
  <si>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</si>
  <si>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</si>
  <si>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</si>
  <si>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</si>
  <si>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</si>
  <si>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</si>
  <si>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</si>
  <si>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</si>
  <si>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</si>
  <si>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</si>
  <si>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</si>
  <si>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</si>
  <si>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</si>
  <si>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</si>
  <si>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</si>
  <si>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</si>
  <si>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</si>
  <si>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</si>
  <si>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</si>
  <si>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</si>
  <si>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</si>
  <si>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</si>
  <si>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</si>
  <si>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</si>
  <si>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</si>
  <si>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</si>
  <si>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</si>
  <si>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</si>
  <si>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</si>
  <si>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</si>
  <si>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</si>
  <si>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</si>
  <si>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</si>
  <si>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</si>
  <si>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</si>
  <si>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</si>
  <si>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</si>
  <si>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</si>
  <si>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</si>
  <si>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</si>
  <si>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</si>
  <si>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</si>
  <si>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</si>
  <si>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</si>
  <si>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</si>
  <si>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</si>
  <si>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</si>
  <si>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</si>
  <si>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</si>
  <si>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</si>
  <si>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</si>
  <si>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</si>
  <si>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</si>
  <si>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</si>
  <si>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</si>
  <si>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</si>
  <si>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</si>
  <si>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</si>
  <si>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</si>
  <si>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</si>
  <si>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</si>
  <si>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</si>
  <si>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</si>
  <si>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</si>
  <si>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</si>
  <si>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</si>
  <si>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</si>
  <si>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</si>
  <si>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</si>
  <si>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</si>
  <si>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</si>
  <si>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</si>
  <si>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</si>
  <si>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</si>
  <si>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</si>
  <si>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</si>
  <si>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</si>
  <si>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</si>
  <si>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</si>
  <si>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</si>
  <si>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</si>
  <si>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</si>
  <si>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</si>
  <si>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</si>
  <si>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</si>
  <si>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</si>
  <si>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</si>
  <si>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</si>
  <si>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</si>
  <si>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</si>
  <si>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</si>
  <si>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</si>
  <si>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</si>
  <si>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</si>
  <si>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</si>
  <si>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</si>
  <si>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</si>
  <si>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</si>
  <si>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</si>
  <si>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</si>
  <si>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</si>
  <si>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</si>
  <si>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</si>
  <si>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</si>
  <si>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</si>
  <si>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</si>
  <si>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</si>
  <si>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</si>
  <si>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</si>
  <si>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</si>
  <si>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</si>
  <si>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</si>
  <si>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</si>
  <si>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</si>
  <si>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</si>
  <si>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</si>
  <si>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</si>
  <si>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</si>
  <si>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</si>
  <si>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</si>
  <si>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</si>
  <si>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</si>
  <si>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</si>
  <si>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</si>
  <si>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</si>
  <si>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</si>
  <si>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</si>
  <si>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</si>
  <si>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</si>
  <si>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</si>
  <si>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</si>
  <si>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</si>
  <si>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</si>
  <si>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</si>
  <si>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</si>
  <si>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</si>
  <si>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</si>
  <si>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</si>
  <si>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</si>
  <si>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</si>
  <si>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</si>
  <si>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</si>
  <si>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</si>
  <si>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</si>
  <si>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</si>
  <si>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</si>
  <si>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</si>
  <si>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</si>
  <si>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</si>
  <si>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</si>
  <si>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</si>
  <si>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</si>
  <si>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</si>
  <si>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</si>
  <si>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</si>
  <si>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</si>
  <si>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</si>
  <si>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</si>
  <si>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</si>
  <si>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</si>
  <si>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</si>
  <si>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</si>
  <si>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</si>
  <si>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</si>
  <si>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</si>
  <si>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</si>
  <si>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</si>
  <si>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</si>
  <si>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</si>
  <si>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</si>
  <si>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</si>
  <si>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</si>
  <si>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</si>
  <si>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</si>
  <si>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</si>
  <si>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</si>
  <si>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</si>
  <si>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</si>
  <si>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</si>
  <si>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</si>
  <si>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</si>
  <si>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</si>
  <si>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</si>
  <si>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</si>
  <si>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</si>
  <si>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</si>
  <si>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</si>
  <si>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</si>
  <si>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</si>
  <si>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</si>
  <si>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</si>
  <si>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</si>
  <si>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</si>
  <si>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</si>
  <si>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</si>
  <si>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</si>
  <si>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</si>
  <si>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</si>
  <si>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</si>
  <si>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</si>
  <si>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</si>
  <si>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</si>
  <si>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</si>
  <si>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</si>
  <si>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</si>
  <si>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</si>
  <si>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</si>
  <si>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</si>
  <si>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</si>
  <si>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</si>
  <si>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</si>
  <si>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</si>
  <si>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</si>
  <si>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</si>
  <si>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</si>
  <si>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</si>
  <si>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</si>
  <si>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</si>
  <si>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</si>
  <si>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</si>
  <si>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</si>
  <si>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</si>
  <si>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</si>
  <si>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</si>
  <si>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</si>
  <si>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</si>
  <si>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</si>
  <si>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</si>
  <si>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</si>
  <si>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</si>
  <si>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</si>
  <si>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</si>
  <si>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</si>
  <si>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</si>
  <si>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</si>
  <si>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</si>
  <si>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</si>
  <si>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</si>
  <si>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</si>
  <si>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</si>
  <si>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</si>
  <si>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</si>
  <si>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</si>
  <si>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</si>
  <si>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</si>
  <si>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</si>
  <si>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</si>
  <si>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</si>
  <si>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</si>
  <si>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</si>
  <si>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</si>
  <si>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</si>
  <si>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</si>
  <si>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</si>
  <si>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</si>
  <si>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</si>
  <si>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</si>
  <si>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</si>
  <si>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</si>
  <si>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</si>
  <si>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</si>
  <si>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</si>
  <si>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</si>
  <si>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</si>
  <si>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</si>
  <si>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</si>
  <si>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</si>
  <si>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</si>
  <si>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</si>
  <si>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</si>
  <si>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</si>
  <si>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</si>
  <si>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</si>
  <si>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</si>
  <si>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</si>
  <si>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</si>
  <si>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</si>
  <si>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</si>
  <si>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</si>
  <si>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</si>
  <si>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</si>
  <si>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</si>
  <si>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</si>
  <si>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</si>
  <si>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</si>
  <si>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</si>
  <si>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</si>
  <si>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</si>
  <si>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</si>
  <si>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</si>
  <si>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</si>
  <si>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</si>
  <si>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</si>
  <si>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</si>
  <si>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</si>
  <si>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</si>
  <si>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</si>
  <si>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</si>
  <si>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</si>
  <si>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</si>
  <si>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</si>
  <si>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</si>
  <si>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</si>
  <si>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</si>
  <si>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</si>
  <si>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</si>
  <si>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</si>
  <si>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</si>
  <si>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</si>
  <si>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</si>
  <si>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</si>
  <si>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</si>
  <si>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</si>
  <si>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</si>
  <si>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</si>
  <si>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</si>
  <si>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</si>
  <si>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</si>
  <si>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</si>
  <si>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</si>
  <si>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</si>
  <si>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</si>
  <si>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</si>
  <si>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</si>
  <si>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</si>
  <si>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</si>
  <si>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</si>
  <si>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</si>
  <si>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</si>
  <si>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</si>
  <si>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</si>
  <si>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</si>
  <si>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</si>
  <si>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</si>
  <si>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</si>
  <si>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</si>
  <si>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</si>
  <si>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</si>
  <si>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</si>
  <si>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</si>
  <si>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</si>
  <si>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</si>
  <si>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</si>
  <si>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</si>
  <si>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</si>
  <si>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</si>
  <si>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</si>
  <si>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</si>
  <si>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</si>
  <si>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</si>
  <si>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</si>
  <si>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</si>
  <si>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</si>
  <si>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</si>
  <si>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</si>
  <si>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</si>
  <si>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</si>
  <si>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</si>
  <si>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</si>
  <si>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</si>
  <si>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</si>
  <si>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</si>
  <si>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</si>
  <si>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</si>
  <si>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</si>
  <si>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</si>
  <si>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</si>
  <si>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</si>
  <si>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</si>
  <si>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</si>
  <si>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</si>
  <si>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</si>
  <si>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</si>
  <si>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</si>
  <si>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</si>
  <si>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</si>
  <si>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</si>
  <si>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</si>
  <si>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</si>
  <si>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</si>
  <si>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</si>
  <si>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</si>
  <si>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</si>
  <si>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</si>
  <si>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</si>
  <si>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</si>
  <si>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</si>
  <si>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</si>
  <si>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</si>
  <si>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</si>
  <si>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</si>
  <si>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</si>
  <si>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</si>
  <si>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</si>
  <si>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</si>
  <si>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</si>
  <si>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</si>
  <si>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</si>
  <si>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</si>
  <si>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</si>
  <si>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</si>
  <si>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</si>
  <si>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</si>
  <si>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</si>
  <si>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</si>
  <si>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</si>
  <si>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</si>
  <si>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</si>
  <si>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</si>
  <si>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</si>
  <si>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</si>
  <si>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</si>
  <si>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</si>
  <si>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</si>
  <si>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</si>
  <si>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</si>
  <si>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</si>
  <si>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</si>
  <si>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</si>
  <si>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</si>
  <si>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</si>
  <si>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</si>
  <si>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</si>
  <si>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</si>
  <si>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</si>
  <si>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</si>
  <si>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</si>
  <si>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</si>
  <si>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</si>
  <si>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</si>
  <si>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</si>
  <si>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</si>
  <si>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</si>
  <si>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</si>
  <si>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</si>
  <si>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</si>
  <si>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</si>
  <si>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</si>
  <si>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</si>
  <si>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</si>
  <si>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</si>
  <si>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</si>
  <si>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</si>
  <si>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</si>
  <si>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</si>
  <si>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</si>
  <si>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</si>
  <si>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</si>
  <si>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</si>
  <si>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</si>
  <si>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</si>
  <si>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</si>
  <si>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</si>
  <si>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</si>
  <si>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</si>
  <si>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</si>
  <si>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</si>
  <si>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</si>
  <si>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</si>
  <si>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</si>
  <si>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</si>
  <si>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</si>
  <si>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</si>
  <si>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</si>
  <si>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</si>
  <si>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</si>
  <si>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</si>
  <si>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</si>
  <si>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</si>
  <si>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</si>
  <si>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</si>
  <si>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</si>
  <si>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</si>
  <si>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</si>
  <si>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</si>
  <si>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</si>
  <si>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</si>
  <si>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</si>
  <si>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</si>
  <si>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</si>
  <si>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</si>
  <si>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</si>
  <si>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</si>
  <si>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</si>
  <si>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</si>
  <si>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</si>
  <si>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</si>
  <si>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</si>
  <si>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</si>
  <si>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</si>
  <si>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</si>
  <si>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</si>
  <si>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</si>
  <si>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</si>
  <si>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</si>
  <si>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</si>
  <si>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</si>
  <si>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</si>
  <si>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</si>
  <si>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</si>
  <si>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</si>
  <si>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</si>
  <si>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</si>
  <si>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</si>
  <si>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</si>
  <si>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</si>
  <si>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</si>
  <si>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</si>
  <si>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</si>
  <si>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</si>
  <si>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</si>
  <si>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</si>
  <si>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</si>
  <si>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</si>
  <si>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</si>
  <si>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</si>
  <si>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</si>
  <si>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</si>
  <si>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</si>
  <si>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</si>
  <si>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</si>
  <si>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</si>
  <si>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</si>
  <si>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</si>
  <si>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</si>
  <si>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</si>
  <si>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</si>
  <si>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</si>
  <si>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</si>
  <si>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</si>
  <si>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</si>
  <si>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</si>
  <si>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</si>
  <si>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</si>
  <si>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</si>
  <si>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</si>
  <si>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</si>
  <si>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</si>
  <si>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</si>
  <si>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</si>
  <si>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</si>
  <si>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</si>
  <si>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</si>
  <si>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</si>
  <si>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</si>
  <si>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</si>
  <si>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</si>
  <si>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</si>
  <si>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</si>
  <si>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</si>
  <si>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</si>
  <si>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</si>
  <si>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</si>
  <si>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</si>
  <si>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</si>
  <si>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</si>
  <si>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</si>
  <si>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</si>
  <si>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</si>
  <si>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</si>
  <si>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</si>
  <si>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</si>
  <si>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</si>
  <si>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</si>
  <si>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</si>
  <si>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</si>
  <si>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</si>
  <si>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</si>
  <si>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</si>
  <si>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</si>
  <si>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</si>
  <si>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</si>
  <si>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</si>
  <si>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</si>
  <si>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</si>
  <si>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</si>
  <si>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</si>
  <si>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</si>
  <si>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</si>
  <si>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</si>
  <si>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</si>
  <si>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</si>
  <si>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</si>
  <si>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</si>
  <si>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</si>
  <si>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</si>
  <si>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</si>
  <si>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</si>
  <si>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</si>
  <si>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</si>
  <si>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</si>
  <si>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</si>
  <si>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</si>
  <si>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</si>
  <si>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</si>
  <si>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</si>
  <si>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</si>
  <si>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</si>
  <si>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</si>
  <si>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</si>
  <si>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</si>
  <si>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</si>
  <si>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</si>
  <si>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</si>
  <si>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</si>
  <si>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</si>
  <si>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</si>
  <si>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</si>
  <si>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</si>
  <si>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</si>
  <si>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</si>
  <si>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</si>
  <si>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</si>
  <si>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</si>
  <si>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</si>
  <si>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</si>
  <si>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</si>
  <si>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</si>
  <si>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</si>
  <si>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</si>
  <si>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</si>
  <si>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</si>
  <si>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</si>
  <si>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</si>
  <si>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</si>
  <si>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</si>
  <si>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</si>
  <si>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</si>
  <si>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</si>
  <si>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</si>
  <si>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</si>
  <si>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</si>
  <si>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</si>
  <si>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</si>
  <si>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</si>
  <si>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</si>
  <si>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</si>
  <si>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</si>
  <si>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</si>
  <si>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</si>
  <si>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</si>
  <si>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</si>
  <si>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</si>
  <si>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</si>
  <si>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</si>
  <si>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</si>
  <si>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</si>
  <si>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</si>
  <si>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</si>
  <si>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</si>
  <si>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</si>
  <si>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</si>
  <si>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</si>
  <si>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</si>
  <si>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</si>
  <si>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</si>
  <si>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</si>
  <si>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</si>
  <si>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</si>
  <si>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</si>
  <si>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</si>
  <si>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</si>
  <si>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</si>
  <si>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</si>
  <si>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</si>
  <si>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</si>
  <si>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</si>
  <si>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</si>
  <si>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</si>
  <si>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</si>
  <si>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</si>
  <si>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</si>
  <si>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</si>
  <si>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</si>
  <si>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</si>
  <si>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</si>
  <si>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</si>
  <si>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</si>
  <si>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</si>
  <si>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</si>
  <si>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</si>
  <si>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</si>
  <si>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</si>
  <si>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</si>
  <si>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</si>
  <si>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</si>
  <si>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</si>
  <si>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</si>
  <si>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</si>
  <si>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</si>
  <si>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</si>
  <si>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</si>
  <si>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</si>
  <si>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</si>
  <si>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</si>
  <si>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</si>
  <si>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</si>
  <si>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</si>
  <si>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</si>
  <si>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</si>
  <si>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</si>
  <si>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</si>
  <si>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</si>
  <si>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</si>
  <si>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</si>
  <si>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</si>
  <si>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</si>
  <si>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</si>
  <si>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</si>
  <si>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</si>
  <si>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</si>
  <si>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</si>
  <si>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</si>
  <si>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</si>
  <si>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</si>
  <si>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</si>
  <si>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</si>
  <si>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</si>
  <si>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</si>
  <si>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</si>
  <si>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</si>
  <si>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</si>
  <si>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</si>
  <si>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</si>
  <si>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</si>
  <si>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</si>
  <si>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</si>
  <si>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</si>
  <si>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</si>
  <si>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</si>
  <si>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</si>
  <si>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</si>
  <si>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</si>
  <si>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</si>
  <si>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</si>
  <si>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</si>
  <si>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</si>
  <si>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</si>
  <si>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</si>
  <si>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</si>
  <si>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</si>
  <si>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</si>
  <si>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</si>
  <si>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</si>
  <si>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</si>
  <si>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</si>
  <si>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</si>
  <si>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</si>
  <si>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</si>
  <si>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</si>
  <si>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</si>
  <si>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</si>
  <si>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</si>
  <si>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</si>
  <si>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</si>
  <si>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</si>
  <si>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</si>
  <si>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</si>
  <si>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</si>
  <si>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</si>
  <si>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</si>
  <si>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</si>
  <si>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</si>
  <si>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</si>
  <si>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</si>
  <si>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</si>
  <si>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</si>
  <si>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</si>
  <si>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</si>
  <si>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</si>
  <si>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</si>
  <si>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</si>
  <si>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</si>
  <si>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</si>
  <si>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</si>
  <si>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</si>
  <si>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</si>
  <si>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</si>
  <si>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</si>
  <si>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</si>
  <si>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</si>
  <si>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</si>
  <si>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</si>
  <si>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</si>
  <si>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</si>
  <si>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</si>
  <si>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</si>
  <si>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</si>
  <si>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</si>
  <si>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</si>
  <si>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</si>
  <si>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</si>
  <si>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</si>
  <si>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</si>
  <si>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</si>
  <si>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</si>
  <si>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</si>
  <si>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</si>
  <si>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</si>
  <si>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</si>
  <si>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</si>
  <si>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</si>
  <si>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</si>
  <si>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</si>
  <si>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</si>
  <si>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</si>
  <si>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</si>
  <si>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</si>
  <si>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</si>
  <si>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</si>
  <si>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</si>
  <si>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</si>
  <si>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</si>
  <si>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</si>
  <si>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</si>
  <si>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</si>
  <si>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</si>
  <si>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</si>
  <si>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</si>
  <si>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</si>
  <si>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</si>
  <si>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</si>
  <si>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</si>
  <si>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</si>
  <si>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</si>
  <si>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</si>
  <si>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</si>
  <si>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</si>
  <si>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</si>
  <si>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</si>
  <si>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</si>
  <si>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</si>
  <si>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</si>
  <si>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</si>
  <si>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</si>
  <si>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</si>
  <si>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</si>
  <si>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</si>
  <si>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</si>
  <si>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</si>
  <si>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</si>
  <si>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</si>
  <si>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</si>
  <si>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</si>
  <si>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</si>
  <si>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</si>
  <si>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</si>
  <si>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</si>
  <si>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</si>
  <si>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</si>
  <si>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</si>
  <si>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</si>
  <si>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</si>
  <si>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</si>
  <si>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</si>
  <si>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</si>
  <si>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</si>
  <si>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</si>
  <si>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</si>
  <si>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</si>
  <si>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</si>
  <si>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</si>
  <si>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</si>
  <si>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</si>
  <si>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</si>
  <si>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</si>
  <si>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</si>
  <si>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</si>
  <si>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</si>
  <si>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</si>
  <si>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</si>
  <si>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</si>
  <si>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</si>
  <si>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</si>
  <si>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</si>
  <si>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</si>
  <si>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</si>
  <si>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</si>
  <si>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</si>
  <si>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</si>
  <si>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</si>
  <si>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</si>
  <si>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</si>
  <si>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</si>
  <si>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</si>
  <si>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</si>
  <si>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</si>
  <si>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</si>
  <si>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</si>
  <si>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</si>
  <si>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</si>
  <si>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</si>
  <si>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</si>
  <si>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</si>
  <si>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</si>
  <si>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</si>
  <si>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</si>
  <si>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</si>
  <si>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</si>
  <si>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</si>
  <si>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</si>
  <si>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</si>
  <si>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</si>
  <si>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</si>
  <si>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</si>
  <si>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</si>
  <si>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</si>
  <si>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</si>
  <si>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</si>
  <si>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</si>
  <si>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</si>
  <si>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</si>
  <si>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</si>
  <si>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</si>
  <si>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</si>
  <si>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</si>
  <si>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</si>
  <si>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</si>
  <si>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</si>
  <si>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</si>
  <si>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</si>
  <si>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</si>
  <si>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</si>
  <si>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</si>
  <si>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</si>
  <si>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</si>
  <si>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</si>
  <si>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</si>
  <si>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</si>
  <si>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</si>
  <si>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</si>
  <si>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</si>
  <si>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</si>
  <si>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</si>
  <si>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</si>
  <si>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</si>
  <si>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</si>
  <si>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</si>
  <si>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</si>
  <si>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</si>
  <si>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</si>
  <si>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</si>
  <si>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</si>
  <si>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</si>
  <si>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</si>
  <si>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</si>
  <si>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</si>
  <si>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</si>
  <si>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</si>
  <si>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</si>
  <si>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</si>
  <si>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</si>
  <si>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</si>
  <si>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</si>
  <si>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</si>
  <si>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</si>
  <si>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</si>
  <si>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</si>
  <si>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</si>
  <si>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</si>
  <si>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</si>
  <si>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</si>
  <si>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</si>
  <si>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</si>
  <si>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</si>
  <si>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</si>
  <si>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</si>
  <si>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</si>
  <si>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</si>
  <si>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</si>
  <si>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</si>
  <si>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</si>
  <si>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</si>
  <si>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</si>
  <si>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</si>
  <si>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</si>
  <si>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</si>
  <si>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</si>
  <si>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</si>
  <si>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</si>
  <si>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</si>
  <si>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</si>
  <si>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</si>
  <si>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</si>
  <si>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</si>
  <si>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</si>
  <si>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</si>
  <si>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</si>
  <si>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</si>
  <si>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</si>
  <si>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</si>
  <si>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</si>
  <si>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</si>
  <si>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</si>
  <si>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</si>
  <si>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</si>
  <si>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</si>
  <si>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</si>
  <si>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</si>
  <si>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</si>
  <si>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</si>
  <si>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</si>
  <si>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</si>
  <si>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</si>
  <si>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</si>
  <si>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</si>
  <si>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</si>
  <si>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</si>
  <si>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</si>
  <si>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</si>
  <si>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</si>
  <si>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</si>
  <si>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</si>
  <si>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</si>
  <si>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</si>
  <si>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</si>
  <si>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</si>
  <si>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</si>
  <si>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</si>
  <si>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</si>
  <si>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</si>
  <si>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</si>
  <si>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</si>
  <si>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</si>
  <si>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</si>
  <si>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</si>
  <si>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</si>
  <si>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</si>
  <si>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</si>
  <si>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</si>
  <si>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</si>
  <si>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</si>
  <si>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</si>
  <si>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</si>
  <si>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</si>
  <si>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</si>
  <si>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</si>
  <si>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</si>
  <si>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</si>
  <si>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</si>
  <si>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</si>
  <si>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</si>
  <si>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</si>
  <si>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</si>
  <si>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</si>
  <si>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</si>
  <si>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</si>
  <si>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</si>
  <si>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</si>
  <si>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</si>
  <si>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</si>
  <si>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</si>
  <si>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</si>
  <si>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</si>
  <si>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</si>
  <si>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</si>
  <si>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</si>
  <si>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</si>
  <si>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</si>
  <si>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</si>
  <si>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</si>
  <si>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</si>
  <si>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</si>
  <si>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</si>
  <si>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</si>
  <si>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</si>
  <si>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</si>
  <si>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</si>
  <si>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</si>
  <si>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</si>
  <si>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</si>
  <si>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</si>
  <si>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</si>
  <si>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</si>
  <si>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</si>
  <si>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</si>
  <si>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</si>
  <si>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</si>
  <si>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</si>
  <si>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</si>
  <si>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</si>
  <si>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</si>
  <si>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</si>
  <si>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</si>
  <si>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</si>
  <si>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</si>
  <si>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</si>
  <si>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</si>
  <si>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</si>
  <si>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</si>
  <si>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</si>
  <si>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</si>
  <si>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</si>
  <si>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</si>
  <si>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</si>
  <si>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</si>
  <si>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</si>
  <si>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</si>
  <si>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</si>
  <si>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</si>
  <si>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</si>
  <si>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</si>
  <si>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</si>
  <si>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</si>
  <si>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</si>
  <si>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</si>
  <si>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</si>
  <si>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</si>
  <si>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</si>
  <si>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</si>
  <si>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</si>
  <si>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</si>
  <si>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</si>
  <si>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</si>
  <si>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</si>
  <si>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</si>
  <si>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</si>
  <si>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</si>
  <si>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</si>
  <si>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</si>
  <si>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</si>
  <si>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</si>
  <si>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</si>
  <si>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</si>
  <si>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</si>
  <si>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</si>
  <si>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</si>
  <si>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</si>
  <si>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</si>
  <si>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</si>
  <si>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</si>
  <si>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</si>
  <si>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</si>
  <si>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</si>
  <si>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</si>
  <si>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</si>
  <si>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</si>
  <si>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</si>
  <si>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</si>
  <si>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</si>
  <si>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</si>
  <si>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</si>
  <si>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</si>
  <si>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</si>
  <si>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</si>
  <si>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</si>
  <si>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</si>
  <si>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</si>
  <si>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</si>
  <si>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</si>
  <si>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</si>
  <si>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</si>
  <si>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</si>
  <si>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</si>
  <si>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</si>
  <si>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</si>
  <si>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</si>
  <si>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</si>
  <si>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</si>
  <si>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</si>
  <si>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</si>
  <si>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</si>
  <si>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</si>
  <si>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</si>
  <si>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</si>
  <si>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</si>
  <si>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</si>
  <si>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</si>
  <si>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</si>
  <si>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</si>
  <si>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</si>
  <si>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</si>
  <si>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</si>
  <si>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</si>
  <si>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</si>
  <si>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</si>
  <si>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</si>
  <si>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</si>
  <si>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</si>
  <si>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</si>
  <si>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</si>
  <si>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</si>
  <si>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</si>
  <si>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</si>
  <si>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</si>
  <si>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</si>
  <si>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</si>
  <si>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</si>
  <si>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</si>
  <si>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</si>
  <si>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</si>
  <si>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</si>
  <si>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</si>
  <si>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</si>
  <si>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</si>
  <si>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</si>
  <si>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</si>
  <si>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</si>
  <si>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</si>
  <si>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</si>
  <si>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</si>
  <si>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</si>
  <si>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</si>
  <si>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</si>
  <si>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</si>
  <si>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</si>
  <si>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</si>
  <si>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</si>
  <si>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</si>
  <si>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</si>
  <si>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</si>
  <si>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</si>
  <si>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</si>
  <si>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</si>
  <si>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</si>
  <si>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</si>
  <si>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</si>
  <si>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</si>
  <si>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</si>
  <si>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</si>
  <si>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</si>
  <si>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</si>
  <si>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</si>
  <si>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</si>
  <si>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</si>
  <si>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</si>
  <si>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</si>
  <si>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</si>
  <si>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</si>
  <si>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</si>
  <si>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</si>
  <si>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</si>
  <si>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</si>
  <si>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</si>
  <si>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</si>
  <si>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</si>
  <si>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</si>
  <si>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</si>
  <si>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</si>
  <si>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</si>
  <si>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</si>
  <si>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</si>
  <si>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</si>
  <si>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</si>
  <si>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</si>
  <si>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</si>
  <si>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</si>
  <si>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</si>
  <si>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</si>
  <si>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</si>
  <si>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</si>
  <si>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</si>
  <si>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</si>
  <si>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</si>
  <si>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</si>
  <si>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</si>
  <si>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</si>
  <si>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</si>
  <si>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</si>
  <si>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</si>
  <si>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</si>
  <si>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</si>
  <si>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</si>
  <si>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</si>
  <si>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</si>
  <si>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</si>
  <si>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</si>
  <si>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</si>
  <si>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</si>
  <si>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</si>
  <si>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</si>
  <si>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</si>
  <si>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</si>
  <si>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</si>
  <si>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</si>
  <si>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</si>
  <si>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</si>
  <si>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</si>
  <si>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</si>
  <si>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</si>
  <si>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</si>
  <si>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</si>
  <si>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</si>
  <si>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</si>
  <si>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</si>
  <si>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</si>
  <si>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</si>
  <si>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</si>
  <si>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</si>
  <si>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</si>
  <si>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</si>
  <si>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</si>
  <si>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</si>
  <si>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</si>
  <si>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</si>
  <si>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</si>
  <si>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</si>
  <si>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</si>
  <si>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</si>
  <si>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</si>
  <si>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</si>
  <si>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</si>
  <si>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</si>
  <si>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</si>
  <si>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</si>
  <si>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</si>
  <si>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</si>
  <si>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</si>
  <si>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</si>
  <si>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</si>
  <si>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</si>
  <si>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</si>
  <si>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</si>
  <si>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</si>
  <si>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</si>
  <si>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</si>
  <si>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</si>
  <si>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</si>
  <si>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</si>
  <si>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</si>
  <si>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</si>
  <si>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</si>
  <si>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</si>
  <si>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</si>
  <si>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</si>
  <si>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</si>
  <si>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</si>
  <si>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</si>
  <si>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</si>
  <si>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</si>
  <si>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</si>
  <si>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</si>
  <si>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</si>
  <si>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</si>
  <si>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</si>
  <si>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</si>
  <si>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</si>
  <si>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</si>
  <si>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</si>
  <si>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</si>
  <si>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</si>
  <si>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</si>
  <si>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</si>
  <si>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</si>
  <si>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</si>
  <si>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</si>
  <si>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</si>
  <si>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</si>
  <si>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</si>
  <si>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</si>
  <si>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</si>
  <si>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</si>
  <si>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</si>
  <si>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</si>
  <si>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</si>
  <si>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</si>
  <si>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</si>
  <si>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</si>
  <si>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</si>
  <si>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</si>
  <si>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</si>
  <si>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</si>
  <si>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</si>
  <si>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</si>
  <si>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</si>
  <si>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</si>
  <si>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</si>
  <si>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</si>
  <si>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</si>
  <si>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</si>
  <si>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</si>
  <si>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</si>
  <si>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</si>
  <si>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</si>
  <si>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</si>
  <si>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</si>
  <si>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</si>
  <si>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</si>
  <si>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</si>
  <si>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</si>
  <si>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</si>
  <si>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</si>
  <si>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</si>
  <si>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</si>
  <si>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</si>
  <si>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</si>
  <si>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</si>
  <si>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</si>
  <si>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</si>
  <si>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</si>
  <si>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</si>
  <si>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</si>
  <si>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</si>
  <si>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</si>
  <si>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</si>
  <si>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</si>
  <si>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</si>
  <si>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</si>
  <si>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</si>
  <si>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</si>
  <si>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</si>
  <si>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</si>
  <si>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</si>
  <si>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</si>
  <si>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</si>
  <si>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</si>
  <si>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</si>
  <si>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</si>
  <si>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</si>
  <si>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</si>
  <si>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</si>
  <si>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</si>
  <si>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</si>
  <si>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</si>
  <si>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</si>
  <si>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</si>
  <si>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</si>
  <si>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</si>
  <si>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</si>
  <si>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</si>
  <si>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</si>
  <si>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</si>
  <si>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</si>
  <si>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</si>
  <si>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</si>
  <si>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</si>
  <si>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</si>
  <si>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</si>
  <si>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</si>
  <si>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</si>
  <si>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</si>
  <si>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</si>
  <si>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</si>
  <si>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</si>
  <si>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</si>
  <si>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</si>
  <si>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</si>
  <si>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</si>
  <si>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</si>
  <si>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</si>
  <si>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</si>
  <si>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</si>
  <si>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</si>
  <si>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</si>
  <si>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</si>
  <si>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</si>
  <si>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</si>
  <si>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</si>
  <si>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</si>
  <si>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</si>
  <si>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</si>
  <si>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</si>
  <si>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</si>
  <si>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</si>
  <si>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</si>
  <si>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</si>
  <si>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</si>
  <si>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</si>
  <si>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</si>
  <si>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</si>
  <si>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</si>
  <si>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</si>
  <si>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</si>
  <si>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</si>
  <si>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</si>
  <si>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</si>
  <si>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</si>
  <si>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</si>
  <si>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</si>
  <si>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</si>
  <si>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</si>
  <si>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</si>
  <si>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</si>
  <si>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</si>
  <si>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</si>
  <si>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</si>
  <si>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</si>
  <si>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</si>
  <si>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</si>
  <si>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</si>
  <si>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</si>
  <si>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</si>
  <si>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</si>
  <si>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</si>
  <si>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</si>
  <si>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</si>
  <si>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</si>
  <si>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</si>
  <si>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</si>
  <si>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</si>
  <si>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</si>
  <si>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</si>
  <si>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</si>
  <si>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</si>
  <si>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</si>
  <si>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</si>
  <si>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</si>
  <si>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</si>
  <si>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</si>
  <si>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</si>
  <si>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</si>
  <si>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</si>
  <si>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</si>
  <si>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</si>
  <si>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</si>
  <si>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</si>
  <si>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</si>
  <si>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</si>
  <si>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</si>
  <si>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</si>
  <si>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</si>
  <si>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</si>
  <si>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</si>
  <si>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</si>
  <si>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</si>
  <si>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</si>
  <si>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</si>
  <si>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</si>
  <si>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</si>
  <si>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</si>
  <si>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</si>
  <si>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</si>
  <si>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</si>
  <si>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</si>
  <si>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</si>
  <si>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</si>
  <si>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</si>
  <si>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</si>
  <si>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</si>
  <si>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</si>
  <si>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</si>
  <si>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</si>
  <si>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</si>
  <si>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</si>
  <si>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</si>
  <si>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</si>
  <si>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</si>
  <si>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</si>
  <si>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</si>
  <si>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</si>
  <si>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</si>
  <si>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</si>
  <si>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</si>
  <si>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</si>
  <si>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</si>
  <si>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</si>
  <si>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</si>
  <si>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</si>
  <si>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</si>
  <si>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</si>
  <si>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</si>
  <si>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</si>
  <si>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</si>
  <si>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</si>
  <si>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</si>
  <si>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</si>
  <si>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</si>
  <si>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</si>
  <si>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</si>
  <si>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</si>
  <si>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</si>
  <si>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</si>
  <si>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</si>
  <si>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</si>
  <si>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</si>
  <si>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</si>
  <si>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</si>
  <si>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</si>
  <si>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</si>
  <si>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</si>
  <si>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</si>
  <si>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</si>
  <si>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</si>
  <si>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</si>
  <si>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</si>
  <si>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</si>
  <si>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</si>
  <si>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</si>
  <si>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</si>
  <si>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</si>
  <si>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</si>
  <si>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</si>
  <si>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</si>
  <si>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</si>
  <si>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</si>
  <si>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</si>
  <si>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</si>
  <si>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</si>
  <si>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</si>
  <si>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</si>
  <si>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</si>
  <si>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</si>
  <si>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</si>
  <si>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</si>
  <si>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</si>
  <si>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</si>
  <si>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</si>
  <si>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</si>
  <si>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</si>
  <si>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</si>
  <si>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</si>
  <si>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</si>
  <si>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</si>
  <si>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</si>
  <si>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</si>
  <si>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</si>
  <si>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</si>
  <si>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</si>
  <si>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</si>
  <si>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</si>
  <si>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</si>
  <si>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</si>
  <si>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</si>
  <si>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</si>
  <si>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</si>
  <si>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</si>
  <si>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</si>
  <si>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</si>
  <si>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</si>
  <si>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</si>
  <si>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</si>
  <si>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</si>
  <si>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</si>
  <si>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</si>
  <si>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</si>
  <si>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</si>
  <si>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</si>
  <si>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</si>
  <si>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</si>
  <si>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</si>
  <si>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</si>
  <si>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</si>
  <si>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</si>
  <si>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</si>
  <si>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</si>
  <si>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</si>
  <si>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</si>
  <si>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</si>
  <si>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</si>
  <si>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</si>
  <si>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</si>
  <si>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</si>
  <si>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</si>
  <si>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</si>
  <si>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</si>
  <si>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</si>
  <si>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</si>
  <si>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</si>
  <si>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</si>
  <si>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</si>
  <si>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</si>
  <si>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</si>
  <si>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</si>
  <si>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</si>
  <si>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</si>
  <si>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</si>
  <si>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</si>
  <si>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</si>
  <si>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</si>
  <si>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</si>
  <si>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</si>
  <si>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</si>
  <si>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</si>
  <si>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</si>
  <si>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</si>
  <si>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</si>
  <si>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</si>
  <si>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</si>
  <si>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</si>
  <si>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</si>
  <si>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</si>
  <si>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</si>
  <si>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</si>
  <si>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</si>
  <si>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</si>
  <si>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</si>
  <si>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</si>
  <si>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</si>
  <si>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</si>
  <si>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</si>
  <si>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</si>
  <si>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</si>
  <si>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</si>
  <si>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</si>
  <si>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</si>
  <si>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</si>
  <si>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</si>
  <si>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</si>
  <si>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</si>
  <si>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</si>
  <si>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</si>
  <si>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</si>
  <si>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</si>
  <si>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</si>
  <si>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</si>
  <si>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</si>
  <si>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</si>
  <si>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</si>
  <si>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</si>
  <si>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</si>
  <si>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</si>
  <si>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</si>
  <si>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</si>
  <si>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</si>
  <si>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</si>
  <si>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</si>
  <si>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</si>
  <si>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</si>
  <si>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</si>
  <si>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</si>
  <si>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</si>
  <si>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</si>
  <si>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</si>
  <si>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</si>
  <si>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</si>
  <si>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</si>
  <si>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</si>
  <si>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</si>
  <si>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</si>
  <si>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</si>
  <si>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</si>
  <si>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</si>
  <si>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</si>
  <si>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</si>
  <si>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</si>
  <si>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</si>
  <si>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</si>
  <si>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</si>
  <si>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</si>
  <si>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</si>
  <si>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</si>
  <si>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</si>
  <si>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</si>
  <si>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</si>
  <si>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</si>
  <si>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</si>
  <si>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</si>
  <si>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</si>
  <si>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</si>
  <si>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</si>
  <si>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</si>
  <si>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</si>
  <si>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</si>
  <si>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</si>
  <si>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</si>
  <si>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</si>
  <si>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</si>
  <si>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</si>
  <si>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</si>
  <si>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</si>
  <si>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</si>
  <si>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</si>
  <si>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</si>
  <si>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</si>
  <si>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</si>
  <si>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</si>
  <si>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</si>
  <si>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</si>
  <si>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</si>
  <si>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</si>
  <si>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</si>
  <si>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</si>
  <si>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</si>
  <si>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</si>
  <si>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</si>
  <si>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</si>
  <si>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</si>
  <si>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</si>
  <si>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</si>
  <si>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</si>
  <si>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</si>
  <si>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</si>
  <si>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</si>
  <si>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</si>
  <si>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</si>
  <si>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</si>
  <si>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</si>
  <si>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</si>
  <si>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</si>
  <si>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</si>
  <si>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</si>
  <si>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</si>
  <si>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</si>
  <si>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</si>
  <si>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</si>
  <si>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</si>
  <si>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</si>
  <si>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</si>
  <si>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</si>
  <si>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</si>
  <si>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</si>
  <si>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</si>
  <si>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</si>
  <si>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</si>
  <si>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</si>
  <si>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</si>
  <si>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</si>
  <si>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</si>
  <si>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</si>
  <si>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</si>
  <si>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</si>
  <si>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</si>
  <si>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</si>
  <si>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</si>
  <si>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</si>
  <si>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</si>
  <si>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</si>
  <si>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</si>
  <si>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</si>
  <si>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</si>
  <si>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</si>
  <si>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</si>
  <si>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</si>
  <si>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</si>
  <si>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</si>
  <si>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</si>
  <si>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</si>
  <si>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</si>
  <si>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</si>
  <si>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</si>
  <si>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</si>
  <si>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</si>
  <si>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</si>
  <si>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</si>
  <si>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</si>
  <si>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</si>
  <si>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</si>
  <si>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</si>
  <si>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</si>
  <si>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</si>
  <si>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</si>
  <si>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</si>
  <si>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</si>
  <si>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</si>
  <si>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</si>
  <si>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</si>
  <si>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</si>
  <si>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</si>
  <si>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</si>
  <si>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</si>
  <si>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</si>
  <si>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</si>
  <si>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</si>
  <si>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</si>
  <si>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</si>
  <si>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</si>
  <si>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</si>
  <si>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</si>
  <si>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</si>
  <si>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</si>
  <si>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</si>
  <si>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</si>
  <si>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</si>
  <si>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</si>
  <si>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</si>
  <si>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</si>
  <si>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</si>
  <si>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</si>
  <si>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</si>
  <si>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</si>
  <si>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</si>
  <si>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</si>
  <si>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</si>
  <si>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</si>
  <si>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</si>
  <si>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</si>
  <si>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</si>
  <si>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</si>
  <si>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</si>
  <si>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</si>
  <si>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</si>
  <si>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</si>
  <si>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</si>
  <si>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</si>
  <si>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</si>
  <si>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</si>
  <si>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</si>
  <si>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</si>
  <si>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</si>
  <si>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</si>
  <si>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</si>
  <si>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</si>
  <si>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</si>
  <si>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</si>
  <si>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</si>
  <si>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</si>
  <si>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</si>
  <si>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</si>
  <si>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</si>
  <si>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</si>
  <si>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</si>
  <si>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</si>
  <si>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</si>
  <si>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</si>
  <si>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</si>
  <si>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</si>
  <si>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</si>
  <si>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</si>
  <si>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</si>
  <si>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</si>
  <si>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</si>
  <si>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</si>
  <si>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</si>
  <si>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</si>
  <si>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</si>
  <si>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</si>
  <si>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</si>
  <si>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</si>
  <si>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</si>
  <si>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</si>
  <si>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</si>
  <si>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</si>
  <si>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</si>
  <si>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</si>
  <si>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</si>
  <si>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</si>
  <si>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</si>
  <si>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</si>
  <si>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</si>
  <si>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</si>
  <si>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</si>
  <si>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</si>
  <si>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</si>
  <si>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</si>
  <si>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</si>
  <si>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</si>
  <si>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</si>
  <si>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</si>
  <si>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</si>
  <si>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</si>
  <si>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</si>
  <si>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</si>
  <si>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</si>
  <si>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</si>
  <si>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</si>
  <si>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</si>
  <si>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</si>
  <si>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</si>
  <si>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</si>
  <si>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</si>
  <si>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</si>
  <si>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</si>
  <si>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</si>
  <si>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</si>
  <si>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</si>
  <si>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</si>
  <si>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</si>
  <si>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</si>
  <si>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</si>
  <si>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</si>
  <si>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</si>
  <si>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</si>
  <si>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</si>
  <si>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</si>
  <si>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</si>
  <si>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</si>
  <si>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</si>
  <si>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</si>
  <si>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</si>
  <si>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</si>
  <si>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</si>
  <si>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</si>
  <si>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</si>
  <si>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</si>
  <si>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</si>
  <si>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</si>
  <si>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</si>
  <si>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</si>
  <si>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</si>
  <si>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</si>
  <si>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</si>
  <si>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</si>
  <si>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</si>
  <si>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</si>
  <si>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</si>
  <si>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</si>
  <si>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</si>
  <si>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</si>
  <si>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</si>
  <si>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</si>
  <si>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</si>
  <si>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</si>
  <si>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</si>
  <si>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</si>
  <si>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</si>
  <si>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</si>
  <si>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</si>
  <si>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</si>
  <si>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</si>
  <si>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</si>
  <si>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</si>
  <si>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</si>
  <si>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</si>
  <si>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</si>
  <si>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</si>
  <si>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</si>
  <si>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</si>
  <si>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</si>
  <si>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</si>
  <si>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</si>
  <si>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</si>
  <si>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</si>
  <si>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</si>
  <si>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</si>
  <si>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</si>
  <si>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</si>
  <si>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</si>
  <si>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</si>
  <si>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</si>
  <si>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</si>
  <si>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</si>
  <si>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</si>
  <si>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</si>
  <si>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</si>
  <si>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</si>
  <si>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</si>
  <si>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</si>
  <si>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</si>
  <si>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</si>
  <si>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</si>
  <si>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</si>
  <si>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</si>
  <si>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</si>
  <si>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</si>
  <si>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</si>
  <si>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</si>
  <si>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</si>
  <si>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</si>
  <si>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</si>
  <si>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</si>
  <si>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</si>
  <si>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</si>
  <si>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</si>
  <si>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</si>
  <si>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</si>
  <si>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</si>
  <si>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</si>
  <si>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</si>
  <si>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</si>
  <si>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</si>
  <si>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</si>
  <si>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</si>
  <si>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</si>
  <si>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</si>
  <si>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</si>
  <si>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</si>
  <si>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</si>
  <si>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</si>
  <si>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</si>
  <si>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</si>
  <si>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</si>
  <si>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</si>
  <si>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</si>
  <si>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</si>
  <si>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</si>
  <si>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</si>
  <si>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</si>
  <si>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</si>
  <si>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</si>
  <si>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</si>
  <si>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</si>
  <si>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</si>
  <si>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</si>
  <si>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</si>
  <si>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</si>
  <si>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</si>
  <si>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</si>
  <si>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</si>
  <si>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</si>
  <si>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</si>
  <si>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</si>
  <si>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</si>
  <si>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</si>
  <si>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</si>
  <si>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</si>
  <si>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</si>
  <si>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</si>
  <si>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</si>
  <si>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</si>
  <si>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</si>
  <si>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</si>
  <si>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</si>
  <si>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</si>
  <si>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</si>
  <si>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</si>
  <si>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</si>
  <si>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</si>
  <si>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</si>
  <si>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</si>
  <si>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</si>
  <si>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</si>
  <si>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</si>
  <si>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</si>
  <si>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</si>
  <si>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</si>
  <si>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</si>
  <si>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</si>
  <si>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</si>
  <si>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</si>
  <si>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</si>
  <si>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</si>
  <si>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</si>
  <si>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</si>
  <si>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</si>
  <si>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</si>
  <si>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</si>
  <si>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</si>
  <si>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</si>
  <si>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</si>
  <si>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</si>
  <si>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</si>
  <si>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</si>
  <si>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</si>
  <si>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</si>
  <si>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</si>
  <si>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</si>
  <si>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</si>
  <si>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</si>
  <si>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</si>
  <si>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</si>
  <si>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</si>
  <si>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</si>
  <si>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</si>
  <si>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</si>
  <si>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</si>
  <si>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</si>
  <si>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</si>
  <si>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</si>
  <si>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</si>
  <si>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</si>
  <si>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</si>
  <si>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</si>
  <si>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</si>
  <si>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</si>
  <si>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</si>
  <si>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</si>
  <si>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</si>
  <si>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</si>
  <si>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</si>
  <si>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</si>
  <si>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</si>
  <si>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</si>
  <si>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</si>
  <si>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</si>
  <si>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</si>
  <si>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</si>
  <si>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</si>
  <si>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</si>
  <si>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</si>
  <si>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</si>
  <si>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</si>
  <si>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</si>
  <si>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</si>
  <si>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</si>
  <si>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</si>
  <si>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</si>
  <si>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</si>
  <si>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</si>
  <si>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</si>
  <si>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</si>
  <si>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</si>
  <si>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</si>
  <si>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</si>
  <si>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</si>
  <si>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</si>
  <si>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</si>
  <si>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</si>
  <si>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</si>
  <si>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</si>
  <si>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</si>
  <si>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</si>
  <si>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</si>
  <si>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</si>
  <si>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</si>
  <si>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</si>
  <si>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</si>
  <si>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</si>
  <si>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</si>
  <si>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</si>
  <si>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</si>
  <si>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</si>
  <si>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</si>
  <si>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</si>
  <si>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</si>
  <si>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</si>
  <si>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</si>
  <si>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</si>
  <si>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</si>
  <si>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</si>
  <si>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</si>
  <si>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</si>
  <si>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</si>
  <si>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</si>
  <si>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</si>
  <si>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</si>
  <si>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</si>
  <si>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</si>
  <si>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</si>
  <si>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</si>
  <si>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</si>
  <si>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</si>
  <si>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</si>
  <si>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</si>
  <si>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</si>
  <si>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</si>
  <si>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</si>
  <si>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</si>
  <si>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</si>
  <si>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</si>
  <si>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</si>
  <si>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</si>
  <si>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</si>
  <si>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</si>
  <si>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</si>
  <si>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</si>
  <si>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</si>
  <si>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</si>
  <si>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</si>
  <si>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</si>
  <si>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</si>
  <si>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</si>
  <si>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</si>
  <si>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</si>
  <si>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</si>
  <si>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</si>
  <si>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</si>
  <si>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</si>
  <si>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</si>
  <si>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</si>
  <si>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</si>
  <si>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</si>
  <si>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</si>
  <si>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</si>
  <si>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</si>
  <si>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</si>
  <si>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</si>
  <si>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</si>
  <si>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</si>
  <si>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</si>
  <si>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</si>
  <si>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</si>
  <si>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</si>
  <si>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</si>
  <si>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</si>
  <si>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</si>
  <si>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</si>
  <si>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</si>
  <si>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</si>
  <si>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</si>
  <si>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</si>
  <si>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</si>
  <si>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</si>
  <si>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</si>
  <si>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</si>
  <si>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</si>
  <si>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</si>
  <si>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</si>
  <si>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</si>
  <si>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</si>
  <si>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</si>
  <si>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</si>
  <si>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</si>
  <si>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</si>
  <si>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</si>
  <si>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</si>
  <si>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</si>
  <si>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</si>
  <si>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</si>
  <si>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</si>
  <si>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</si>
  <si>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</si>
  <si>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</si>
  <si>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</si>
  <si>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</si>
  <si>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</si>
  <si>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</si>
  <si>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</si>
  <si>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</si>
  <si>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</si>
  <si>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</si>
  <si>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</si>
  <si>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</si>
  <si>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</si>
  <si>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</si>
  <si>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</si>
  <si>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</si>
  <si>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</si>
  <si>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</si>
  <si>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</si>
  <si>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</si>
  <si>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</si>
  <si>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</si>
  <si>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</si>
  <si>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</si>
  <si>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</si>
  <si>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</si>
  <si>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</si>
  <si>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</si>
  <si>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</si>
  <si>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</si>
  <si>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</si>
  <si>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</si>
  <si>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</si>
  <si>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</si>
  <si>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</si>
  <si>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</si>
  <si>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</si>
  <si>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</si>
  <si>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</si>
  <si>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</si>
  <si>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</si>
  <si>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</si>
  <si>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</si>
  <si>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</si>
  <si>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</si>
  <si>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</si>
  <si>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</si>
  <si>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</si>
  <si>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</si>
  <si>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</si>
  <si>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</si>
  <si>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</si>
  <si>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</si>
  <si>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</si>
  <si>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</si>
  <si>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</si>
  <si>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</si>
  <si>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</si>
  <si>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</si>
  <si>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</si>
  <si>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</si>
  <si>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</si>
  <si>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</si>
  <si>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</si>
  <si>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</si>
  <si>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</si>
  <si>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</si>
  <si>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</si>
  <si>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</si>
  <si>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</si>
  <si>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</si>
  <si>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</si>
  <si>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</si>
  <si>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</si>
  <si>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</si>
  <si>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</si>
  <si>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</si>
  <si>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</si>
  <si>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</si>
  <si>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</si>
  <si>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</si>
  <si>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</si>
  <si>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</si>
  <si>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</si>
  <si>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</si>
  <si>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</si>
  <si>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</si>
  <si>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</si>
  <si>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</si>
  <si>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</si>
  <si>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</si>
  <si>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</si>
  <si>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</si>
  <si>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</si>
  <si>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</si>
  <si>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</si>
  <si>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</si>
  <si>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</si>
  <si>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</si>
  <si>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</si>
  <si>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</si>
  <si>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</si>
  <si>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</si>
  <si>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</si>
  <si>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</si>
  <si>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</si>
  <si>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</si>
  <si>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</si>
  <si>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</si>
  <si>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</si>
  <si>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</si>
  <si>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</si>
  <si>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</si>
  <si>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</si>
  <si>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</si>
  <si>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</si>
  <si>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</si>
  <si>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</si>
  <si>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</si>
  <si>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</si>
  <si>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</si>
  <si>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</si>
  <si>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</si>
  <si>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</si>
  <si>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</si>
  <si>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</si>
  <si>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</si>
  <si>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</si>
  <si>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</si>
  <si>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</si>
  <si>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</si>
  <si>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</si>
  <si>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</si>
  <si>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</si>
  <si>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</si>
  <si>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</si>
  <si>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</si>
  <si>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</si>
  <si>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</si>
  <si>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</si>
  <si>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</si>
  <si>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</si>
  <si>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</si>
  <si>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</si>
  <si>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</si>
  <si>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</si>
  <si>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</si>
  <si>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</si>
  <si>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</si>
  <si>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</si>
  <si>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</si>
  <si>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</si>
  <si>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</si>
  <si>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</si>
  <si>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</si>
  <si>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</si>
  <si>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</si>
  <si>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</si>
  <si>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</si>
  <si>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</si>
  <si>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</si>
  <si>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</si>
  <si>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</si>
  <si>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</si>
  <si>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</si>
  <si>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</si>
  <si>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</si>
  <si>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</si>
  <si>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</si>
  <si>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</si>
  <si>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</si>
  <si>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</si>
  <si>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</si>
  <si>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</si>
  <si>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</si>
  <si>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</si>
  <si>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</si>
  <si>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</si>
  <si>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</si>
  <si>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</si>
  <si>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</si>
  <si>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</si>
  <si>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</si>
  <si>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</si>
  <si>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</si>
  <si>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</si>
  <si>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</si>
  <si>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</si>
  <si>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</si>
  <si>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</si>
  <si>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</si>
  <si>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</si>
  <si>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</si>
  <si>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</si>
  <si>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</si>
  <si>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</si>
  <si>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</si>
  <si>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</si>
  <si>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</si>
  <si>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</si>
  <si>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</si>
  <si>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</si>
  <si>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</si>
  <si>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</si>
  <si>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</si>
  <si>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</si>
  <si>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</si>
  <si>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</si>
  <si>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</si>
  <si>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</si>
  <si>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</si>
  <si>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</si>
  <si>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</si>
  <si>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</si>
  <si>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</si>
  <si>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</si>
  <si>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</si>
  <si>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</si>
  <si>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</si>
  <si>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</si>
  <si>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</si>
  <si>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</si>
  <si>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</si>
  <si>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</si>
  <si>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</si>
  <si>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</si>
  <si>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</si>
  <si>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</si>
  <si>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</si>
  <si>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</si>
  <si>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</si>
  <si>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</si>
  <si>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</si>
  <si>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</si>
  <si>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</si>
  <si>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</si>
  <si>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</si>
  <si>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</si>
  <si>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</si>
  <si>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</si>
  <si>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</si>
  <si>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</si>
  <si>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</si>
  <si>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</si>
  <si>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</si>
  <si>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</si>
  <si>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</si>
  <si>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</si>
  <si>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</si>
  <si>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</si>
  <si>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</si>
  <si>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</si>
  <si>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</si>
  <si>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</si>
  <si>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</si>
  <si>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</si>
  <si>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</si>
  <si>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</si>
  <si>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</si>
  <si>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</si>
  <si>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</si>
  <si>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</si>
  <si>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</si>
  <si>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</si>
  <si>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</si>
  <si>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</si>
  <si>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</si>
  <si>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</si>
  <si>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</si>
  <si>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</si>
  <si>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</si>
  <si>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</si>
  <si>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</si>
  <si>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</si>
  <si>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</si>
  <si>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</si>
  <si>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</si>
  <si>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</si>
  <si>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</si>
  <si>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</si>
  <si>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</si>
  <si>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</si>
  <si>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</si>
  <si>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</si>
  <si>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</si>
  <si>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</si>
  <si>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</si>
  <si>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</si>
  <si>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</si>
  <si>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</si>
  <si>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</si>
  <si>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</si>
  <si>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</si>
  <si>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</si>
  <si>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</si>
  <si>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</si>
  <si>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</si>
  <si>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</si>
  <si>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</si>
  <si>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</si>
  <si>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</si>
  <si>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</si>
  <si>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</si>
  <si>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</si>
  <si>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</si>
  <si>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</si>
  <si>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</si>
  <si>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</si>
  <si>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</si>
  <si>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</si>
  <si>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</si>
  <si>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</si>
  <si>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</si>
  <si>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</si>
  <si>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</si>
  <si>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</si>
  <si>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</si>
  <si>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</si>
  <si>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</si>
  <si>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</si>
  <si>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</si>
  <si>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</si>
  <si>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</si>
  <si>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</si>
  <si>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</si>
  <si>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</si>
  <si>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</si>
  <si>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</si>
  <si>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</si>
  <si>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</si>
  <si>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</si>
  <si>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</si>
  <si>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</si>
  <si>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</si>
  <si>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</si>
  <si>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</si>
  <si>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</si>
  <si>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</si>
  <si>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</si>
  <si>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</si>
  <si>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</si>
  <si>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</si>
  <si>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</si>
  <si>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</si>
  <si>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</si>
  <si>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</si>
  <si>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</si>
  <si>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</si>
  <si>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</si>
  <si>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</si>
  <si>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</si>
  <si>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</si>
  <si>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</si>
  <si>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</si>
  <si>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</si>
  <si>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</si>
  <si>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</si>
  <si>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</si>
  <si>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</si>
  <si>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</si>
  <si>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</si>
  <si>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</si>
  <si>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</si>
  <si>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</si>
  <si>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</si>
  <si>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</si>
  <si>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</si>
  <si>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</si>
  <si>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</si>
  <si>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</si>
  <si>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</si>
  <si>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</si>
  <si>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</si>
  <si>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</si>
  <si>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</si>
  <si>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</si>
  <si>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</si>
  <si>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</si>
  <si>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</si>
  <si>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</si>
  <si>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</si>
  <si>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</si>
  <si>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</si>
  <si>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</si>
  <si>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</si>
  <si>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</si>
  <si>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</si>
  <si>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</si>
  <si>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</si>
  <si>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</si>
  <si>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</si>
  <si>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</si>
  <si>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</si>
  <si>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</si>
  <si>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</si>
  <si>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</si>
  <si>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</si>
  <si>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</si>
  <si>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</si>
  <si>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</si>
  <si>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</si>
  <si>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</si>
  <si>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</si>
  <si>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</si>
  <si>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</si>
  <si>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</si>
  <si>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</si>
  <si>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</si>
  <si>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</si>
  <si>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</si>
  <si>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</si>
  <si>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</si>
  <si>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</si>
  <si>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</si>
  <si>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</si>
  <si>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</si>
  <si>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</si>
  <si>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</si>
  <si>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</si>
  <si>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</si>
  <si>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</si>
  <si>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</si>
  <si>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</si>
  <si>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</si>
  <si>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</si>
  <si>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</si>
  <si>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</si>
  <si>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</si>
  <si>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</si>
  <si>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</si>
  <si>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</si>
  <si>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</si>
  <si>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</si>
  <si>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</si>
  <si>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</si>
  <si>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</si>
  <si>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</si>
  <si>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</si>
  <si>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</si>
  <si>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</si>
  <si>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</si>
  <si>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</si>
  <si>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</si>
  <si>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</si>
  <si>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</si>
  <si>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</si>
  <si>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</si>
  <si>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</si>
  <si>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</si>
  <si>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</si>
  <si>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</si>
  <si>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</si>
  <si>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</si>
  <si>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</si>
  <si>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</si>
  <si>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</si>
  <si>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</si>
  <si>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</si>
  <si>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</si>
  <si>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</si>
  <si>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</si>
  <si>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</si>
  <si>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</si>
  <si>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</si>
  <si>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</si>
  <si>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</si>
  <si>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</si>
  <si>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</si>
  <si>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</si>
  <si>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</si>
  <si>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</si>
  <si>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</si>
  <si>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</si>
  <si>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</si>
  <si>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</si>
  <si>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</si>
  <si>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</si>
  <si>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</si>
  <si>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</si>
  <si>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</si>
  <si>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</si>
  <si>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</si>
  <si>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</si>
  <si>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</si>
  <si>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</si>
  <si>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</si>
  <si>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</si>
  <si>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</si>
  <si>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</si>
  <si>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</si>
  <si>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</si>
  <si>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</si>
  <si>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</si>
  <si>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</si>
  <si>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</si>
  <si>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</si>
  <si>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</si>
  <si>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</si>
  <si>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</si>
  <si>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</si>
  <si>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</si>
  <si>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</si>
  <si>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</si>
  <si>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</si>
  <si>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</si>
  <si>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</si>
  <si>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</si>
  <si>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</si>
  <si>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</si>
  <si>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</si>
  <si>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</si>
  <si>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</si>
  <si>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</si>
  <si>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</si>
  <si>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</si>
  <si>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</si>
  <si>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</si>
  <si>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</si>
  <si>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</si>
  <si>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</si>
  <si>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</si>
  <si>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</si>
  <si>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</si>
  <si>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</si>
  <si>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</si>
  <si>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</si>
  <si>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</si>
  <si>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</si>
  <si>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</si>
  <si>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</si>
  <si>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</si>
  <si>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</si>
  <si>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</si>
  <si>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</si>
  <si>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</si>
  <si>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</si>
  <si>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</si>
  <si>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</si>
  <si>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</si>
  <si>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</si>
  <si>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</si>
  <si>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</si>
  <si>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</si>
  <si>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</si>
  <si>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</si>
  <si>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</si>
  <si>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</si>
  <si>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</si>
  <si>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</si>
  <si>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</si>
  <si>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</si>
  <si>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</si>
  <si>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</si>
  <si>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</si>
  <si>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</si>
  <si>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</si>
  <si>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</si>
  <si>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</si>
  <si>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</si>
  <si>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</si>
  <si>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</si>
  <si>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</si>
  <si>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</si>
  <si>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</si>
  <si>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</si>
  <si>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</si>
  <si>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</si>
  <si>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</si>
  <si>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</si>
  <si>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</si>
  <si>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</si>
  <si>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</si>
  <si>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</si>
  <si>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</si>
  <si>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</si>
  <si>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</si>
  <si>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</si>
  <si>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</si>
  <si>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</si>
  <si>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</si>
  <si>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</si>
  <si>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</si>
  <si>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</si>
  <si>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</si>
  <si>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</si>
  <si>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</si>
  <si>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</si>
  <si>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</si>
  <si>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</si>
  <si>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</si>
  <si>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</si>
  <si>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</si>
  <si>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</si>
  <si>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</si>
  <si>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</si>
  <si>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</si>
  <si>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</si>
  <si>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</si>
  <si>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</si>
  <si>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</si>
  <si>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</si>
  <si>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</si>
  <si>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</si>
  <si>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</si>
  <si>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</si>
  <si>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</si>
  <si>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</si>
  <si>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</si>
  <si>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</si>
  <si>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</si>
  <si>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</si>
  <si>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</si>
  <si>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</si>
  <si>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</si>
  <si>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</si>
  <si>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</si>
  <si>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</si>
  <si>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</si>
  <si>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</si>
  <si>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</si>
  <si>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</si>
  <si>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</si>
  <si>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</si>
  <si>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</si>
  <si>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</si>
  <si>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</si>
  <si>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</si>
  <si>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</si>
  <si>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</si>
  <si>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</si>
  <si>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</si>
  <si>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</si>
  <si>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</si>
  <si>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</si>
  <si>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</si>
  <si>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</si>
  <si>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</si>
  <si>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</si>
  <si>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</si>
  <si>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</si>
  <si>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</si>
  <si>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</si>
  <si>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</si>
  <si>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</si>
  <si>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</si>
  <si>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</si>
  <si>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</si>
  <si>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</si>
  <si>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</si>
  <si>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</si>
  <si>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</si>
  <si>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</si>
  <si>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</si>
  <si>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</si>
  <si>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</si>
  <si>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</si>
  <si>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</si>
  <si>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</si>
  <si>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</si>
  <si>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</si>
  <si>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</si>
  <si>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</si>
  <si>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</si>
  <si>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</si>
  <si>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</si>
  <si>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</si>
  <si>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</si>
  <si>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</si>
  <si>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</si>
  <si>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</si>
  <si>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</si>
  <si>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</si>
  <si>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</si>
  <si>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</si>
  <si>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</si>
  <si>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</si>
  <si>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</si>
  <si>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</si>
  <si>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</si>
  <si>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</si>
  <si>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</si>
  <si>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</si>
  <si>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</si>
  <si>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</si>
  <si>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</si>
  <si>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</si>
  <si>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</si>
  <si>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</si>
  <si>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</si>
  <si>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</si>
  <si>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</si>
  <si>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</si>
  <si>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</si>
  <si>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</si>
  <si>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</si>
  <si>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</si>
  <si>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</si>
  <si>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</si>
  <si>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</si>
  <si>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</si>
  <si>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</si>
  <si>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</si>
  <si>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</si>
  <si>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</si>
  <si>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</si>
  <si>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</si>
  <si>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</si>
  <si>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</si>
  <si>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</si>
  <si>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</si>
  <si>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</si>
  <si>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</si>
  <si>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</si>
  <si>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</si>
  <si>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</si>
  <si>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</si>
  <si>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</si>
  <si>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</si>
  <si>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</si>
  <si>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</si>
  <si>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</si>
  <si>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</si>
  <si>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</si>
  <si>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</si>
  <si>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</si>
  <si>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</si>
  <si>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</si>
  <si>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</si>
  <si>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</si>
  <si>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</si>
  <si>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</si>
  <si>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</si>
  <si>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</si>
  <si>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</si>
  <si>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</si>
  <si>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</si>
  <si>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</si>
  <si>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</si>
  <si>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</si>
  <si>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</si>
  <si>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</si>
  <si>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</si>
  <si>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</si>
  <si>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</si>
  <si>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</si>
  <si>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</si>
  <si>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</si>
  <si>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</si>
  <si>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</si>
  <si>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</si>
  <si>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</si>
  <si>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</si>
  <si>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</si>
  <si>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</si>
  <si>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</si>
  <si>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</si>
  <si>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</si>
  <si>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</si>
  <si>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</si>
  <si>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</si>
  <si>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</si>
  <si>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</si>
  <si>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</si>
  <si>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</si>
  <si>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</si>
  <si>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</si>
  <si>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</si>
  <si>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</si>
  <si>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</si>
  <si>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</si>
  <si>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</si>
  <si>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</si>
  <si>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</si>
  <si>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</si>
  <si>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</si>
  <si>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</si>
  <si>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</si>
  <si>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</si>
  <si>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</si>
  <si>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</si>
  <si>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</si>
  <si>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</si>
  <si>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</si>
  <si>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</si>
  <si>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</si>
  <si>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</si>
  <si>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</si>
  <si>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</si>
  <si>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</si>
  <si>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</si>
  <si>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</si>
  <si>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</si>
  <si>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</si>
  <si>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</si>
  <si>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</si>
  <si>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</si>
  <si>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</si>
  <si>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</si>
  <si>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</si>
  <si>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</si>
  <si>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</si>
  <si>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</si>
  <si>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</si>
  <si>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</si>
  <si>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</si>
  <si>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</si>
  <si>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</si>
  <si>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</si>
  <si>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</si>
  <si>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</si>
  <si>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</si>
  <si>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</si>
  <si>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</si>
  <si>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</si>
  <si>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</si>
  <si>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</si>
  <si>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</si>
  <si>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</si>
  <si>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</si>
  <si>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</si>
  <si>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</si>
  <si>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</si>
  <si>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</si>
  <si>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</si>
  <si>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</si>
  <si>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</si>
  <si>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</si>
  <si>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</si>
  <si>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</si>
  <si>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</si>
  <si>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</si>
  <si>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</si>
  <si>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</si>
  <si>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</si>
  <si>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</si>
  <si>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</si>
  <si>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</si>
  <si>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</si>
  <si>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</si>
  <si>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</si>
  <si>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</si>
  <si>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</si>
  <si>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</si>
  <si>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</si>
  <si>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</si>
  <si>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</si>
  <si>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</si>
  <si>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</si>
  <si>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</si>
  <si>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</si>
  <si>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</si>
  <si>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</si>
  <si>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</si>
  <si>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</si>
  <si>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</si>
  <si>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</si>
  <si>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</si>
  <si>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</si>
  <si>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</si>
  <si>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</si>
  <si>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</si>
  <si>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</si>
  <si>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</si>
  <si>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</si>
  <si>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</si>
  <si>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</si>
  <si>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</si>
  <si>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</si>
  <si>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</si>
  <si>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</si>
  <si>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</si>
  <si>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</si>
  <si>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</si>
  <si>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</si>
  <si>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</si>
  <si>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</si>
  <si>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</si>
  <si>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</si>
  <si>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</si>
  <si>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</si>
  <si>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</si>
  <si>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</si>
  <si>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</si>
  <si>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</si>
  <si>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</si>
  <si>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</si>
  <si>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</si>
  <si>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</si>
  <si>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</si>
  <si>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</si>
  <si>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</si>
  <si>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</si>
  <si>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</si>
  <si>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</si>
  <si>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</si>
  <si>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</si>
  <si>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</si>
  <si>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</si>
  <si>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</si>
  <si>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</si>
  <si>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</si>
  <si>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</si>
  <si>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</si>
  <si>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</si>
  <si>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</si>
  <si>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</si>
  <si>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</si>
  <si>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</si>
  <si>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</si>
  <si>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</si>
  <si>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</si>
  <si>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</si>
  <si>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</si>
  <si>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</si>
  <si>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</si>
  <si>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</si>
  <si>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</si>
  <si>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</si>
  <si>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</si>
  <si>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</si>
  <si>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</si>
  <si>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</si>
  <si>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</si>
  <si>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</si>
  <si>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</si>
  <si>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</si>
  <si>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</si>
  <si>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</si>
  <si>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</si>
  <si>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</si>
  <si>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</si>
  <si>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</si>
  <si>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</si>
  <si>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</si>
  <si>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</si>
  <si>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</si>
  <si>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</si>
  <si>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</si>
  <si>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</si>
  <si>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</si>
  <si>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</si>
  <si>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</si>
  <si>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</si>
  <si>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</si>
  <si>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</si>
  <si>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</si>
  <si>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</si>
  <si>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</si>
  <si>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</si>
  <si>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</si>
  <si>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</si>
  <si>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</si>
  <si>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</si>
  <si>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</si>
  <si>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</si>
  <si>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</si>
  <si>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</si>
  <si>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</si>
  <si>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</si>
  <si>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</si>
  <si>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</si>
  <si>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</si>
  <si>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</si>
  <si>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</si>
  <si>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</si>
  <si>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</si>
  <si>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</si>
  <si>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</si>
  <si>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</si>
  <si>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</si>
  <si>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</si>
  <si>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</si>
  <si>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</si>
  <si>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</si>
  <si>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</si>
  <si>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</si>
  <si>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</si>
  <si>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</si>
  <si>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</si>
  <si>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</si>
  <si>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</si>
  <si>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</si>
  <si>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</si>
  <si>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</si>
  <si>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</si>
  <si>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</si>
  <si>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</si>
  <si>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</si>
  <si>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</si>
  <si>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</si>
  <si>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</si>
  <si>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</si>
  <si>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</si>
  <si>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</si>
  <si>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</si>
  <si>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</si>
  <si>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</si>
  <si>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</si>
  <si>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</si>
  <si>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</si>
  <si>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</si>
  <si>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</si>
  <si>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</si>
  <si>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</si>
  <si>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</si>
  <si>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</si>
  <si>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</si>
  <si>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</si>
  <si>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</si>
  <si>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</si>
  <si>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</si>
  <si>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</si>
  <si>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</si>
  <si>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</si>
  <si>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</si>
  <si>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</si>
  <si>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</si>
  <si>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</si>
  <si>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</si>
  <si>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</si>
  <si>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</si>
  <si>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</si>
  <si>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</si>
  <si>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</si>
  <si>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</si>
  <si>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</si>
  <si>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</si>
  <si>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</si>
  <si>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</si>
  <si>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</si>
  <si>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</si>
  <si>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</si>
  <si>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</si>
  <si>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</si>
  <si>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</si>
  <si>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</si>
  <si>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</si>
  <si>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</si>
  <si>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</si>
  <si>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</si>
  <si>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</si>
  <si>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</si>
  <si>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</si>
  <si>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</si>
  <si>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</si>
  <si>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</si>
  <si>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</si>
  <si>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</si>
  <si>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</si>
  <si>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</si>
  <si>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</si>
  <si>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</si>
  <si>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</si>
  <si>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</si>
  <si>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</si>
  <si>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</si>
  <si>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</si>
  <si>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</si>
  <si>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</si>
  <si>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</si>
  <si>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</si>
  <si>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</si>
  <si>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</si>
  <si>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</si>
  <si>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</si>
  <si>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</si>
  <si>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</si>
  <si>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</si>
  <si>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</si>
  <si>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</si>
  <si>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</si>
  <si>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</si>
  <si>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</si>
  <si>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</si>
  <si>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</si>
  <si>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</si>
  <si>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</si>
  <si>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</si>
  <si>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</si>
  <si>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</si>
  <si>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</si>
  <si>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</si>
  <si>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</si>
  <si>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</si>
  <si>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</si>
  <si>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</si>
  <si>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</si>
  <si>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</si>
  <si>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</si>
  <si>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</si>
  <si>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</si>
  <si>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</si>
  <si>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</si>
  <si>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</si>
  <si>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</si>
  <si>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</si>
  <si>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</si>
  <si>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</si>
  <si>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</si>
  <si>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</si>
  <si>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</si>
  <si>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</si>
  <si>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</si>
  <si>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</si>
  <si>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</si>
  <si>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</si>
  <si>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</si>
  <si>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</si>
  <si>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</si>
  <si>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</si>
  <si>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</si>
  <si>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</si>
  <si>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</si>
  <si>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</si>
  <si>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</si>
  <si>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</si>
  <si>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</si>
  <si>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</si>
  <si>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</si>
  <si>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</si>
  <si>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</si>
  <si>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</si>
  <si>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</si>
  <si>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</si>
  <si>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</si>
  <si>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</si>
  <si>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</si>
  <si>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</si>
  <si>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</si>
  <si>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</si>
  <si>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</si>
  <si>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</si>
  <si>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</si>
  <si>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</si>
  <si>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</si>
  <si>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</si>
  <si>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</si>
  <si>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</si>
  <si>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</si>
  <si>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</si>
  <si>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</si>
  <si>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</si>
  <si>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</si>
  <si>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</si>
  <si>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</si>
  <si>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</si>
  <si>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</si>
  <si>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</si>
  <si>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</si>
  <si>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</si>
  <si>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</si>
  <si>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</si>
  <si>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</si>
  <si>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</si>
  <si>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</si>
  <si>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</si>
  <si>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</si>
  <si>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</si>
  <si>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</si>
  <si>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</si>
  <si>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</si>
  <si>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</si>
  <si>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</si>
  <si>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</si>
  <si>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</si>
  <si>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</si>
  <si>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</si>
  <si>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</si>
  <si>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</si>
  <si>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</si>
  <si>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</si>
  <si>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</si>
  <si>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</si>
  <si>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</si>
  <si>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</si>
  <si>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</si>
  <si>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</si>
  <si>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</si>
  <si>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</si>
  <si>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</si>
  <si>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</si>
  <si>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</si>
  <si>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</si>
  <si>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</si>
  <si>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</si>
  <si>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</si>
  <si>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</si>
  <si>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</si>
  <si>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</si>
  <si>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</si>
  <si>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</si>
  <si>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</si>
  <si>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</si>
  <si>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</si>
  <si>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</si>
  <si>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</si>
  <si>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</si>
  <si>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</si>
  <si>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</si>
  <si>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</si>
  <si>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</si>
  <si>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</si>
  <si>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</si>
  <si>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</si>
  <si>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</si>
  <si>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</si>
  <si>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</si>
  <si>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</si>
  <si>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</si>
  <si>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</si>
  <si>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</si>
  <si>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</si>
  <si>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</si>
  <si>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</si>
  <si>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</si>
  <si>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</si>
  <si>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</si>
  <si>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</si>
  <si>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</si>
  <si>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</si>
  <si>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</si>
  <si>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</si>
  <si>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</si>
  <si>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</si>
  <si>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</si>
  <si>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</si>
  <si>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</si>
  <si>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</si>
  <si>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</si>
  <si>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</si>
  <si>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</si>
  <si>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</si>
  <si>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</si>
  <si>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</si>
  <si>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</si>
  <si>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</si>
  <si>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</si>
  <si>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</si>
  <si>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</si>
  <si>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</si>
  <si>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</si>
  <si>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</si>
  <si>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</si>
  <si>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</si>
  <si>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</si>
  <si>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</si>
  <si>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</si>
  <si>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</si>
  <si>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</si>
  <si>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</si>
  <si>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</si>
  <si>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</si>
  <si>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</si>
  <si>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</si>
  <si>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</si>
  <si>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</si>
  <si>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</si>
  <si>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</si>
  <si>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</si>
  <si>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</si>
  <si>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</si>
  <si>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</si>
  <si>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</si>
  <si>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</si>
  <si>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</si>
  <si>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</si>
  <si>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</si>
  <si>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</si>
  <si>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</si>
  <si>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</si>
  <si>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</si>
  <si>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</si>
  <si>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</si>
  <si>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</si>
  <si>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</si>
  <si>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</si>
  <si>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</si>
  <si>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</si>
  <si>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</si>
  <si>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</si>
  <si>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</si>
  <si>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</si>
  <si>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</si>
  <si>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</si>
  <si>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</si>
  <si>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</si>
  <si>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</si>
  <si>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</si>
  <si>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</si>
  <si>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</si>
  <si>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</si>
  <si>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</si>
  <si>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</si>
  <si>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</si>
  <si>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</si>
  <si>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</si>
  <si>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</si>
  <si>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</si>
  <si>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</si>
  <si>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</si>
  <si>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</si>
  <si>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</si>
  <si>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</si>
  <si>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</si>
  <si>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</si>
  <si>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</si>
  <si>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</si>
  <si>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</si>
  <si>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</si>
  <si>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</si>
  <si>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</si>
  <si>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</si>
  <si>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</si>
  <si>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</si>
  <si>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</si>
  <si>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</si>
  <si>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</si>
  <si>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</si>
  <si>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</si>
  <si>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</si>
  <si>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</si>
  <si>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</si>
  <si>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</si>
  <si>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</si>
  <si>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</si>
  <si>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</si>
  <si>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</si>
  <si>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</si>
  <si>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</si>
  <si>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</si>
  <si>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</si>
  <si>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</si>
  <si>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</si>
  <si>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</si>
  <si>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</si>
  <si>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</si>
  <si>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</si>
  <si>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</si>
  <si>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</si>
  <si>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</si>
  <si>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</si>
  <si>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</si>
  <si>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</si>
  <si>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</si>
  <si>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</si>
  <si>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</si>
  <si>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</si>
  <si>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</si>
  <si>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</si>
  <si>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</si>
  <si>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</si>
  <si>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</si>
  <si>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</si>
  <si>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</si>
  <si>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</si>
  <si>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</si>
  <si>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</si>
  <si>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</si>
  <si>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</si>
  <si>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</si>
  <si>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</si>
  <si>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</si>
  <si>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</si>
  <si>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</si>
  <si>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</si>
  <si>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</si>
  <si>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</si>
  <si>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</si>
  <si>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</si>
  <si>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</si>
  <si>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</si>
  <si>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</si>
  <si>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</si>
  <si>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</si>
  <si>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</si>
  <si>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</si>
  <si>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</si>
  <si>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</si>
  <si>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</si>
  <si>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</si>
  <si>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</si>
  <si>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</si>
  <si>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</si>
  <si>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</si>
  <si>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</si>
  <si>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</si>
  <si>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</si>
  <si>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</si>
  <si>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</si>
  <si>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</si>
  <si>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</si>
  <si>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</si>
  <si>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</si>
  <si>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</si>
  <si>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</si>
  <si>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</si>
  <si>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</si>
  <si>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</si>
  <si>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</si>
  <si>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</si>
  <si>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</si>
  <si>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</si>
  <si>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</si>
  <si>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</si>
  <si>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</si>
  <si>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</si>
  <si>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</si>
  <si>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</si>
  <si>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</si>
  <si>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</si>
  <si>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</si>
  <si>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</si>
  <si>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</si>
  <si>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</si>
  <si>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</si>
  <si>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</si>
  <si>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</si>
  <si>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</si>
  <si>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</si>
  <si>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</si>
  <si>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</si>
  <si>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</si>
  <si>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</si>
  <si>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</si>
  <si>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</si>
  <si>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</si>
  <si>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</si>
  <si>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</si>
  <si>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</si>
  <si>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</si>
  <si>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</si>
  <si>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</si>
  <si>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</si>
  <si>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</si>
  <si>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</si>
  <si>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</si>
  <si>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</si>
  <si>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</si>
  <si>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</si>
  <si>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</si>
  <si>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</si>
  <si>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</si>
  <si>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</si>
  <si>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</si>
  <si>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</si>
  <si>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</si>
  <si>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</si>
  <si>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</si>
  <si>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</si>
  <si>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</si>
  <si>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</si>
  <si>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</si>
  <si>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</si>
  <si>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</si>
  <si>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</si>
  <si>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</si>
  <si>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</si>
  <si>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</si>
  <si>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</si>
  <si>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</si>
  <si>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</si>
  <si>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</si>
  <si>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</si>
  <si>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</si>
  <si>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</si>
  <si>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</si>
  <si>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</si>
  <si>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</si>
  <si>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</si>
  <si>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</si>
  <si>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</si>
  <si>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</si>
  <si>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</si>
  <si>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</si>
  <si>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</si>
  <si>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</si>
  <si>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</si>
  <si>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</si>
  <si>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</si>
  <si>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</si>
  <si>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</si>
  <si>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</si>
  <si>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</si>
  <si>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</si>
  <si>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</si>
  <si>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</si>
  <si>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</si>
  <si>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</si>
  <si>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</si>
  <si>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</si>
  <si>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</si>
  <si>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</si>
  <si>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</si>
  <si>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</si>
  <si>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</si>
  <si>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</si>
  <si>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</si>
  <si>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</si>
  <si>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</si>
  <si>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</si>
  <si>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</si>
  <si>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</si>
  <si>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</si>
  <si>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</si>
  <si>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</si>
  <si>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</si>
  <si>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</si>
  <si>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</si>
  <si>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</si>
  <si>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</si>
  <si>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</si>
  <si>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</si>
  <si>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</si>
  <si>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</si>
  <si>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</si>
  <si>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</si>
  <si>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</si>
  <si>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</si>
  <si>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</si>
  <si>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</si>
  <si>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</si>
  <si>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</si>
  <si>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</si>
  <si>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</si>
  <si>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</si>
  <si>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</si>
  <si>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</si>
  <si>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</si>
  <si>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</si>
  <si>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</si>
  <si>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</si>
  <si>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</si>
  <si>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</si>
  <si>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</si>
  <si>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</si>
  <si>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</si>
  <si>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</si>
  <si>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</si>
  <si>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</si>
  <si>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</si>
  <si>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</si>
  <si>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</si>
  <si>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</si>
  <si>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</si>
  <si>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</si>
  <si>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</si>
  <si>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</si>
  <si>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</si>
  <si>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</si>
  <si>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</si>
  <si>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</si>
  <si>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</si>
  <si>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</si>
  <si>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</si>
  <si>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</si>
  <si>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</si>
  <si>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</si>
  <si>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</si>
  <si>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</si>
  <si>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</si>
  <si>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</si>
  <si>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</si>
  <si>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</si>
  <si>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</si>
  <si>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</si>
  <si>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</si>
  <si>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</si>
  <si>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</si>
  <si>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</si>
  <si>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</si>
  <si>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</si>
  <si>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</si>
  <si>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</si>
  <si>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</si>
  <si>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</si>
  <si>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</si>
  <si>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</si>
  <si>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</si>
  <si>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</si>
  <si>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</si>
  <si>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</si>
  <si>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</si>
  <si>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</si>
  <si>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</si>
  <si>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</si>
  <si>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</si>
  <si>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</si>
  <si>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</si>
  <si>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</si>
  <si>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</si>
  <si>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</si>
  <si>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</si>
  <si>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</si>
  <si>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</si>
  <si>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</si>
  <si>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</si>
  <si>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</si>
  <si>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</si>
  <si>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</si>
  <si>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</si>
  <si>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</si>
  <si>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</si>
  <si>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</si>
  <si>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</si>
  <si>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</si>
  <si>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</si>
  <si>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</si>
  <si>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</si>
  <si>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</si>
  <si>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</si>
  <si>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</si>
  <si>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</si>
  <si>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</si>
  <si>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</si>
  <si>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</si>
  <si>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</si>
  <si>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</si>
  <si>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</si>
  <si>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</si>
  <si>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</si>
  <si>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</si>
  <si>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</si>
  <si>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</si>
  <si>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</si>
  <si>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</si>
  <si>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</si>
  <si>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</si>
  <si>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</si>
  <si>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</si>
  <si>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</si>
  <si>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</si>
  <si>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</si>
  <si>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</si>
  <si>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</si>
  <si>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</si>
  <si>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</si>
  <si>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</si>
  <si>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</si>
  <si>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</si>
  <si>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</si>
  <si>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</si>
  <si>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</si>
  <si>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</si>
  <si>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</si>
  <si>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</si>
  <si>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</si>
  <si>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</si>
  <si>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</si>
  <si>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</si>
  <si>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</si>
  <si>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</si>
  <si>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</si>
  <si>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</si>
  <si>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</si>
  <si>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</si>
  <si>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</si>
  <si>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</si>
  <si>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</si>
  <si>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</si>
  <si>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</si>
  <si>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</si>
  <si>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</si>
  <si>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</si>
  <si>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</si>
  <si>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</si>
  <si>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</si>
  <si>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</si>
  <si>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</si>
  <si>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</si>
  <si>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</si>
  <si>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</si>
  <si>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</si>
  <si>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</si>
  <si>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</si>
  <si>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</si>
  <si>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</si>
  <si>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</si>
  <si>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</si>
  <si>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</si>
  <si>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</si>
  <si>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</si>
  <si>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</si>
  <si>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</si>
  <si>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</si>
  <si>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</si>
  <si>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</si>
  <si>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</si>
  <si>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</si>
  <si>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</si>
  <si>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</si>
  <si>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</si>
  <si>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</si>
  <si>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</si>
  <si>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</si>
  <si>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</si>
  <si>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</si>
  <si>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</si>
  <si>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</si>
  <si>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</si>
  <si>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</si>
  <si>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</si>
  <si>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</si>
  <si>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</si>
  <si>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</si>
  <si>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</si>
  <si>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</si>
  <si>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</si>
  <si>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</si>
  <si>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</si>
  <si>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</si>
  <si>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</si>
  <si>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</si>
  <si>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</si>
  <si>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</si>
  <si>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</si>
  <si>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</si>
  <si>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</si>
  <si>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</si>
  <si>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</si>
  <si>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</si>
  <si>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</si>
  <si>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</si>
  <si>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</si>
  <si>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</si>
  <si>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</si>
  <si>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</si>
  <si>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</si>
  <si>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</si>
  <si>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</si>
  <si>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</si>
  <si>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</si>
  <si>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</si>
  <si>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</si>
  <si>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</si>
  <si>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</si>
  <si>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</si>
  <si>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</si>
  <si>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</si>
  <si>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</si>
  <si>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</si>
  <si>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</si>
  <si>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</si>
  <si>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</si>
  <si>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</si>
  <si>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</si>
  <si>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</si>
  <si>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</si>
  <si>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</si>
  <si>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</si>
  <si>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</si>
  <si>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</si>
  <si>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</si>
  <si>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</si>
  <si>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</si>
  <si>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</si>
  <si>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</si>
  <si>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</si>
  <si>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</si>
  <si>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</si>
  <si>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</si>
  <si>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</si>
  <si>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</si>
  <si>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</si>
  <si>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</si>
  <si>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</si>
  <si>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</si>
  <si>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</si>
  <si>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</si>
  <si>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</si>
  <si>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</si>
  <si>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</si>
  <si>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</si>
  <si>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</si>
  <si>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</si>
  <si>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</si>
  <si>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</si>
  <si>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</si>
  <si>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</si>
  <si>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</si>
  <si>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</si>
  <si>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</si>
  <si>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</si>
  <si>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</si>
  <si>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</si>
  <si>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</si>
  <si>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</si>
  <si>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</si>
  <si>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</si>
  <si>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</si>
  <si>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</si>
  <si>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</si>
  <si>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</si>
  <si>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</si>
  <si>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</si>
  <si>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</si>
  <si>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</si>
  <si>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</si>
  <si>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</si>
  <si>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</si>
  <si>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</si>
  <si>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</si>
  <si>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</si>
  <si>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</si>
  <si>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</si>
  <si>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</si>
  <si>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</si>
  <si>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</si>
  <si>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</si>
  <si>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</si>
  <si>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</si>
  <si>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</si>
  <si>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</si>
  <si>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</si>
  <si>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</si>
  <si>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</si>
  <si>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</si>
  <si>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</si>
  <si>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</si>
  <si>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</si>
  <si>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</si>
  <si>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</si>
  <si>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</si>
  <si>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</si>
  <si>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</si>
  <si>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</si>
  <si>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</si>
  <si>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</si>
  <si>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</si>
  <si>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</si>
  <si>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</si>
  <si>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</si>
  <si>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</si>
  <si>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</si>
  <si>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</si>
  <si>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</si>
  <si>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</si>
  <si>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</si>
  <si>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</si>
  <si>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</si>
  <si>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</si>
  <si>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</si>
  <si>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</si>
  <si>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</si>
  <si>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</si>
  <si>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</si>
  <si>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</si>
  <si>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</si>
  <si>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</si>
  <si>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</si>
  <si>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</si>
  <si>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</si>
  <si>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</si>
  <si>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</si>
  <si>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</si>
  <si>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</si>
  <si>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</si>
  <si>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</si>
  <si>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</si>
  <si>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</si>
  <si>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</si>
  <si>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</si>
  <si>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</si>
  <si>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</si>
  <si>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</si>
  <si>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</si>
  <si>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</si>
  <si>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</si>
  <si>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</si>
  <si>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</si>
  <si>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</si>
  <si>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</si>
  <si>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</si>
  <si>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</si>
  <si>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</si>
  <si>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</si>
  <si>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</si>
  <si>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</si>
  <si>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</si>
  <si>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</si>
  <si>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</si>
  <si>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</si>
  <si>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</si>
  <si>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</si>
  <si>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</si>
  <si>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</si>
  <si>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</si>
  <si>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</si>
  <si>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</si>
  <si>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</si>
  <si>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</si>
  <si>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</si>
  <si>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</si>
  <si>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</si>
  <si>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</si>
  <si>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</si>
  <si>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</si>
  <si>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</si>
  <si>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</si>
  <si>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</si>
  <si>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</si>
  <si>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</si>
  <si>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</si>
  <si>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</si>
  <si>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</si>
  <si>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</si>
  <si>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</si>
  <si>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</si>
  <si>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</si>
  <si>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</si>
  <si>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</si>
  <si>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</si>
  <si>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</si>
  <si>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</si>
  <si>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</si>
  <si>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</si>
  <si>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</si>
  <si>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</si>
  <si>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</si>
  <si>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</si>
  <si>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</si>
  <si>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</si>
  <si>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</si>
  <si>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</si>
  <si>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</si>
  <si>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</si>
  <si>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</si>
  <si>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</si>
  <si>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</si>
  <si>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</si>
  <si>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</si>
  <si>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</si>
  <si>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</si>
  <si>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</si>
  <si>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</si>
  <si>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</si>
  <si>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</si>
  <si>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</si>
  <si>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</si>
  <si>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</si>
  <si>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</si>
  <si>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</si>
  <si>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</si>
  <si>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</si>
  <si>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</si>
  <si>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</si>
  <si>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</si>
  <si>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</si>
  <si>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</si>
  <si>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</si>
  <si>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</si>
  <si>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</si>
  <si>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</si>
  <si>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</si>
  <si>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</si>
  <si>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</si>
  <si>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</si>
  <si>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</si>
  <si>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</si>
  <si>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</si>
  <si>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</si>
  <si>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</si>
  <si>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</si>
  <si>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</si>
  <si>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</si>
  <si>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</si>
  <si>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</si>
  <si>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</si>
  <si>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</si>
  <si>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</si>
  <si>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</si>
  <si>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</si>
  <si>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</si>
  <si>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</si>
  <si>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</si>
  <si>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</si>
  <si>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</si>
  <si>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</si>
  <si>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</si>
  <si>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</si>
  <si>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</si>
  <si>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</si>
  <si>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</si>
  <si>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</si>
  <si>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</si>
  <si>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</si>
  <si>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</si>
  <si>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</si>
  <si>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</si>
  <si>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</si>
  <si>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</si>
  <si>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</si>
  <si>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</si>
  <si>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</si>
  <si>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</si>
  <si>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</si>
  <si>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</si>
  <si>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</si>
  <si>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</si>
  <si>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</si>
  <si>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</si>
  <si>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</si>
  <si>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</si>
  <si>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</si>
  <si>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</si>
  <si>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</si>
  <si>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</si>
  <si>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</si>
  <si>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</si>
  <si>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</si>
  <si>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</si>
  <si>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</si>
  <si>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</si>
  <si>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</si>
  <si>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</si>
  <si>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</si>
  <si>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</si>
  <si>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</si>
  <si>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</si>
  <si>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</si>
  <si>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</si>
  <si>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</si>
  <si>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</si>
  <si>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</si>
  <si>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</si>
  <si>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</si>
  <si>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</si>
  <si>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</si>
  <si>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</si>
  <si>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</si>
  <si>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</si>
  <si>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</si>
  <si>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</si>
  <si>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</si>
  <si>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</si>
  <si>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</si>
  <si>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</si>
  <si>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</si>
  <si>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</si>
  <si>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</si>
  <si>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</si>
  <si>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</si>
  <si>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</si>
  <si>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</si>
  <si>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</si>
  <si>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</si>
  <si>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</si>
  <si>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</si>
  <si>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</si>
  <si>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</si>
  <si>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</si>
  <si>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</si>
  <si>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</si>
  <si>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</si>
  <si>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</si>
  <si>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</si>
  <si>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</si>
  <si>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</si>
  <si>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</si>
  <si>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</si>
  <si>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</si>
  <si>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</si>
  <si>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</si>
  <si>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</si>
  <si>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</si>
  <si>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</si>
  <si>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</si>
  <si>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</si>
  <si>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</si>
  <si>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</si>
  <si>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</si>
  <si>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</si>
  <si>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</si>
  <si>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</si>
  <si>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</si>
  <si>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</si>
  <si>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</si>
  <si>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</si>
  <si>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</si>
  <si>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</si>
  <si>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</si>
  <si>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</si>
  <si>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</si>
  <si>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</si>
  <si>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</si>
  <si>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</si>
  <si>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</si>
  <si>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</si>
  <si>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</si>
  <si>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</si>
  <si>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</si>
  <si>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</si>
  <si>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</si>
  <si>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</si>
  <si>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</si>
  <si>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</si>
  <si>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</si>
  <si>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</si>
  <si>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</si>
  <si>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</si>
  <si>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</si>
  <si>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</si>
  <si>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</si>
  <si>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</si>
  <si>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</si>
  <si>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</si>
  <si>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</si>
  <si>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</si>
  <si>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</si>
  <si>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</si>
  <si>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</si>
  <si>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</si>
  <si>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</si>
  <si>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</si>
  <si>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</si>
  <si>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</si>
  <si>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</si>
  <si>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</si>
  <si>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</si>
  <si>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</si>
  <si>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</si>
  <si>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</si>
  <si>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</si>
  <si>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</si>
  <si>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</si>
  <si>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</si>
  <si>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</si>
  <si>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</si>
  <si>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</si>
  <si>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</si>
  <si>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</si>
  <si>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</si>
  <si>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</si>
  <si>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</si>
  <si>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</si>
  <si>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</si>
  <si>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</si>
  <si>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</si>
  <si>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</si>
  <si>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</si>
  <si>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</si>
  <si>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</si>
  <si>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</si>
  <si>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</si>
  <si>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</si>
  <si>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</si>
  <si>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</si>
  <si>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</si>
  <si>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</si>
  <si>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</si>
  <si>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</si>
  <si>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</si>
  <si>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</si>
  <si>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</si>
  <si>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</si>
  <si>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</si>
  <si>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</si>
  <si>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</si>
  <si>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</si>
  <si>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</si>
  <si>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</si>
  <si>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</si>
  <si>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</si>
  <si>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</si>
  <si>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</si>
  <si>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</si>
  <si>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</si>
  <si>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</si>
  <si>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</si>
  <si>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</si>
  <si>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</si>
  <si>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</si>
  <si>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</si>
  <si>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</si>
  <si>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</si>
  <si>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</si>
  <si>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</si>
  <si>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</si>
  <si>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</si>
  <si>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</si>
  <si>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</si>
  <si>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</si>
  <si>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</si>
  <si>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</si>
  <si>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</si>
  <si>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</si>
  <si>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</si>
  <si>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</si>
  <si>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</si>
  <si>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</si>
  <si>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</si>
  <si>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</si>
  <si>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</si>
  <si>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</si>
  <si>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</si>
  <si>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</si>
  <si>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</si>
  <si>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</si>
  <si>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</si>
  <si>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</si>
  <si>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</si>
  <si>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</si>
  <si>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</si>
  <si>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</si>
  <si>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</si>
  <si>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</si>
  <si>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</si>
  <si>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</si>
  <si>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</si>
  <si>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</si>
  <si>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</si>
  <si>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</si>
  <si>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</si>
  <si>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</si>
  <si>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</si>
  <si>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</si>
  <si>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</si>
  <si>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</si>
  <si>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</si>
  <si>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</si>
  <si>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</si>
  <si>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</si>
  <si>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</si>
  <si>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</si>
  <si>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</si>
  <si>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</si>
  <si>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</si>
  <si>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</si>
  <si>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</si>
  <si>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</si>
  <si>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</si>
  <si>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</si>
  <si>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</si>
  <si>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</si>
  <si>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</si>
  <si>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</si>
  <si>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</si>
  <si>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</si>
  <si>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</si>
  <si>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</si>
  <si>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</si>
  <si>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</si>
  <si>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</si>
  <si>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</si>
  <si>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</si>
  <si>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</si>
  <si>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</si>
  <si>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</si>
  <si>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</si>
  <si>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</si>
  <si>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</si>
  <si>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</si>
  <si>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</si>
  <si>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</si>
  <si>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</si>
  <si>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</si>
  <si>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</si>
  <si>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</si>
  <si>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</si>
  <si>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</si>
  <si>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</si>
  <si>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</si>
  <si>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</si>
  <si>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</si>
  <si>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</si>
  <si>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</si>
  <si>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</si>
  <si>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</si>
  <si>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</si>
  <si>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</si>
  <si>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</si>
  <si>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</si>
  <si>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</si>
  <si>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</si>
  <si>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</si>
  <si>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</si>
  <si>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</si>
  <si>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</si>
  <si>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</si>
  <si>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</si>
  <si>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</si>
  <si>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</si>
  <si>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</si>
  <si>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</si>
  <si>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</si>
  <si>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</si>
  <si>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</si>
  <si>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</si>
  <si>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</si>
  <si>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</si>
  <si>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</si>
  <si>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</si>
  <si>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</si>
  <si>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</si>
  <si>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</si>
  <si>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</si>
  <si>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</si>
  <si>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</si>
  <si>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</si>
  <si>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</si>
  <si>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</si>
  <si>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</si>
  <si>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</si>
  <si>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</si>
  <si>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</si>
  <si>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</si>
  <si>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</si>
  <si>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</si>
  <si>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</si>
  <si>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</si>
  <si>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</si>
  <si>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</si>
  <si>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</si>
  <si>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</si>
  <si>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</si>
  <si>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</si>
  <si>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</si>
  <si>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</si>
  <si>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</si>
  <si>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</si>
  <si>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</si>
  <si>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</si>
  <si>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</si>
  <si>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</si>
  <si>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</si>
  <si>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</si>
  <si>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</si>
  <si>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</si>
  <si>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</si>
  <si>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</si>
  <si>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</si>
  <si>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</si>
  <si>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</si>
  <si>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</si>
  <si>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</si>
  <si>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</si>
  <si>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</si>
  <si>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</si>
  <si>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</si>
  <si>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</si>
  <si>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</si>
  <si>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</si>
  <si>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</si>
  <si>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</si>
  <si>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</si>
  <si>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</si>
  <si>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</si>
  <si>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</si>
  <si>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</si>
  <si>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</si>
  <si>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</si>
  <si>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</si>
  <si>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</si>
  <si>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</si>
  <si>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</si>
  <si>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</si>
  <si>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</si>
  <si>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</si>
  <si>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</si>
  <si>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</si>
  <si>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</si>
  <si>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</si>
  <si>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</si>
  <si>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</si>
  <si>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</si>
  <si>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</si>
  <si>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</si>
  <si>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</si>
  <si>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</si>
  <si>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</si>
  <si>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</si>
  <si>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</si>
  <si>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</si>
  <si>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</si>
  <si>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</si>
  <si>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</si>
  <si>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</si>
  <si>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</si>
  <si>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</si>
  <si>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</si>
  <si>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</si>
  <si>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</si>
  <si>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</si>
  <si>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</si>
  <si>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</si>
  <si>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</si>
  <si>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</si>
  <si>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</si>
  <si>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</si>
  <si>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</si>
  <si>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</si>
  <si>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</si>
  <si>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</si>
  <si>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</si>
  <si>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</si>
  <si>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</si>
  <si>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</si>
  <si>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</si>
  <si>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</si>
  <si>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</si>
  <si>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</si>
  <si>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</si>
  <si>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</si>
  <si>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</si>
  <si>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</si>
  <si>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</si>
  <si>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</si>
  <si>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</si>
  <si>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</si>
  <si>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</si>
  <si>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</si>
  <si>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</si>
  <si>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</si>
  <si>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</si>
  <si>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</si>
  <si>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</si>
  <si>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</si>
  <si>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</si>
  <si>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</si>
  <si>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</si>
  <si>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</si>
  <si>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</si>
  <si>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</si>
  <si>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</si>
  <si>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</si>
  <si>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</si>
  <si>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</si>
  <si>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</si>
  <si>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</si>
  <si>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</si>
  <si>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</si>
  <si>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</si>
  <si>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</si>
  <si>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</si>
  <si>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</si>
  <si>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</si>
  <si>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</si>
  <si>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</si>
  <si>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</si>
  <si>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</si>
  <si>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</si>
  <si>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</si>
  <si>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</si>
  <si>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</si>
  <si>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</si>
  <si>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</si>
  <si>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</si>
  <si>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</si>
  <si>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</si>
  <si>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</si>
  <si>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</si>
  <si>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</si>
  <si>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</si>
  <si>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</si>
  <si>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</si>
  <si>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</si>
  <si>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</si>
  <si>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</si>
  <si>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</si>
  <si>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</si>
  <si>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</si>
  <si>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</si>
  <si>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</si>
  <si>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</si>
  <si>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</si>
  <si>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</si>
  <si>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</si>
  <si>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</si>
  <si>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</si>
  <si>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</si>
  <si>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</si>
  <si>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</si>
  <si>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</si>
  <si>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</si>
  <si>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</si>
  <si>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</si>
  <si>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</si>
  <si>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</si>
  <si>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</si>
  <si>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</si>
  <si>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</si>
  <si>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</si>
  <si>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</si>
  <si>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</si>
  <si>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</si>
  <si>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</si>
  <si>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</si>
  <si>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</si>
  <si>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</si>
  <si>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</si>
  <si>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</si>
  <si>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</si>
  <si>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</si>
  <si>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</si>
  <si>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</si>
  <si>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</si>
  <si>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</si>
  <si>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</si>
  <si>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</si>
  <si>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</si>
  <si>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</si>
  <si>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</si>
  <si>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</si>
  <si>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</si>
  <si>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</si>
  <si>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</si>
  <si>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</si>
  <si>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</si>
  <si>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</si>
  <si>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</si>
  <si>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</si>
  <si>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</si>
  <si>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</si>
  <si>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</si>
  <si>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</si>
  <si>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</si>
  <si>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</si>
  <si>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</si>
  <si>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</si>
  <si>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</si>
  <si>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</si>
  <si>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</si>
  <si>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</si>
  <si>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</si>
  <si>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</si>
  <si>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</si>
  <si>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</si>
  <si>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</si>
  <si>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</si>
  <si>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</si>
  <si>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</si>
  <si>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</si>
  <si>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</si>
  <si>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</si>
  <si>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</si>
  <si>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</si>
  <si>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</si>
  <si>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</si>
  <si>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</si>
  <si>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</si>
  <si>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</si>
  <si>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</si>
  <si>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</si>
  <si>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</si>
  <si>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</si>
  <si>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</si>
  <si>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</si>
  <si>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</si>
  <si>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</si>
  <si>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</si>
  <si>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</si>
  <si>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</si>
  <si>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</si>
  <si>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</si>
  <si>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</si>
  <si>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</si>
  <si>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</si>
  <si>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</si>
  <si>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</si>
  <si>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</si>
  <si>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</si>
  <si>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</si>
  <si>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</si>
  <si>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</si>
  <si>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</si>
  <si>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</si>
  <si>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</si>
  <si>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</si>
  <si>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</si>
  <si>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</si>
  <si>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</si>
  <si>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</si>
  <si>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</si>
  <si>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</si>
  <si>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</si>
  <si>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</si>
  <si>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</si>
  <si>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</si>
  <si>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</si>
  <si>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</si>
  <si>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</si>
  <si>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</si>
  <si>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</si>
  <si>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</si>
  <si>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</si>
  <si>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</si>
  <si>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</si>
  <si>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</si>
  <si>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</si>
  <si>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</si>
  <si>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</si>
  <si>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</si>
  <si>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</si>
  <si>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</si>
  <si>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</si>
  <si>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</si>
  <si>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</si>
  <si>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</si>
  <si>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</si>
  <si>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</si>
  <si>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</si>
  <si>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</si>
  <si>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</si>
  <si>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</si>
  <si>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</si>
  <si>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</si>
  <si>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</si>
  <si>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</si>
  <si>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</si>
  <si>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</si>
  <si>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</si>
  <si>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</si>
  <si>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</si>
  <si>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</si>
  <si>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</si>
  <si>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</si>
  <si>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</si>
  <si>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</si>
  <si>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</si>
  <si>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</si>
  <si>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</si>
  <si>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</si>
  <si>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</si>
  <si>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</si>
  <si>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</si>
  <si>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</si>
  <si>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</si>
  <si>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</si>
  <si>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</si>
  <si>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</si>
  <si>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</si>
  <si>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</si>
  <si>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</si>
  <si>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</si>
  <si>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</si>
  <si>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</si>
  <si>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</si>
  <si>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</si>
  <si>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</si>
  <si>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</si>
  <si>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</si>
  <si>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</si>
  <si>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</si>
  <si>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</si>
  <si>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</si>
  <si>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</si>
  <si>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</si>
  <si>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</si>
  <si>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</si>
  <si>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</si>
  <si>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</si>
  <si>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</si>
  <si>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</si>
  <si>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</si>
  <si>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</si>
  <si>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</si>
  <si>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</si>
  <si>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</si>
  <si>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</si>
  <si>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</si>
  <si>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</si>
  <si>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</si>
  <si>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</si>
  <si>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</si>
  <si>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</si>
  <si>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</si>
  <si>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</si>
  <si>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</si>
  <si>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</si>
  <si>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</si>
  <si>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</si>
  <si>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</si>
  <si>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</si>
  <si>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</si>
  <si>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</si>
  <si>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</si>
  <si>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</si>
  <si>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</si>
  <si>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</si>
  <si>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</si>
  <si>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</si>
  <si>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</si>
  <si>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</si>
  <si>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</si>
  <si>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</si>
  <si>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</si>
  <si>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</si>
  <si>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</si>
  <si>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</si>
  <si>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</si>
  <si>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</si>
  <si>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</si>
  <si>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</si>
  <si>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</si>
  <si>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</si>
  <si>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</si>
  <si>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</si>
  <si>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</si>
  <si>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</si>
  <si>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</si>
  <si>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</si>
  <si>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</si>
  <si>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</si>
  <si>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</si>
  <si>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</si>
  <si>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</si>
  <si>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</si>
  <si>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</si>
  <si>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</si>
  <si>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</si>
  <si>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</si>
  <si>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</si>
  <si>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</si>
  <si>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</si>
  <si>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</si>
  <si>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</si>
  <si>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</si>
  <si>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</si>
  <si>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</si>
  <si>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</si>
  <si>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</si>
  <si>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</si>
  <si>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</si>
  <si>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</si>
  <si>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</si>
  <si>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</si>
  <si>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</si>
  <si>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</si>
  <si>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</si>
  <si>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</si>
  <si>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</si>
  <si>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</si>
  <si>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</si>
  <si>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</si>
  <si>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</si>
  <si>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</si>
  <si>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</si>
  <si>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</si>
  <si>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</si>
  <si>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</si>
  <si>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</si>
  <si>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</si>
  <si>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</si>
  <si>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</si>
  <si>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</si>
  <si>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</si>
  <si>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</si>
  <si>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</si>
  <si>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</si>
  <si>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</si>
  <si>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</si>
  <si>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</si>
  <si>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</si>
  <si>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</si>
  <si>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</si>
  <si>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</si>
  <si>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</si>
  <si>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</si>
  <si>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</si>
  <si>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</si>
  <si>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</si>
  <si>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</si>
  <si>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</si>
  <si>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</si>
  <si>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</si>
  <si>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</si>
  <si>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</si>
  <si>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</si>
  <si>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</si>
  <si>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</si>
  <si>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</si>
  <si>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</si>
  <si>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</si>
  <si>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</si>
  <si>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</si>
  <si>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</si>
  <si>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</si>
  <si>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</si>
  <si>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</si>
  <si>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</si>
  <si>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</si>
  <si>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</si>
  <si>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</si>
  <si>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</si>
  <si>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</si>
  <si>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</si>
  <si>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</si>
  <si>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</si>
  <si>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</si>
  <si>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</si>
  <si>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</si>
  <si>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</si>
  <si>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</si>
  <si>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</si>
  <si>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</si>
  <si>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</si>
  <si>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</si>
  <si>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</si>
  <si>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</si>
  <si>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</si>
  <si>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</si>
  <si>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</si>
  <si>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</si>
  <si>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</si>
  <si>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</si>
  <si>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</si>
  <si>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</si>
  <si>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</si>
  <si>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</si>
  <si>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</si>
  <si>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</si>
  <si>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</si>
  <si>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</si>
  <si>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</si>
  <si>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</si>
  <si>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</si>
  <si>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</si>
  <si>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</si>
  <si>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</si>
  <si>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</si>
  <si>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</si>
  <si>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</si>
  <si>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</si>
  <si>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</si>
  <si>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</si>
  <si>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</si>
  <si>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</si>
  <si>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</si>
  <si>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</si>
  <si>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</si>
  <si>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</si>
  <si>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</si>
  <si>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</si>
  <si>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</si>
  <si>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</si>
  <si>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</si>
  <si>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</si>
  <si>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</si>
  <si>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</si>
  <si>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</si>
  <si>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</si>
  <si>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</si>
  <si>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</si>
  <si>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</si>
  <si>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</si>
  <si>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</si>
  <si>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</si>
  <si>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</si>
  <si>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</si>
  <si>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</si>
  <si>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</si>
  <si>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</si>
  <si>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</si>
  <si>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</si>
  <si>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</si>
  <si>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</si>
  <si>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</si>
  <si>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</si>
  <si>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</si>
  <si>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</si>
  <si>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</si>
  <si>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</si>
  <si>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</si>
  <si>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</si>
  <si>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</si>
  <si>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</si>
  <si>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</si>
  <si>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</si>
  <si>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</si>
  <si>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</si>
  <si>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</si>
  <si>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</si>
  <si>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</si>
  <si>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</si>
  <si>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</si>
  <si>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</si>
  <si>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</si>
  <si>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</si>
  <si>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</si>
  <si>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</si>
  <si>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</si>
  <si>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</si>
  <si>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</si>
  <si>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</si>
  <si>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</si>
  <si>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</si>
  <si>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</si>
  <si>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</si>
  <si>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</si>
  <si>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</si>
  <si>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</si>
  <si>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</si>
  <si>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</si>
  <si>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</si>
  <si>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</si>
  <si>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</si>
  <si>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</si>
  <si>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</si>
  <si>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</si>
  <si>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</si>
  <si>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</si>
  <si>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</si>
  <si>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</si>
  <si>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</si>
  <si>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</si>
  <si>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</si>
  <si>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</si>
  <si>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</si>
  <si>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</si>
  <si>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</si>
  <si>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</si>
  <si>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</si>
  <si>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</si>
  <si>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</si>
  <si>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</si>
  <si>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</si>
  <si>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</si>
  <si>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</si>
  <si>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</si>
  <si>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</si>
  <si>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</si>
  <si>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</si>
  <si>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</si>
  <si>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</si>
  <si>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</si>
  <si>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</si>
  <si>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</si>
  <si>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</si>
  <si>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</si>
  <si>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</si>
  <si>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</si>
  <si>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</si>
  <si>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</si>
  <si>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</si>
  <si>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</si>
  <si>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</si>
  <si>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</si>
  <si>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</si>
  <si>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</si>
  <si>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</si>
  <si>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</si>
  <si>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</si>
  <si>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</si>
  <si>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</si>
  <si>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</si>
  <si>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</si>
  <si>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</si>
  <si>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</si>
  <si>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</si>
  <si>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</si>
  <si>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</si>
  <si>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</si>
  <si>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</si>
  <si>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</si>
  <si>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</si>
  <si>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</si>
  <si>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</si>
  <si>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</si>
  <si>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</si>
  <si>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</si>
  <si>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</si>
  <si>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</si>
  <si>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</si>
  <si>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</si>
  <si>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</si>
  <si>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</si>
  <si>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</si>
  <si>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</si>
  <si>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</si>
  <si>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</si>
  <si>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</si>
  <si>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</si>
  <si>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</si>
  <si>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</si>
  <si>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</si>
  <si>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</si>
  <si>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</si>
  <si>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</si>
  <si>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</si>
  <si>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</si>
  <si>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</si>
  <si>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</si>
  <si>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</si>
  <si>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</si>
  <si>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</si>
  <si>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</si>
  <si>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</si>
  <si>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</si>
  <si>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</si>
  <si>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</si>
  <si>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</si>
  <si>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</si>
  <si>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</si>
  <si>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</si>
  <si>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</si>
  <si>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</si>
  <si>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</si>
  <si>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</si>
  <si>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</si>
  <si>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</si>
  <si>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</si>
  <si>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</si>
  <si>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</si>
  <si>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</si>
  <si>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</si>
  <si>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</si>
  <si>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</si>
  <si>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</si>
  <si>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</si>
  <si>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</si>
  <si>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</si>
  <si>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</si>
  <si>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</si>
  <si>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</si>
  <si>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</si>
  <si>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</si>
  <si>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</si>
  <si>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</si>
  <si>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</si>
  <si>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</si>
  <si>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</si>
  <si>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</si>
  <si>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</si>
  <si>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</si>
  <si>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</si>
  <si>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</si>
  <si>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</si>
  <si>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</si>
  <si>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</si>
  <si>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</si>
  <si>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</si>
  <si>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</si>
  <si>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</si>
  <si>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</si>
  <si>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</si>
  <si>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</si>
  <si>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</si>
  <si>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</si>
  <si>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</si>
  <si>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</si>
  <si>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</si>
  <si>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</si>
  <si>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</si>
  <si>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</si>
  <si>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</si>
  <si>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</si>
  <si>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</si>
  <si>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</si>
  <si>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</si>
  <si>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</si>
  <si>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</si>
  <si>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</si>
  <si>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</si>
  <si>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</si>
  <si>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</si>
  <si>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</si>
  <si>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</si>
  <si>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</si>
  <si>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</si>
  <si>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</si>
  <si>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</si>
  <si>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</si>
  <si>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</si>
  <si>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</si>
  <si>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</si>
  <si>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</si>
  <si>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</si>
  <si>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</si>
  <si>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</si>
  <si>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</si>
  <si>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</si>
  <si>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</si>
  <si>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</si>
  <si>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</si>
  <si>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</si>
  <si>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</si>
  <si>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</si>
  <si>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</si>
  <si>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</si>
  <si>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</si>
  <si>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</si>
  <si>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</si>
  <si>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</si>
  <si>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</si>
  <si>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</si>
  <si>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</si>
  <si>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</si>
  <si>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</si>
  <si>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</si>
  <si>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</si>
  <si>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</si>
  <si>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</si>
  <si>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</si>
  <si>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</si>
  <si>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</si>
  <si>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</si>
  <si>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</si>
  <si>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</si>
  <si>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</si>
  <si>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</si>
  <si>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</si>
  <si>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</si>
  <si>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</si>
  <si>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</si>
  <si>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</si>
  <si>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</si>
  <si>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</si>
  <si>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</si>
  <si>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</si>
  <si>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</si>
  <si>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</si>
  <si>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</si>
  <si>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</si>
  <si>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</si>
  <si>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</si>
  <si>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</si>
  <si>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</si>
  <si>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</si>
  <si>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</si>
  <si>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</si>
  <si>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</si>
  <si>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</si>
  <si>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</si>
  <si>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</si>
  <si>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</si>
  <si>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</si>
  <si>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</si>
  <si>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</si>
  <si>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</si>
  <si>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</si>
  <si>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</si>
  <si>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</si>
  <si>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</si>
  <si>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</si>
  <si>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</si>
  <si>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</si>
  <si>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</si>
  <si>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</si>
  <si>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</si>
  <si>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</si>
  <si>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</si>
  <si>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</si>
  <si>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</si>
  <si>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</si>
  <si>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</si>
  <si>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</si>
  <si>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</si>
  <si>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</si>
  <si>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</si>
  <si>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</si>
  <si>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</si>
  <si>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</si>
  <si>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</si>
  <si>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</si>
  <si>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</si>
  <si>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</si>
  <si>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</si>
  <si>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</si>
  <si>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</si>
  <si>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</si>
  <si>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</si>
  <si>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</si>
  <si>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</si>
  <si>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</si>
  <si>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</si>
  <si>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</si>
  <si>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</si>
  <si>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</si>
  <si>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</si>
  <si>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</si>
  <si>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</si>
  <si>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</si>
  <si>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</si>
  <si>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</si>
  <si>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</si>
  <si>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</si>
  <si>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</si>
  <si>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</si>
  <si>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</si>
  <si>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</si>
  <si>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</si>
  <si>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</si>
  <si>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</si>
  <si>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</si>
  <si>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</si>
  <si>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</si>
  <si>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</si>
  <si>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</si>
  <si>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</si>
  <si>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</si>
  <si>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</si>
  <si>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</si>
  <si>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</si>
  <si>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</si>
  <si>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</si>
  <si>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</si>
  <si>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</si>
  <si>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</si>
  <si>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</si>
  <si>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</si>
  <si>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</si>
  <si>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</si>
  <si>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</si>
  <si>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</si>
  <si>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</si>
  <si>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</si>
  <si>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</si>
  <si>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</si>
  <si>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</si>
  <si>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</si>
  <si>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</si>
  <si>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</si>
  <si>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</si>
  <si>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</si>
  <si>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</si>
  <si>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</si>
  <si>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</si>
  <si>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</si>
  <si>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</si>
  <si>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</si>
  <si>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</si>
  <si>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</si>
  <si>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</si>
  <si>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</si>
  <si>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</si>
  <si>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</si>
  <si>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</si>
  <si>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</si>
  <si>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</si>
  <si>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</si>
  <si>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</si>
  <si>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</si>
  <si>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</si>
  <si>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</si>
  <si>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</si>
  <si>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</si>
  <si>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</si>
  <si>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</si>
  <si>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</si>
  <si>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</si>
  <si>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</si>
  <si>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</si>
  <si>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</si>
  <si>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</si>
  <si>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</si>
  <si>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</si>
  <si>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</si>
  <si>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</si>
  <si>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</si>
  <si>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</si>
  <si>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</si>
  <si>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</si>
  <si>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</si>
  <si>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</si>
  <si>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</si>
  <si>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</si>
  <si>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</si>
  <si>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</si>
  <si>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</si>
  <si>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</si>
  <si>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</si>
  <si>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</si>
  <si>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</si>
  <si>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</si>
  <si>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</si>
  <si>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</si>
  <si>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</si>
  <si>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</si>
  <si>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</si>
  <si>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</si>
  <si>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</si>
  <si>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</si>
  <si>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</si>
  <si>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</si>
  <si>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</si>
  <si>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</si>
  <si>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</si>
  <si>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</si>
  <si>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</si>
  <si>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</si>
  <si>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</si>
  <si>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</si>
  <si>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</si>
  <si>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</si>
  <si>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</si>
  <si>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</si>
  <si>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</si>
  <si>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</si>
  <si>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</si>
  <si>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</si>
  <si>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</si>
  <si>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</si>
  <si>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</si>
  <si>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</si>
  <si>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</si>
  <si>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</si>
  <si>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</si>
  <si>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</si>
  <si>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</si>
  <si>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</si>
  <si>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</si>
  <si>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</si>
  <si>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</si>
  <si>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</si>
  <si>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</si>
  <si>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</si>
  <si>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</si>
  <si>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</si>
  <si>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</si>
  <si>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</si>
  <si>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</si>
  <si>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</si>
  <si>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</si>
  <si>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</si>
  <si>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</si>
  <si>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</si>
  <si>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</si>
  <si>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</si>
  <si>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</si>
  <si>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</si>
  <si>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</si>
  <si>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</si>
  <si>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</si>
  <si>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</si>
  <si>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</si>
  <si>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</si>
  <si>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</si>
  <si>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</si>
  <si>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</si>
  <si>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</si>
  <si>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</si>
  <si>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</si>
  <si>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</si>
  <si>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</si>
  <si>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</si>
  <si>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</si>
  <si>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</si>
  <si>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</si>
  <si>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</si>
  <si>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</si>
  <si>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</si>
  <si>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</si>
  <si>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</si>
  <si>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</si>
  <si>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</si>
  <si>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</si>
  <si>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</si>
  <si>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</si>
  <si>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</si>
  <si>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</si>
  <si>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</si>
  <si>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</si>
  <si>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</si>
  <si>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</si>
  <si>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</si>
  <si>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</si>
  <si>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</si>
  <si>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</si>
  <si>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</si>
  <si>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</si>
  <si>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</si>
  <si>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</si>
  <si>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</si>
  <si>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</si>
  <si>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</si>
  <si>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</si>
  <si>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</si>
  <si>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</si>
  <si>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</si>
  <si>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</si>
  <si>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</si>
  <si>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</si>
  <si>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</si>
  <si>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</si>
  <si>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</si>
  <si>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</si>
  <si>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</si>
  <si>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</si>
  <si>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</si>
  <si>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</si>
  <si>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</si>
  <si>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</si>
  <si>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</si>
  <si>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</si>
  <si>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</si>
  <si>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</si>
  <si>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</si>
  <si>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</si>
  <si>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</si>
  <si>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</si>
  <si>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</si>
  <si>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</si>
  <si>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</si>
  <si>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</si>
  <si>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</si>
  <si>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</si>
  <si>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</si>
  <si>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</si>
  <si>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</si>
  <si>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</si>
  <si>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</si>
  <si>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</si>
  <si>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</si>
  <si>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</si>
  <si>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</si>
  <si>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</si>
  <si>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</si>
  <si>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</si>
  <si>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</si>
  <si>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</si>
  <si>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</si>
  <si>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</si>
  <si>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</si>
  <si>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</si>
  <si>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</si>
  <si>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</si>
  <si>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</si>
  <si>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</si>
  <si>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</si>
  <si>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</si>
  <si>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</si>
  <si>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</si>
  <si>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</si>
  <si>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</si>
  <si>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</si>
  <si>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</si>
  <si>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</si>
  <si>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</si>
  <si>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</si>
  <si>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</si>
  <si>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</si>
  <si>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</si>
  <si>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</si>
  <si>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</si>
  <si>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</si>
  <si>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</si>
  <si>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</si>
  <si>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</si>
  <si>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</si>
  <si>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</si>
  <si>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</si>
  <si>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</si>
  <si>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</si>
  <si>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</si>
  <si>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</si>
  <si>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</si>
  <si>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</si>
  <si>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</si>
  <si>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</si>
  <si>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</si>
  <si>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</si>
  <si>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</si>
  <si>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</si>
  <si>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</si>
  <si>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</si>
  <si>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</si>
  <si>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</si>
  <si>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</si>
  <si>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</si>
  <si>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</si>
  <si>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</si>
  <si>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</si>
  <si>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</si>
  <si>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</si>
  <si>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</si>
  <si>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</si>
  <si>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</si>
  <si>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</si>
  <si>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</si>
  <si>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</si>
  <si>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</si>
  <si>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</si>
  <si>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</si>
  <si>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</si>
  <si>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</si>
  <si>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</si>
  <si>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</si>
  <si>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</si>
  <si>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</si>
  <si>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</si>
  <si>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</si>
  <si>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</si>
  <si>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</si>
  <si>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</si>
  <si>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</si>
  <si>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</si>
  <si>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</si>
  <si>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</si>
  <si>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</si>
  <si>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</si>
  <si>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</si>
  <si>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</si>
  <si>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</si>
  <si>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</si>
  <si>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</si>
  <si>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</si>
  <si>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</si>
  <si>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</si>
  <si>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</si>
  <si>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</si>
  <si>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</si>
  <si>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</si>
  <si>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</si>
  <si>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</si>
  <si>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</si>
  <si>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</si>
  <si>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</si>
  <si>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</si>
  <si>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</si>
  <si>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</si>
  <si>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</si>
  <si>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</si>
  <si>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</si>
  <si>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</si>
  <si>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</si>
  <si>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</si>
  <si>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</si>
  <si>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</si>
  <si>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</si>
  <si>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</si>
  <si>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</si>
  <si>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</si>
  <si>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</si>
  <si>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</si>
  <si>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</si>
  <si>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</si>
  <si>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</si>
  <si>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</si>
  <si>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</si>
  <si>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</si>
  <si>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</si>
  <si>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</si>
  <si>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</si>
  <si>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</si>
  <si>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</si>
  <si>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</si>
  <si>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</si>
  <si>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</si>
  <si>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</si>
  <si>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</si>
  <si>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</si>
  <si>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</si>
  <si>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</si>
  <si>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</si>
  <si>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</si>
  <si>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</si>
  <si>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</si>
  <si>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</si>
  <si>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</si>
  <si>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</si>
  <si>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</si>
  <si>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</si>
  <si>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</si>
  <si>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</si>
  <si>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</si>
  <si>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</si>
  <si>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</si>
  <si>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</si>
  <si>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</si>
  <si>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</si>
  <si>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</si>
  <si>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</si>
  <si>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</si>
  <si>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</si>
  <si>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</si>
  <si>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</si>
  <si>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</si>
  <si>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</si>
  <si>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</si>
  <si>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</si>
  <si>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</si>
  <si>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</si>
  <si>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</si>
  <si>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</si>
  <si>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</si>
  <si>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</si>
  <si>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</si>
  <si>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</si>
  <si>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</si>
  <si>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</si>
  <si>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</si>
  <si>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</si>
  <si>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</si>
  <si>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</si>
  <si>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</si>
  <si>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</si>
  <si>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</si>
  <si>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</si>
  <si>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</si>
  <si>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</si>
  <si>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</si>
  <si>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</si>
  <si>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</si>
  <si>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</si>
  <si>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</si>
  <si>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</si>
  <si>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</si>
  <si>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</si>
  <si>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</si>
  <si>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</si>
  <si>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</si>
  <si>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</si>
  <si>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</si>
  <si>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</si>
  <si>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</si>
  <si>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</si>
  <si>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</si>
  <si>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</si>
  <si>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</si>
  <si>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</si>
  <si>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</si>
  <si>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</si>
  <si>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</si>
  <si>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</si>
  <si>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</si>
  <si>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</si>
  <si>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</si>
  <si>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</si>
  <si>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</si>
  <si>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</si>
  <si>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</si>
  <si>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</si>
  <si>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</si>
  <si>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</si>
  <si>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</si>
  <si>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</si>
  <si>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</si>
  <si>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</si>
  <si>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</si>
  <si>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</si>
  <si>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</si>
  <si>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</si>
  <si>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</si>
  <si>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</si>
  <si>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</si>
  <si>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</si>
  <si>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</si>
  <si>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</si>
  <si>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</si>
  <si>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</si>
  <si>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</si>
  <si>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</si>
  <si>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</si>
  <si>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</si>
  <si>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</si>
  <si>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</si>
  <si>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</si>
  <si>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</si>
  <si>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</si>
  <si>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</si>
  <si>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</si>
  <si>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</si>
  <si>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</si>
  <si>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</si>
  <si>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</si>
  <si>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</si>
  <si>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</si>
  <si>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</si>
  <si>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</si>
  <si>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</si>
  <si>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</si>
  <si>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</si>
  <si>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</si>
  <si>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</si>
  <si>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</si>
  <si>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</si>
  <si>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</si>
  <si>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</si>
  <si>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</si>
  <si>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</si>
  <si>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</si>
  <si>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</si>
  <si>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</si>
  <si>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</si>
  <si>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</si>
  <si>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</si>
  <si>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</si>
  <si>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</si>
  <si>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</si>
  <si>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</si>
  <si>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</si>
  <si>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</si>
  <si>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</si>
  <si>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</si>
  <si>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</si>
  <si>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</si>
  <si>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</si>
  <si>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</si>
  <si>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</si>
  <si>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</si>
  <si>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</si>
  <si>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</si>
  <si>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</si>
  <si>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</si>
  <si>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</si>
  <si>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</si>
  <si>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</si>
  <si>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</si>
  <si>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</si>
  <si>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</si>
  <si>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</si>
  <si>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</si>
  <si>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</si>
  <si>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</si>
  <si>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</si>
  <si>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</si>
  <si>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</si>
  <si>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</si>
  <si>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</si>
  <si>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</si>
  <si>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</si>
  <si>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</si>
  <si>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</si>
  <si>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</si>
  <si>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</si>
  <si>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</si>
  <si>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</si>
  <si>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</si>
  <si>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</si>
  <si>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</si>
  <si>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</si>
  <si>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</si>
  <si>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</si>
  <si>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</si>
  <si>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</si>
  <si>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</si>
  <si>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</si>
  <si>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</si>
  <si>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</si>
  <si>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</si>
  <si>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</si>
  <si>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</si>
  <si>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</si>
  <si>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</si>
  <si>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</si>
  <si>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</si>
  <si>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</si>
  <si>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</si>
  <si>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</si>
  <si>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</si>
  <si>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</si>
  <si>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</si>
  <si>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</si>
  <si>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</si>
  <si>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</si>
  <si>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</si>
  <si>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</si>
  <si>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</si>
  <si>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</si>
  <si>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</si>
  <si>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</si>
  <si>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</si>
  <si>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</si>
  <si>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</si>
  <si>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</si>
  <si>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</si>
  <si>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</si>
  <si>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</si>
  <si>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</si>
  <si>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</si>
  <si>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</si>
  <si>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</si>
  <si>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</si>
  <si>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</si>
  <si>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</si>
  <si>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</si>
  <si>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</si>
  <si>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</si>
  <si>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</si>
  <si>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</si>
  <si>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</si>
  <si>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</si>
  <si>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</si>
  <si>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</si>
  <si>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</si>
  <si>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</si>
  <si>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</si>
  <si>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</si>
  <si>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</si>
  <si>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</si>
  <si>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</si>
  <si>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</si>
  <si>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</si>
  <si>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</si>
  <si>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</si>
  <si>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</si>
  <si>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</si>
  <si>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</si>
  <si>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</si>
  <si>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</si>
  <si>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</si>
  <si>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</si>
  <si>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</si>
  <si>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</si>
  <si>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</si>
  <si>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</si>
  <si>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</si>
  <si>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</si>
  <si>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</si>
  <si>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</si>
  <si>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</si>
  <si>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</si>
  <si>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</si>
  <si>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</si>
  <si>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</si>
  <si>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</si>
  <si>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</si>
  <si>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</si>
  <si>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</si>
  <si>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</si>
  <si>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</si>
  <si>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</si>
  <si>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</si>
  <si>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</si>
  <si>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</si>
  <si>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</si>
  <si>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</si>
  <si>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</si>
  <si>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</si>
  <si>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</si>
  <si>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</si>
  <si>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</si>
  <si>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</si>
  <si>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</si>
  <si>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</si>
  <si>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</si>
  <si>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</si>
  <si>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</si>
  <si>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</si>
  <si>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</si>
  <si>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</si>
  <si>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</si>
  <si>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</si>
  <si>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</si>
  <si>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</si>
  <si>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</si>
  <si>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</si>
  <si>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</si>
  <si>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</si>
  <si>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</si>
  <si>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</si>
  <si>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</si>
  <si>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</si>
  <si>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</si>
  <si>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</si>
  <si>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</si>
  <si>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</si>
  <si>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</si>
  <si>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</si>
  <si>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</si>
  <si>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</si>
  <si>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</si>
  <si>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</si>
  <si>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</si>
  <si>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</si>
  <si>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</si>
  <si>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</si>
  <si>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</si>
  <si>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</si>
  <si>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</si>
  <si>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</si>
  <si>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</si>
  <si>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</si>
  <si>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</si>
  <si>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</si>
  <si>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</si>
  <si>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</si>
  <si>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</si>
  <si>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</si>
  <si>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</si>
  <si>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</si>
  <si>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</si>
  <si>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</si>
  <si>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</si>
  <si>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</si>
  <si>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</si>
  <si>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</si>
  <si>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</si>
  <si>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</si>
  <si>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</si>
  <si>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</si>
  <si>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</si>
  <si>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</si>
  <si>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</si>
  <si>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</si>
  <si>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</si>
  <si>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</si>
  <si>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</si>
  <si>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</si>
  <si>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</si>
  <si>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</si>
  <si>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</si>
  <si>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</si>
  <si>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</si>
  <si>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</si>
  <si>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</si>
  <si>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</si>
  <si>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</si>
  <si>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</si>
  <si>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</si>
  <si>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</si>
  <si>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</si>
  <si>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</si>
  <si>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</si>
  <si>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</si>
  <si>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</si>
  <si>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</si>
  <si>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</si>
  <si>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</si>
  <si>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</si>
  <si>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</si>
  <si>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</si>
  <si>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</si>
  <si>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</si>
  <si>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</si>
  <si>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</si>
  <si>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</si>
  <si>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</si>
  <si>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</si>
  <si>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</si>
  <si>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</si>
  <si>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</si>
  <si>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</si>
  <si>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</si>
  <si>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</si>
  <si>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</si>
  <si>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</si>
  <si>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</si>
  <si>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</si>
  <si>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</si>
  <si>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</si>
  <si>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</si>
  <si>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</si>
  <si>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</si>
  <si>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</si>
  <si>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</si>
  <si>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</si>
  <si>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</si>
  <si>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</si>
  <si>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</si>
  <si>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</si>
  <si>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</si>
  <si>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</si>
  <si>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</si>
  <si>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</si>
  <si>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</si>
  <si>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</si>
  <si>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</si>
  <si>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</si>
  <si>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</si>
  <si>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</si>
  <si>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</si>
  <si>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</si>
  <si>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</si>
  <si>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</si>
  <si>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</si>
  <si>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</si>
  <si>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</si>
  <si>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</si>
  <si>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</si>
  <si>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</si>
  <si>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</si>
  <si>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</si>
  <si>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</si>
  <si>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</si>
  <si>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</si>
  <si>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</si>
  <si>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</si>
  <si>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</si>
  <si>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</si>
  <si>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</si>
  <si>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</si>
  <si>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</si>
  <si>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</si>
  <si>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</si>
  <si>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</si>
  <si>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</si>
  <si>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</si>
  <si>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</si>
  <si>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</si>
  <si>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</si>
  <si>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</si>
  <si>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</si>
  <si>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</si>
  <si>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</si>
  <si>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</si>
  <si>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</si>
  <si>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</si>
  <si>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</si>
  <si>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</si>
  <si>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</si>
  <si>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</si>
  <si>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</si>
  <si>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</si>
  <si>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</si>
  <si>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</si>
  <si>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</si>
  <si>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</si>
  <si>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</si>
  <si>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</si>
  <si>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</si>
  <si>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</si>
  <si>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</si>
  <si>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</si>
  <si>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</si>
  <si>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</si>
  <si>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</si>
  <si>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</si>
  <si>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</si>
  <si>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</si>
  <si>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</si>
  <si>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</si>
  <si>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</si>
  <si>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</si>
  <si>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</si>
  <si>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</si>
  <si>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</si>
  <si>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</si>
  <si>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</si>
  <si>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</si>
  <si>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</si>
  <si>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</si>
  <si>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</si>
  <si>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</si>
  <si>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</si>
  <si>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</si>
  <si>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</si>
  <si>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</si>
  <si>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</si>
  <si>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</si>
  <si>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</si>
  <si>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</si>
  <si>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</si>
  <si>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</si>
  <si>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</si>
  <si>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</si>
  <si>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</si>
  <si>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</si>
  <si>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</si>
  <si>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</si>
  <si>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</si>
  <si>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</si>
  <si>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</si>
  <si>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</si>
  <si>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</si>
  <si>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</si>
  <si>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</si>
  <si>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</si>
  <si>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</si>
  <si>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</si>
  <si>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</si>
  <si>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</si>
  <si>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</si>
  <si>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</si>
  <si>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</si>
  <si>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</si>
  <si>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</si>
  <si>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</si>
  <si>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</si>
  <si>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</si>
  <si>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</si>
  <si>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</si>
  <si>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</si>
  <si>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</si>
  <si>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</si>
  <si>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</si>
  <si>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</si>
  <si>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</si>
  <si>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</si>
  <si>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</si>
  <si>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</si>
  <si>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</si>
  <si>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</si>
  <si>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</si>
  <si>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</si>
  <si>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</si>
  <si>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</si>
  <si>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</si>
  <si>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</si>
  <si>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</si>
  <si>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</si>
  <si>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</si>
  <si>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</si>
  <si>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</si>
  <si>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</si>
  <si>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</si>
  <si>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</si>
  <si>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</si>
  <si>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</si>
  <si>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</si>
  <si>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</si>
  <si>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</si>
  <si>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</si>
  <si>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</si>
  <si>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</si>
  <si>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</si>
  <si>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</si>
  <si>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</si>
  <si>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</si>
  <si>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</si>
  <si>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</si>
  <si>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</si>
  <si>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</si>
  <si>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</si>
  <si>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</si>
  <si>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</si>
  <si>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</si>
  <si>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</si>
  <si>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</si>
  <si>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</si>
  <si>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</si>
  <si>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</si>
  <si>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</si>
  <si>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</si>
  <si>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</si>
  <si>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</si>
  <si>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</si>
  <si>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</si>
  <si>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</si>
  <si>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</si>
  <si>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</si>
  <si>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</si>
  <si>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</si>
  <si>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</si>
  <si>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</si>
  <si>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</si>
  <si>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</si>
  <si>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</si>
  <si>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</si>
  <si>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</si>
  <si>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</si>
  <si>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</si>
  <si>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</si>
  <si>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</si>
  <si>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</si>
  <si>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</si>
  <si>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</si>
  <si>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</si>
  <si>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</si>
  <si>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</si>
  <si>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</si>
  <si>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</si>
  <si>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</si>
  <si>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</si>
  <si>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</si>
  <si>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</si>
  <si>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</si>
  <si>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</si>
  <si>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</si>
  <si>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</si>
  <si>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</si>
  <si>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</si>
  <si>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</si>
  <si>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</si>
  <si>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</si>
  <si>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</si>
  <si>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</si>
  <si>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</si>
  <si>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</si>
  <si>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</si>
  <si>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</si>
  <si>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</si>
  <si>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</si>
  <si>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</si>
  <si>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</si>
  <si>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</si>
  <si>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</si>
  <si>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</si>
  <si>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</si>
  <si>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</si>
  <si>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</si>
  <si>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</si>
  <si>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</si>
  <si>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</si>
  <si>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</si>
  <si>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</si>
  <si>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</si>
  <si>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</si>
  <si>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</si>
  <si>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</si>
  <si>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</si>
  <si>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</si>
  <si>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</si>
  <si>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</si>
  <si>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</si>
  <si>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</si>
  <si>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</si>
  <si>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</si>
  <si>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</si>
  <si>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</si>
  <si>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</si>
  <si>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</si>
  <si>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</si>
  <si>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</si>
  <si>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</si>
  <si>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</si>
  <si>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</si>
  <si>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</si>
  <si>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</si>
  <si>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</si>
  <si>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</si>
  <si>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</si>
  <si>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</si>
  <si>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</si>
  <si>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</si>
  <si>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</si>
  <si>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</si>
  <si>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</si>
  <si>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</si>
  <si>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</si>
  <si>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</si>
  <si>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</si>
  <si>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</si>
  <si>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</si>
  <si>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</si>
  <si>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</si>
  <si>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</si>
  <si>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</si>
  <si>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</si>
  <si>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</si>
  <si>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</si>
  <si>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</si>
  <si>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</si>
  <si>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</si>
  <si>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</si>
  <si>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</si>
  <si>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</si>
  <si>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</si>
  <si>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</si>
  <si>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</si>
  <si>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</si>
  <si>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</si>
  <si>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</si>
  <si>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</si>
  <si>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</si>
  <si>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</si>
  <si>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</si>
  <si>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</si>
  <si>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</si>
  <si>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</si>
  <si>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</si>
  <si>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</si>
  <si>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</si>
  <si>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</si>
  <si>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</si>
  <si>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</si>
  <si>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</si>
  <si>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</si>
  <si>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</si>
  <si>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</si>
  <si>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</si>
  <si>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</si>
  <si>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</si>
  <si>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</si>
  <si>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</si>
  <si>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</si>
  <si>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</si>
  <si>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</si>
  <si>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</si>
  <si>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</si>
  <si>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</si>
  <si>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</si>
  <si>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</si>
  <si>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</si>
  <si>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</si>
  <si>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</si>
  <si>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</si>
  <si>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</si>
  <si>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</si>
  <si>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</si>
  <si>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</si>
  <si>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</si>
  <si>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</si>
  <si>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</si>
  <si>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</si>
  <si>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</si>
  <si>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</si>
  <si>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</si>
  <si>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</si>
  <si>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</si>
  <si>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</si>
  <si>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</si>
  <si>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</si>
  <si>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</si>
  <si>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</si>
  <si>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</si>
  <si>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</si>
  <si>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</si>
  <si>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</si>
  <si>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</si>
  <si>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</si>
  <si>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</si>
  <si>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</si>
  <si>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</si>
  <si>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</si>
  <si>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</si>
  <si>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</si>
  <si>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</si>
  <si>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</si>
  <si>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</si>
  <si>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</si>
  <si>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</si>
  <si>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</si>
  <si>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</si>
  <si>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</si>
  <si>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</si>
  <si>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</si>
  <si>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</si>
  <si>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</si>
  <si>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</si>
  <si>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</si>
  <si>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</si>
  <si>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</si>
  <si>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</si>
  <si>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</si>
  <si>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</si>
  <si>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</si>
  <si>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</si>
  <si>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</si>
  <si>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</si>
  <si>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</si>
  <si>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</si>
  <si>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</si>
  <si>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</si>
  <si>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</si>
  <si>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</si>
  <si>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</si>
  <si>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</si>
  <si>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</si>
  <si>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</si>
  <si>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</si>
  <si>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</si>
  <si>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</si>
  <si>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</si>
  <si>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</si>
  <si>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</si>
  <si>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</si>
  <si>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</si>
  <si>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</si>
  <si>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</si>
  <si>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</si>
  <si>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</si>
  <si>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</si>
  <si>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</si>
  <si>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</si>
  <si>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</si>
  <si>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</si>
  <si>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</si>
  <si>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</si>
  <si>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</si>
  <si>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</si>
  <si>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</si>
  <si>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</si>
  <si>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</si>
  <si>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</si>
  <si>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</si>
  <si>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</si>
  <si>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</si>
  <si>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</si>
  <si>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</si>
  <si>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</si>
  <si>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</si>
  <si>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</si>
  <si>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</si>
  <si>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</si>
  <si>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</si>
  <si>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</si>
  <si>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</si>
  <si>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</si>
  <si>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</si>
  <si>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</si>
  <si>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</si>
  <si>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</si>
  <si>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</si>
  <si>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</si>
  <si>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</si>
  <si>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</si>
  <si>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</si>
  <si>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</si>
  <si>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</si>
  <si>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</si>
  <si>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</si>
  <si>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</si>
  <si>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</si>
  <si>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</si>
  <si>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</si>
  <si>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</si>
  <si>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</si>
  <si>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</si>
  <si>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</si>
  <si>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</si>
  <si>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</si>
  <si>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</si>
  <si>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</si>
  <si>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</si>
  <si>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</si>
  <si>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</si>
  <si>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</si>
  <si>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</si>
  <si>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</si>
  <si>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</si>
  <si>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</si>
  <si>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</si>
  <si>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</si>
  <si>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</si>
  <si>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</si>
  <si>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</si>
  <si>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</si>
  <si>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</si>
  <si>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</si>
  <si>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</si>
  <si>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</si>
  <si>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</si>
  <si>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</si>
  <si>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</si>
  <si>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</si>
  <si>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</si>
  <si>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</si>
  <si>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</si>
  <si>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</si>
  <si>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</si>
  <si>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</si>
  <si>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</si>
  <si>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</si>
  <si>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</si>
  <si>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</si>
  <si>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</si>
  <si>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</si>
  <si>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</si>
  <si>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</si>
  <si>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</si>
  <si>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</si>
  <si>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</si>
  <si>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</si>
  <si>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</si>
  <si>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</si>
  <si>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</si>
  <si>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</si>
  <si>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</si>
  <si>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</si>
  <si>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</si>
  <si>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</si>
  <si>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</si>
  <si>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</si>
  <si>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</si>
  <si>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</si>
  <si>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</si>
  <si>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</si>
  <si>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</si>
  <si>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</si>
  <si>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</si>
  <si>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</si>
  <si>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</si>
  <si>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</si>
  <si>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</si>
  <si>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</si>
  <si>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</si>
  <si>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</si>
  <si>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</si>
  <si>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</si>
  <si>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</si>
  <si>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</si>
  <si>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</si>
  <si>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</si>
  <si>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</si>
  <si>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</si>
  <si>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</si>
  <si>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</si>
  <si>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</si>
  <si>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</si>
  <si>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</si>
  <si>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</si>
  <si>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</si>
  <si>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</si>
  <si>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</si>
  <si>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</si>
  <si>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</si>
  <si>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</si>
  <si>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</si>
  <si>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</si>
  <si>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</si>
  <si>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</si>
  <si>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</si>
  <si>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</si>
  <si>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</si>
  <si>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</si>
  <si>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</si>
  <si>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</si>
  <si>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</si>
  <si>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</si>
  <si>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</si>
  <si>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</si>
  <si>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</si>
  <si>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</si>
  <si>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</si>
  <si>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</si>
  <si>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</si>
  <si>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</si>
  <si>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</si>
  <si>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</si>
  <si>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</si>
  <si>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</si>
  <si>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</si>
  <si>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</si>
  <si>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</si>
  <si>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</si>
  <si>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</si>
  <si>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</si>
  <si>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</si>
  <si>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</si>
  <si>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</si>
  <si>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</si>
  <si>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</si>
  <si>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</si>
  <si>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</si>
  <si>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</si>
  <si>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</si>
  <si>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</si>
  <si>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</si>
  <si>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</si>
  <si>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</si>
  <si>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</si>
  <si>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</si>
  <si>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</si>
  <si>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</si>
  <si>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</si>
  <si>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</si>
  <si>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</si>
  <si>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</si>
  <si>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</si>
  <si>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</si>
  <si>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</si>
  <si>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</si>
  <si>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</si>
  <si>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</si>
  <si>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</si>
  <si>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</si>
  <si>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</si>
  <si>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</si>
  <si>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</si>
  <si>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</si>
  <si>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</si>
  <si>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</si>
  <si>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</si>
  <si>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</si>
  <si>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</si>
  <si>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</si>
  <si>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</si>
  <si>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</si>
  <si>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</si>
  <si>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</si>
  <si>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</si>
  <si>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</si>
  <si>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</si>
  <si>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</si>
  <si>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</si>
  <si>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</si>
  <si>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</si>
  <si>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</si>
  <si>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</si>
  <si>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</si>
  <si>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</si>
  <si>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</si>
  <si>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</si>
  <si>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</si>
  <si>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</si>
  <si>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</si>
  <si>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</si>
  <si>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</si>
  <si>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</si>
  <si>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</si>
  <si>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</si>
  <si>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</si>
  <si>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</si>
  <si>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</si>
  <si>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</si>
  <si>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</si>
  <si>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</si>
  <si>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</si>
  <si>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</si>
  <si>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</si>
  <si>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</si>
  <si>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</si>
  <si>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</si>
  <si>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</si>
  <si>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</si>
  <si>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</si>
  <si>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</si>
  <si>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</si>
  <si>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</si>
  <si>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</si>
  <si>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</si>
  <si>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</si>
  <si>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</si>
  <si>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</si>
  <si>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</si>
  <si>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</si>
  <si>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</si>
  <si>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</si>
  <si>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</si>
  <si>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</si>
  <si>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</si>
  <si>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</si>
  <si>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</si>
  <si>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</si>
  <si>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</si>
  <si>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</si>
  <si>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</si>
  <si>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</si>
  <si>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</si>
  <si>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</si>
  <si>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</si>
  <si>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</si>
  <si>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</si>
  <si>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</si>
  <si>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</si>
  <si>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</si>
  <si>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</si>
  <si>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</si>
  <si>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</si>
  <si>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</si>
  <si>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</si>
  <si>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</si>
  <si>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</si>
  <si>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</si>
  <si>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</si>
  <si>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</si>
  <si>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</si>
  <si>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</si>
  <si>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</si>
  <si>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</si>
  <si>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</si>
  <si>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</si>
  <si>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</si>
  <si>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</si>
  <si>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</si>
  <si>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</si>
  <si>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</si>
  <si>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</si>
  <si>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</si>
  <si>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</si>
  <si>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</si>
  <si>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</si>
  <si>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</si>
  <si>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</si>
  <si>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</si>
  <si>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</si>
  <si>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</si>
  <si>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</si>
  <si>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</si>
  <si>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</si>
  <si>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</si>
  <si>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</si>
  <si>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</si>
  <si>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</si>
  <si>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</si>
  <si>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</si>
  <si>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</si>
  <si>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</si>
  <si>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</si>
  <si>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</si>
  <si>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</si>
  <si>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</si>
  <si>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</si>
  <si>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</si>
  <si>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</si>
  <si>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</si>
  <si>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</si>
  <si>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</si>
  <si>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</si>
  <si>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</si>
  <si>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</si>
  <si>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</si>
  <si>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</si>
  <si>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</si>
  <si>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</si>
  <si>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</si>
  <si>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</si>
  <si>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</si>
  <si>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</si>
  <si>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</si>
  <si>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</si>
  <si>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</si>
  <si>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</si>
  <si>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</si>
  <si>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</si>
  <si>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</si>
  <si>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</si>
  <si>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</si>
  <si>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</si>
  <si>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</si>
  <si>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</si>
  <si>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</si>
  <si>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</si>
  <si>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</si>
  <si>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</si>
  <si>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</si>
  <si>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</si>
  <si>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</si>
  <si>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</si>
  <si>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</si>
  <si>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</si>
  <si>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</si>
  <si>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</si>
  <si>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</si>
  <si>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</si>
  <si>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</si>
  <si>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</si>
  <si>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</si>
  <si>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</si>
  <si>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</si>
  <si>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</si>
  <si>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</si>
  <si>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</si>
  <si>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</si>
  <si>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</si>
  <si>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</si>
  <si>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</si>
  <si>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</si>
  <si>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</si>
  <si>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</si>
  <si>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</si>
  <si>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</si>
  <si>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</si>
  <si>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</si>
  <si>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</si>
  <si>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</si>
  <si>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</si>
  <si>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</si>
  <si>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</si>
  <si>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</si>
  <si>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</si>
  <si>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</si>
  <si>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</si>
  <si>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</si>
  <si>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</si>
  <si>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</si>
  <si>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</si>
  <si>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</si>
  <si>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</si>
  <si>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</si>
  <si>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</si>
  <si>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</si>
  <si>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</si>
  <si>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</si>
  <si>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</si>
  <si>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</si>
  <si>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</si>
  <si>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</si>
  <si>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</si>
  <si>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</si>
  <si>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</si>
  <si>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</si>
  <si>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</si>
  <si>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</si>
  <si>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</si>
  <si>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</si>
  <si>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</si>
  <si>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</si>
  <si>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</si>
  <si>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</si>
  <si>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</si>
  <si>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</si>
  <si>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</si>
  <si>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</si>
  <si>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</si>
  <si>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</si>
  <si>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</si>
  <si>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</si>
  <si>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</si>
  <si>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</si>
  <si>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</si>
  <si>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</si>
  <si>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</si>
  <si>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</si>
  <si>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</si>
  <si>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</si>
  <si>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</si>
  <si>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</si>
  <si>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</si>
  <si>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</si>
  <si>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</si>
  <si>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</si>
  <si>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</si>
  <si>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</si>
  <si>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</si>
  <si>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</si>
  <si>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</si>
  <si>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</si>
  <si>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</si>
  <si>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</si>
  <si>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</si>
  <si>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</si>
  <si>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</si>
  <si>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</si>
  <si>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</si>
  <si>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</si>
  <si>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</si>
  <si>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</si>
  <si>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</si>
  <si>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</si>
  <si>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</si>
  <si>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</si>
  <si>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</si>
  <si>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</si>
  <si>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</si>
  <si>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</si>
  <si>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</si>
  <si>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</si>
  <si>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</si>
  <si>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</si>
  <si>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</si>
  <si>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</si>
  <si>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</si>
  <si>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</si>
  <si>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</si>
  <si>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</si>
  <si>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</si>
  <si>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</si>
  <si>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</si>
  <si>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</si>
  <si>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</si>
  <si>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</si>
  <si>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</si>
  <si>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</si>
  <si>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</si>
  <si>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</si>
  <si>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</si>
  <si>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</si>
  <si>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</si>
  <si>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</si>
  <si>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</si>
  <si>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</si>
  <si>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</si>
  <si>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</si>
  <si>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</si>
  <si>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</si>
  <si>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</si>
  <si>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</si>
  <si>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</si>
  <si>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</si>
  <si>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</si>
  <si>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</si>
  <si>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</si>
  <si>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</si>
  <si>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</si>
  <si>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</si>
  <si>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</si>
  <si>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</si>
  <si>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</si>
  <si>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</si>
  <si>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</si>
  <si>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</si>
  <si>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</si>
  <si>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</si>
  <si>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</si>
  <si>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</si>
  <si>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</si>
  <si>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</si>
  <si>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</si>
  <si>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</si>
  <si>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</si>
  <si>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</si>
  <si>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</si>
  <si>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</si>
  <si>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</si>
  <si>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</si>
  <si>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</si>
  <si>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</si>
  <si>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</si>
  <si>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</si>
  <si>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</si>
  <si>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</si>
  <si>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</si>
  <si>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</si>
  <si>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</si>
  <si>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</si>
  <si>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</si>
  <si>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</si>
  <si>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</si>
  <si>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</si>
  <si>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</si>
  <si>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</si>
  <si>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</si>
  <si>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</si>
  <si>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</si>
  <si>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</si>
  <si>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</si>
  <si>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</si>
  <si>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</si>
  <si>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</si>
  <si>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</si>
  <si>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</si>
  <si>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</si>
  <si>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</si>
  <si>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</si>
  <si>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</si>
  <si>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</si>
  <si>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</si>
  <si>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</si>
  <si>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</si>
  <si>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</si>
  <si>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</si>
  <si>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</si>
  <si>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</si>
  <si>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</si>
  <si>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</si>
  <si>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</si>
  <si>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</si>
  <si>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</si>
  <si>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</si>
  <si>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</si>
  <si>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</si>
  <si>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</si>
  <si>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</si>
  <si>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</si>
  <si>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</si>
  <si>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</si>
  <si>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</si>
  <si>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</si>
  <si>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</si>
  <si>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</si>
  <si>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</si>
  <si>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</si>
  <si>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</si>
  <si>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</si>
  <si>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</si>
  <si>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</si>
  <si>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</si>
  <si>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</si>
  <si>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</si>
  <si>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</si>
  <si>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</si>
  <si>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</si>
  <si>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</si>
  <si>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</si>
  <si>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</si>
  <si>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</si>
  <si>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</si>
  <si>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</si>
  <si>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</si>
  <si>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</si>
  <si>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</si>
  <si>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</si>
  <si>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</si>
  <si>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</si>
  <si>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</si>
  <si>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</si>
  <si>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</si>
  <si>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</si>
  <si>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</si>
  <si>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</si>
  <si>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</si>
  <si>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</si>
  <si>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</si>
  <si>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</si>
  <si>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</si>
  <si>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</si>
  <si>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</si>
  <si>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</si>
  <si>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</si>
  <si>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</si>
  <si>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</si>
  <si>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</si>
  <si>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</si>
  <si>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</si>
  <si>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</si>
  <si>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</si>
  <si>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</si>
  <si>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</si>
  <si>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</si>
  <si>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</si>
  <si>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</si>
  <si>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</si>
  <si>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</si>
  <si>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</si>
  <si>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</si>
  <si>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</si>
  <si>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</si>
  <si>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</si>
  <si>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</si>
  <si>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</si>
  <si>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</si>
  <si>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</si>
  <si>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</si>
  <si>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</si>
  <si>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</si>
  <si>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</si>
  <si>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</si>
  <si>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</si>
  <si>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</si>
  <si>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</si>
  <si>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</si>
  <si>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</si>
  <si>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</si>
  <si>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</si>
  <si>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</si>
  <si>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</si>
  <si>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</si>
  <si>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</si>
  <si>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</si>
  <si>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</si>
  <si>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</si>
  <si>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</si>
  <si>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</si>
  <si>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</si>
  <si>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</si>
  <si>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</si>
  <si>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</si>
  <si>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</si>
  <si>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</si>
  <si>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</si>
  <si>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</si>
  <si>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</si>
  <si>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</si>
  <si>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</si>
  <si>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</si>
  <si>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</si>
  <si>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</si>
  <si>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</si>
  <si>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</si>
  <si>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</si>
  <si>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</si>
  <si>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</si>
  <si>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</si>
  <si>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</si>
  <si>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</si>
  <si>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</si>
  <si>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</si>
  <si>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</si>
  <si>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</si>
  <si>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</si>
  <si>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</si>
  <si>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</si>
  <si>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</si>
  <si>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</si>
  <si>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</si>
  <si>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</si>
  <si>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</si>
  <si>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</si>
  <si>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</si>
  <si>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</si>
  <si>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</si>
  <si>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</si>
  <si>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</si>
  <si>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</si>
  <si>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</si>
  <si>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</si>
  <si>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</si>
  <si>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</si>
  <si>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</si>
  <si>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</si>
  <si>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</si>
  <si>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</si>
  <si>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</si>
  <si>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</si>
  <si>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</si>
  <si>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</si>
  <si>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</si>
  <si>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</si>
  <si>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</si>
  <si>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</si>
  <si>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</si>
  <si>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</si>
  <si>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</si>
  <si>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</si>
  <si>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</si>
  <si>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</si>
  <si>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</si>
  <si>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</si>
  <si>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</si>
  <si>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</si>
  <si>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</si>
  <si>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</si>
  <si>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</si>
  <si>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</si>
  <si>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</si>
  <si>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</si>
  <si>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</si>
  <si>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</si>
  <si>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</si>
  <si>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</si>
  <si>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</si>
  <si>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</si>
  <si>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</si>
  <si>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</si>
  <si>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</si>
  <si>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</si>
  <si>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</si>
  <si>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</si>
  <si>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</si>
  <si>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</si>
  <si>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</si>
  <si>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</si>
  <si>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</si>
  <si>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</si>
  <si>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</si>
  <si>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</si>
  <si>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</si>
  <si>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</si>
  <si>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</si>
  <si>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</si>
  <si>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</si>
  <si>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</si>
  <si>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</si>
  <si>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</si>
  <si>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</si>
  <si>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</si>
  <si>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</si>
  <si>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</si>
  <si>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</si>
  <si>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</si>
  <si>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</si>
  <si>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</si>
  <si>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</si>
  <si>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</si>
  <si>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</si>
  <si>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</si>
  <si>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</si>
  <si>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</si>
  <si>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</si>
  <si>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</si>
  <si>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</si>
  <si>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</si>
  <si>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</si>
  <si>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</si>
  <si>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</si>
  <si>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</si>
  <si>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</si>
  <si>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</si>
  <si>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</si>
  <si>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</si>
  <si>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</si>
  <si>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</si>
  <si>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</si>
  <si>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</si>
  <si>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</si>
  <si>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</si>
  <si>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</si>
  <si>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</si>
  <si>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</si>
  <si>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</si>
  <si>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</si>
  <si>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</si>
  <si>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</si>
  <si>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</si>
  <si>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</si>
  <si>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</si>
  <si>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</si>
  <si>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</si>
  <si>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</si>
  <si>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</si>
  <si>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</si>
  <si>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</si>
  <si>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</si>
  <si>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</si>
  <si>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</si>
  <si>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</si>
  <si>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</si>
  <si>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</si>
  <si>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</si>
  <si>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</si>
  <si>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</si>
  <si>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</si>
  <si>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</si>
  <si>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</si>
  <si>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</si>
  <si>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</si>
  <si>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</si>
  <si>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</si>
  <si>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</si>
  <si>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</si>
  <si>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</si>
  <si>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</si>
  <si>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</si>
  <si>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</si>
  <si>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</si>
  <si>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</si>
  <si>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</si>
  <si>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</si>
  <si>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</si>
  <si>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</si>
  <si>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</si>
  <si>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</si>
  <si>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</si>
  <si>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</si>
  <si>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</si>
  <si>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</si>
  <si>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</si>
  <si>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</si>
  <si>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</si>
  <si>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</si>
  <si>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</si>
  <si>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</si>
  <si>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</si>
  <si>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</si>
  <si>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</si>
  <si>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</si>
  <si>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</si>
  <si>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</si>
  <si>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</si>
  <si>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</si>
  <si>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</si>
  <si>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</si>
  <si>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</si>
  <si>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</si>
  <si>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</si>
  <si>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</si>
  <si>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</si>
  <si>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</si>
  <si>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</si>
  <si>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</si>
  <si>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</si>
  <si>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</si>
  <si>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</si>
  <si>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</si>
  <si>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</si>
  <si>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</si>
  <si>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</si>
  <si>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</si>
  <si>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</si>
  <si>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</si>
  <si>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</si>
  <si>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</si>
  <si>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</si>
  <si>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</si>
  <si>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</si>
  <si>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</si>
  <si>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</si>
  <si>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</si>
  <si>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</si>
  <si>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</si>
  <si>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</si>
  <si>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</si>
  <si>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</si>
  <si>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</si>
  <si>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</si>
  <si>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</si>
  <si>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</si>
  <si>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</si>
  <si>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</si>
  <si>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</si>
  <si>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</si>
  <si>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</si>
  <si>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</si>
  <si>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</si>
  <si>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</si>
  <si>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</si>
  <si>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</si>
  <si>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</si>
  <si>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</si>
  <si>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</si>
  <si>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</si>
  <si>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</si>
  <si>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</si>
  <si>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</si>
  <si>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</si>
  <si>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</si>
  <si>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</si>
  <si>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</si>
  <si>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</si>
  <si>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</si>
  <si>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</si>
  <si>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</si>
  <si>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</si>
  <si>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</si>
  <si>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</si>
  <si>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</si>
  <si>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</si>
  <si>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</si>
  <si>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</si>
  <si>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</si>
  <si>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</si>
  <si>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</si>
  <si>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</si>
  <si>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</si>
  <si>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</si>
  <si>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</si>
  <si>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</si>
  <si>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</si>
  <si>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</si>
  <si>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</si>
  <si>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</si>
  <si>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</si>
  <si>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</si>
  <si>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</si>
  <si>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</si>
  <si>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</si>
  <si>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</si>
  <si>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</si>
  <si>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</si>
  <si>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</si>
  <si>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</si>
  <si>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</si>
  <si>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</si>
  <si>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</si>
  <si>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</si>
  <si>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</si>
  <si>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</si>
  <si>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</si>
  <si>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</si>
  <si>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</si>
  <si>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</si>
  <si>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</si>
  <si>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</si>
  <si>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</si>
  <si>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</si>
  <si>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</si>
  <si>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</si>
  <si>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</si>
  <si>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</si>
  <si>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</si>
  <si>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</si>
  <si>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</si>
  <si>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</si>
  <si>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</si>
  <si>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</si>
  <si>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</si>
  <si>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</si>
  <si>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</si>
  <si>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</si>
  <si>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</si>
  <si>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</si>
  <si>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</si>
  <si>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</si>
  <si>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</si>
  <si>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</si>
  <si>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</si>
  <si>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</si>
  <si>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</si>
  <si>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</si>
  <si>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</si>
  <si>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</si>
  <si>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</si>
  <si>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</si>
  <si>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</si>
  <si>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</si>
  <si>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</si>
  <si>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</si>
  <si>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</si>
  <si>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</si>
  <si>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</si>
  <si>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</si>
  <si>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</si>
  <si>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</si>
  <si>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</si>
  <si>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</si>
  <si>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</si>
  <si>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</si>
  <si>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</si>
  <si>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</si>
  <si>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</si>
  <si>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</si>
  <si>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</si>
  <si>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</si>
  <si>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</si>
  <si>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</si>
  <si>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</si>
  <si>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</si>
  <si>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</si>
  <si>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</si>
  <si>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</si>
  <si>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</si>
  <si>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</si>
  <si>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</si>
  <si>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</si>
  <si>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</si>
  <si>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</si>
  <si>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</si>
  <si>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</si>
  <si>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</si>
  <si>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</si>
  <si>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</si>
  <si>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</si>
  <si>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</si>
  <si>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</si>
  <si>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</si>
  <si>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</si>
  <si>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</si>
  <si>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</si>
  <si>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</si>
  <si>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</si>
  <si>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</si>
  <si>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</si>
  <si>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</si>
  <si>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</si>
  <si>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</si>
  <si>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</si>
  <si>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</si>
  <si>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</si>
  <si>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</si>
  <si>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</si>
  <si>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</si>
  <si>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</si>
  <si>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</si>
  <si>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</si>
  <si>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</si>
  <si>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</si>
  <si>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</si>
  <si>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</si>
  <si>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</si>
  <si>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</si>
  <si>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</si>
  <si>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</si>
  <si>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</si>
  <si>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</si>
  <si>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</si>
  <si>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</si>
  <si>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</si>
  <si>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</si>
  <si>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</si>
  <si>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</si>
  <si>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</si>
  <si>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</si>
  <si>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</si>
  <si>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</si>
  <si>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</si>
  <si>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</si>
  <si>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</si>
  <si>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</si>
  <si>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</si>
  <si>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</si>
  <si>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</si>
  <si>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</si>
  <si>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</si>
  <si>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</si>
  <si>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</si>
  <si>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</si>
  <si>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</si>
  <si>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</si>
  <si>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</si>
  <si>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</si>
  <si>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</si>
  <si>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</si>
  <si>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</si>
  <si>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</si>
  <si>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</si>
  <si>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</si>
  <si>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</si>
  <si>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</si>
  <si>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</si>
  <si>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</si>
  <si>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</si>
  <si>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</si>
  <si>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</si>
  <si>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</si>
  <si>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</si>
  <si>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</si>
  <si>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</si>
  <si>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</si>
  <si>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</si>
  <si>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</si>
  <si>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</si>
  <si>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</si>
  <si>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</si>
  <si>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</si>
  <si>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</si>
  <si>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</si>
  <si>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</si>
  <si>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</si>
  <si>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</si>
  <si>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</si>
  <si>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</si>
  <si>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</si>
  <si>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</si>
  <si>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</si>
  <si>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</si>
  <si>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</si>
  <si>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</si>
  <si>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</si>
  <si>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</si>
  <si>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</si>
  <si>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</si>
  <si>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</si>
  <si>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</si>
  <si>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</si>
  <si>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</si>
  <si>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</si>
  <si>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</si>
  <si>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</si>
  <si>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</si>
  <si>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</si>
  <si>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</si>
  <si>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</si>
  <si>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</si>
  <si>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</si>
  <si>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</si>
  <si>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</si>
  <si>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</si>
  <si>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</si>
  <si>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</si>
  <si>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</si>
  <si>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</si>
  <si>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</si>
  <si>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</si>
  <si>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</si>
  <si>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</si>
  <si>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</si>
  <si>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</si>
  <si>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</si>
  <si>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</si>
  <si>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</si>
  <si>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</si>
  <si>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</si>
  <si>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</si>
  <si>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</si>
  <si>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</si>
  <si>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</si>
  <si>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</si>
  <si>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</si>
  <si>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</si>
  <si>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</si>
  <si>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</si>
  <si>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</si>
  <si>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</si>
  <si>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</si>
  <si>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</si>
  <si>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</si>
  <si>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</si>
  <si>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</si>
  <si>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</si>
  <si>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</si>
  <si>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</si>
  <si>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</si>
  <si>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</si>
  <si>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</si>
  <si>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</si>
  <si>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</si>
  <si>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</si>
  <si>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</si>
  <si>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</si>
  <si>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</si>
  <si>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</si>
  <si>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</si>
  <si>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</si>
  <si>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</si>
  <si>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</si>
  <si>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</si>
  <si>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</si>
  <si>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</si>
  <si>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</si>
  <si>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</si>
  <si>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</si>
  <si>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</si>
  <si>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</si>
  <si>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</si>
  <si>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</si>
  <si>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</si>
  <si>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</si>
  <si>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</si>
  <si>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</si>
  <si>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</si>
  <si>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</si>
  <si>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</si>
  <si>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</si>
  <si>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</si>
  <si>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</si>
  <si>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</si>
  <si>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</si>
  <si>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</si>
  <si>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</si>
  <si>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</si>
  <si>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</si>
  <si>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</si>
  <si>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</si>
  <si>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</si>
  <si>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</si>
  <si>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</si>
  <si>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</si>
  <si>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</si>
  <si>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</si>
  <si>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</si>
  <si>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</si>
  <si>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</si>
  <si>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</si>
  <si>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</si>
  <si>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</si>
  <si>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</si>
  <si>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</si>
  <si>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</si>
  <si>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</si>
  <si>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</si>
  <si>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</si>
  <si>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</si>
  <si>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</si>
  <si>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</si>
  <si>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</si>
  <si>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</si>
  <si>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</si>
  <si>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</si>
  <si>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</si>
  <si>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</si>
  <si>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</si>
  <si>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</si>
  <si>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</si>
  <si>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</si>
  <si>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</si>
  <si>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</si>
  <si>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</si>
  <si>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</si>
  <si>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</si>
  <si>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</si>
  <si>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</si>
  <si>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</si>
  <si>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</si>
  <si>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</si>
  <si>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</si>
  <si>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</si>
  <si>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</si>
  <si>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</si>
  <si>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</si>
  <si>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</si>
  <si>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</si>
  <si>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</si>
  <si>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</si>
  <si>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</si>
  <si>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</si>
  <si>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</si>
  <si>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</si>
  <si>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</si>
  <si>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</si>
  <si>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</si>
  <si>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</si>
  <si>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</si>
  <si>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</si>
  <si>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</si>
  <si>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</si>
  <si>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</si>
  <si>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</si>
  <si>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</si>
  <si>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</si>
  <si>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</si>
  <si>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</si>
  <si>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</si>
  <si>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</si>
  <si>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</si>
  <si>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</si>
  <si>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</si>
  <si>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</si>
  <si>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</si>
  <si>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</si>
  <si>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</si>
  <si>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</si>
  <si>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</si>
  <si>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</si>
  <si>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</si>
  <si>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</si>
  <si>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</si>
  <si>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</si>
  <si>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</si>
  <si>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</si>
  <si>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</si>
  <si>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</si>
  <si>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</si>
  <si>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</si>
  <si>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</si>
  <si>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</si>
  <si>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</si>
  <si>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</si>
  <si>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</si>
  <si>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</si>
  <si>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</si>
  <si>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</si>
  <si>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</si>
  <si>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</si>
  <si>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</si>
  <si>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</si>
  <si>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</si>
  <si>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</si>
  <si>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</si>
  <si>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</si>
  <si>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</si>
  <si>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</si>
  <si>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</si>
  <si>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</si>
  <si>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</si>
  <si>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</si>
  <si>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</si>
  <si>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</si>
  <si>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</si>
  <si>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</si>
  <si>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</si>
  <si>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</si>
  <si>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</si>
  <si>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</si>
  <si>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</si>
  <si>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</si>
  <si>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</si>
  <si>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</si>
  <si>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</si>
  <si>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</si>
  <si>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</si>
  <si>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</si>
  <si>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</si>
  <si>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</si>
  <si>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</si>
  <si>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</si>
  <si>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</si>
  <si>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</si>
  <si>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</si>
  <si>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</si>
  <si>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</si>
  <si>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</si>
  <si>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</si>
  <si>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</si>
  <si>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</si>
  <si>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</si>
  <si>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</si>
  <si>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</si>
  <si>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</si>
  <si>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</si>
  <si>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</si>
  <si>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</si>
  <si>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</si>
  <si>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</si>
  <si>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</si>
  <si>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</si>
  <si>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</si>
  <si>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</si>
  <si>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</si>
  <si>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</si>
  <si>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</si>
  <si>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</si>
  <si>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</si>
  <si>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</si>
  <si>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</si>
  <si>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</si>
  <si>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</si>
  <si>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</si>
  <si>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</si>
  <si>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</si>
  <si>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</si>
  <si>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</si>
  <si>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</si>
  <si>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</si>
  <si>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</si>
  <si>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</si>
  <si>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</si>
  <si>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</si>
  <si>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</si>
  <si>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</si>
  <si>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</si>
  <si>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</si>
  <si>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</si>
  <si>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</si>
  <si>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</si>
  <si>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</si>
  <si>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</si>
  <si>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</si>
  <si>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</si>
  <si>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</si>
  <si>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</si>
  <si>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</si>
  <si>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</si>
  <si>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</si>
  <si>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</si>
  <si>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</si>
  <si>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</si>
  <si>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</si>
  <si>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</si>
  <si>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</si>
  <si>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</si>
  <si>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</si>
  <si>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</si>
  <si>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</si>
  <si>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</si>
  <si>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</si>
  <si>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</si>
  <si>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</si>
  <si>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</si>
  <si>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</si>
  <si>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</si>
  <si>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</si>
  <si>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</si>
  <si>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</si>
  <si>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</si>
  <si>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</si>
  <si>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</si>
  <si>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</si>
  <si>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</si>
  <si>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</si>
  <si>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</si>
  <si>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</si>
  <si>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</si>
  <si>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</si>
  <si>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</si>
  <si>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</si>
  <si>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</si>
  <si>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</si>
  <si>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</si>
  <si>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</si>
  <si>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</si>
  <si>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</si>
  <si>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</si>
  <si>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</si>
  <si>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</si>
  <si>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</si>
  <si>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</si>
  <si>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</si>
  <si>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</si>
  <si>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</si>
  <si>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</si>
  <si>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</si>
  <si>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</si>
  <si>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</si>
  <si>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</si>
  <si>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</si>
  <si>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</si>
  <si>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</si>
  <si>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</si>
  <si>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</si>
  <si>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</si>
  <si>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</si>
  <si>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</si>
  <si>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</si>
  <si>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</si>
  <si>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</si>
  <si>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</si>
  <si>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</si>
  <si>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</si>
  <si>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</si>
  <si>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</si>
  <si>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</si>
  <si>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</si>
  <si>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</si>
  <si>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</si>
  <si>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</si>
  <si>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</si>
  <si>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</si>
  <si>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</si>
  <si>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</si>
  <si>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</si>
  <si>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</si>
  <si>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</si>
  <si>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</si>
  <si>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</si>
  <si>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</si>
  <si>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</si>
  <si>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</si>
  <si>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</si>
  <si>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</si>
  <si>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</si>
  <si>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</si>
  <si>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</si>
  <si>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</si>
  <si>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</si>
  <si>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</si>
  <si>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</si>
  <si>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</si>
  <si>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</si>
  <si>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</si>
  <si>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</si>
  <si>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</si>
  <si>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</si>
  <si>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</si>
  <si>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</si>
  <si>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</si>
  <si>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</si>
  <si>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</si>
  <si>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</si>
  <si>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</si>
  <si>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</si>
  <si>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</si>
  <si>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</si>
  <si>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</si>
  <si>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</si>
  <si>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</si>
  <si>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</si>
  <si>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</si>
  <si>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</si>
  <si>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</si>
  <si>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</si>
  <si>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</si>
  <si>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</si>
  <si>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</si>
  <si>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</si>
  <si>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</si>
  <si>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</si>
  <si>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</si>
  <si>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</si>
  <si>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</si>
  <si>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</si>
  <si>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</si>
  <si>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</si>
  <si>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</si>
  <si>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</si>
  <si>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</si>
  <si>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</si>
  <si>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</si>
  <si>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</si>
  <si>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</si>
  <si>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</si>
  <si>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</si>
  <si>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</si>
  <si>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</si>
  <si>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</si>
  <si>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</si>
  <si>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</si>
  <si>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</si>
  <si>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</si>
  <si>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</si>
  <si>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</si>
  <si>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</si>
  <si>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</si>
  <si>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</si>
  <si>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</si>
  <si>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</si>
  <si>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</si>
  <si>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</si>
  <si>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</si>
  <si>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</si>
  <si>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</si>
  <si>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</si>
  <si>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</si>
  <si>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</si>
  <si>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</si>
  <si>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</si>
  <si>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</si>
  <si>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</si>
  <si>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</si>
  <si>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</si>
  <si>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</si>
  <si>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</si>
  <si>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</si>
  <si>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</si>
  <si>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</si>
  <si>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</si>
  <si>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</si>
  <si>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</si>
  <si>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</si>
  <si>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</si>
  <si>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</si>
  <si>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</si>
  <si>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</si>
  <si>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</si>
  <si>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</si>
  <si>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</si>
  <si>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</si>
  <si>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</si>
  <si>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</si>
  <si>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</si>
  <si>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</si>
  <si>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</si>
  <si>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</si>
  <si>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</si>
  <si>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</si>
  <si>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</si>
  <si>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</si>
  <si>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</si>
  <si>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</si>
  <si>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</si>
  <si>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</si>
  <si>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</si>
  <si>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</si>
  <si>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</si>
  <si>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</si>
  <si>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</si>
  <si>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</si>
  <si>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</si>
  <si>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</si>
  <si>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</si>
  <si>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</si>
  <si>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</si>
  <si>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</si>
  <si>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</si>
  <si>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</si>
  <si>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</si>
  <si>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</si>
  <si>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</si>
  <si>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</si>
  <si>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</si>
  <si>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</si>
  <si>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</si>
  <si>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</si>
  <si>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</si>
  <si>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</si>
  <si>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</si>
  <si>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</si>
  <si>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</si>
  <si>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</si>
  <si>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</si>
  <si>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</si>
  <si>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</si>
  <si>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</si>
  <si>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</si>
  <si>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</si>
  <si>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</si>
  <si>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</si>
  <si>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</si>
  <si>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</si>
  <si>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</si>
  <si>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</si>
  <si>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</si>
  <si>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</si>
  <si>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</si>
  <si>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</si>
  <si>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</si>
  <si>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</si>
  <si>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</si>
  <si>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</si>
  <si>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</si>
  <si>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</si>
  <si>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</si>
  <si>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</si>
  <si>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</si>
  <si>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</si>
  <si>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</si>
  <si>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</si>
  <si>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</si>
  <si>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</si>
  <si>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</si>
  <si>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</si>
  <si>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</si>
  <si>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</si>
  <si>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</si>
  <si>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</si>
  <si>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</si>
  <si>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</si>
  <si>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</si>
  <si>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</si>
  <si>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</si>
  <si>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</si>
  <si>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</si>
  <si>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</si>
  <si>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</si>
  <si>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</si>
  <si>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</si>
  <si>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</si>
  <si>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</si>
  <si>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</si>
  <si>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</si>
  <si>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</si>
  <si>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</si>
  <si>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</si>
  <si>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</si>
  <si>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</si>
  <si>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</si>
  <si>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</si>
  <si>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</si>
  <si>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</si>
  <si>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</si>
  <si>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</si>
  <si>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</si>
  <si>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</si>
  <si>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</si>
  <si>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</si>
  <si>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</si>
  <si>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</si>
  <si>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</si>
  <si>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</si>
  <si>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</si>
  <si>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</si>
  <si>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</si>
  <si>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</si>
  <si>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</si>
  <si>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</si>
  <si>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</si>
  <si>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</si>
  <si>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</si>
  <si>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</si>
  <si>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</si>
  <si>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</si>
  <si>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</si>
  <si>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</si>
  <si>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</si>
  <si>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</si>
  <si>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</si>
  <si>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</si>
  <si>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</si>
  <si>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</si>
  <si>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</si>
  <si>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</si>
  <si>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</si>
  <si>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</si>
  <si>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</si>
  <si>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</si>
  <si>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</si>
  <si>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</si>
  <si>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</si>
  <si>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</si>
  <si>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</si>
  <si>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</si>
  <si>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</si>
  <si>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</si>
  <si>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</si>
  <si>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</si>
  <si>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</si>
  <si>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</si>
  <si>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</si>
  <si>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</si>
  <si>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</si>
  <si>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</si>
  <si>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</si>
  <si>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</si>
  <si>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</si>
  <si>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</si>
  <si>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</si>
  <si>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</si>
  <si>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</si>
  <si>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</si>
  <si>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</si>
  <si>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</si>
  <si>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</si>
  <si>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</si>
  <si>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</si>
  <si>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</si>
  <si>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</si>
  <si>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</si>
  <si>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</si>
  <si>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</si>
  <si>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</si>
  <si>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</si>
  <si>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</si>
  <si>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</si>
  <si>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</si>
  <si>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</si>
  <si>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</si>
  <si>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</si>
  <si>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</si>
  <si>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</si>
  <si>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</si>
  <si>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</si>
  <si>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</si>
  <si>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</si>
  <si>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</si>
  <si>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</si>
  <si>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</si>
  <si>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</si>
  <si>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</si>
  <si>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</si>
  <si>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</si>
  <si>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</si>
  <si>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</si>
  <si>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</si>
  <si>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</si>
  <si>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</si>
  <si>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</si>
  <si>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</si>
  <si>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</si>
  <si>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</si>
  <si>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</si>
  <si>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</si>
  <si>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</si>
  <si>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</si>
  <si>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</si>
  <si>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</si>
  <si>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</si>
  <si>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</si>
  <si>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</si>
  <si>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</si>
  <si>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</si>
  <si>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</si>
  <si>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</si>
  <si>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</si>
  <si>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</si>
  <si>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</si>
  <si>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</si>
  <si>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</si>
  <si>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</si>
  <si>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</si>
  <si>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</si>
  <si>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</si>
  <si>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</si>
  <si>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</si>
  <si>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</si>
  <si>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</si>
  <si>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</si>
  <si>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</si>
  <si>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</si>
  <si>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</si>
  <si>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</si>
  <si>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</si>
  <si>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</si>
  <si>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</si>
  <si>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</si>
  <si>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</si>
  <si>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</si>
  <si>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</si>
  <si>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</si>
  <si>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</si>
  <si>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</si>
  <si>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</si>
  <si>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</si>
  <si>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</si>
  <si>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</si>
  <si>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</si>
  <si>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</si>
  <si>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</si>
  <si>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</si>
  <si>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</si>
  <si>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</si>
  <si>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</si>
  <si>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</si>
  <si>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</si>
  <si>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</si>
  <si>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</si>
  <si>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</si>
  <si>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</si>
  <si>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</si>
  <si>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</si>
  <si>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</si>
  <si>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</si>
  <si>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</si>
  <si>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</si>
  <si>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</si>
  <si>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</si>
  <si>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</si>
  <si>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</si>
  <si>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</si>
  <si>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</si>
  <si>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</si>
  <si>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</si>
  <si>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</si>
  <si>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</si>
  <si>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</si>
  <si>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</si>
  <si>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</si>
  <si>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</si>
  <si>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</si>
  <si>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</si>
  <si>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</si>
  <si>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</si>
  <si>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</si>
  <si>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</si>
  <si>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</si>
  <si>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</si>
  <si>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</si>
  <si>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</si>
  <si>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</si>
  <si>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</si>
  <si>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</si>
  <si>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</si>
  <si>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</si>
  <si>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</si>
  <si>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</si>
  <si>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</si>
  <si>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</si>
  <si>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</si>
  <si>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</si>
  <si>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</si>
  <si>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</si>
  <si>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</si>
  <si>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</si>
  <si>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</si>
  <si>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</si>
  <si>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</si>
  <si>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</si>
  <si>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</si>
  <si>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</si>
  <si>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</si>
  <si>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</si>
  <si>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</si>
  <si>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</si>
  <si>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</si>
  <si>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</si>
  <si>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</si>
  <si>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</si>
  <si>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</si>
  <si>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</si>
  <si>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</si>
  <si>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</si>
  <si>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</si>
  <si>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</si>
  <si>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</si>
  <si>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</si>
  <si>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</si>
  <si>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</si>
  <si>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</si>
  <si>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</si>
  <si>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</si>
  <si>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</si>
  <si>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</si>
  <si>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</si>
  <si>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</si>
  <si>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</si>
  <si>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</si>
  <si>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</si>
  <si>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</si>
  <si>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</si>
  <si>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</si>
  <si>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</si>
  <si>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</si>
  <si>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</si>
  <si>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</si>
  <si>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</si>
  <si>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</si>
  <si>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</si>
  <si>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</si>
  <si>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</si>
  <si>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</si>
  <si>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</si>
  <si>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</si>
  <si>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</si>
  <si>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</si>
  <si>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</si>
  <si>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</si>
  <si>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</si>
  <si>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</si>
  <si>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</si>
  <si>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</si>
  <si>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</si>
  <si>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</si>
  <si>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</si>
  <si>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</si>
  <si>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</si>
  <si>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</si>
  <si>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</si>
  <si>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</si>
  <si>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</si>
  <si>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</si>
  <si>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</si>
  <si>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</si>
  <si>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</si>
  <si>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</si>
  <si>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</si>
  <si>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</si>
  <si>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</si>
  <si>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</si>
  <si>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</si>
  <si>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</si>
  <si>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</si>
  <si>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</si>
  <si>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</si>
  <si>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</si>
  <si>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</si>
  <si>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</si>
  <si>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</si>
  <si>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</si>
  <si>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</si>
  <si>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</si>
  <si>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</si>
  <si>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</si>
  <si>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</si>
  <si>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</si>
  <si>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</si>
  <si>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</si>
  <si>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</si>
  <si>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</si>
  <si>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</si>
  <si>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</si>
  <si>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</si>
  <si>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</si>
  <si>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</si>
  <si>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</si>
  <si>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</si>
  <si>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</si>
  <si>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</si>
  <si>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</si>
  <si>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</si>
  <si>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</si>
  <si>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</si>
  <si>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</si>
  <si>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</si>
  <si>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</si>
  <si>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</si>
  <si>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</si>
  <si>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</si>
  <si>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</si>
  <si>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</si>
  <si>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</si>
  <si>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</si>
  <si>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</si>
  <si>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</si>
  <si>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</si>
  <si>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</si>
  <si>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</si>
  <si>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</si>
  <si>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</si>
  <si>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</si>
  <si>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</si>
  <si>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</si>
  <si>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</si>
  <si>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</si>
  <si>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</si>
  <si>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</si>
  <si>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</si>
  <si>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</si>
  <si>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</si>
  <si>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</si>
  <si>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</si>
  <si>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</si>
  <si>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</si>
  <si>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</si>
  <si>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</si>
  <si>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</si>
  <si>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</si>
  <si>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</si>
  <si>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</si>
  <si>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</si>
  <si>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</si>
  <si>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</si>
  <si>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</si>
  <si>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</si>
  <si>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</si>
  <si>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</si>
  <si>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</si>
  <si>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</si>
  <si>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</si>
  <si>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</si>
  <si>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</si>
  <si>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</si>
  <si>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</si>
  <si>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</si>
  <si>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</si>
  <si>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</si>
  <si>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</si>
  <si>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</si>
  <si>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</si>
  <si>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</si>
  <si>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</si>
  <si>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</si>
  <si>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</si>
  <si>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</si>
  <si>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</si>
  <si>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</si>
  <si>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</si>
  <si>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</si>
  <si>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</si>
  <si>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</si>
  <si>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</si>
  <si>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</si>
  <si>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</si>
  <si>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</si>
  <si>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</si>
  <si>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</si>
  <si>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</si>
  <si>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</si>
  <si>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</si>
  <si>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</si>
  <si>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</si>
  <si>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</si>
  <si>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</si>
  <si>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</si>
  <si>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</si>
  <si>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</si>
  <si>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</si>
  <si>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</si>
  <si>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</si>
  <si>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</si>
  <si>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</si>
  <si>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</si>
  <si>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</si>
  <si>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</si>
  <si>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</si>
  <si>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</si>
  <si>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</si>
  <si>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</si>
  <si>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</si>
  <si>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</si>
  <si>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</si>
  <si>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</si>
  <si>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</si>
  <si>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</si>
  <si>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</si>
  <si>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</si>
  <si>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</si>
  <si>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</si>
  <si>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</si>
  <si>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</si>
  <si>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</si>
  <si>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</si>
  <si>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</si>
  <si>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</si>
  <si>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</si>
  <si>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</si>
  <si>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</si>
  <si>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</si>
  <si>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</si>
  <si>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</si>
  <si>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</si>
  <si>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</si>
  <si>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</si>
  <si>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</si>
  <si>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</si>
  <si>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</si>
  <si>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</si>
  <si>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</si>
  <si>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</si>
  <si>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</si>
  <si>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</si>
  <si>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</si>
  <si>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</si>
  <si>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</si>
  <si>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</si>
  <si>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</si>
  <si>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</si>
  <si>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</si>
  <si>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</si>
  <si>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</si>
  <si>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</si>
  <si>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</si>
  <si>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</si>
  <si>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</si>
  <si>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</si>
  <si>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</si>
  <si>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</si>
  <si>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</si>
  <si>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</si>
  <si>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</si>
  <si>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</si>
  <si>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</si>
  <si>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</si>
  <si>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</si>
  <si>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</si>
  <si>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</si>
  <si>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</si>
  <si>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</si>
  <si>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</si>
  <si>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</si>
  <si>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</si>
  <si>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</si>
  <si>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</si>
  <si>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</si>
  <si>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</si>
  <si>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</si>
  <si>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</si>
  <si>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</si>
  <si>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</si>
  <si>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</si>
  <si>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</si>
  <si>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</si>
  <si>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</si>
  <si>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</si>
  <si>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</si>
  <si>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</si>
  <si>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</si>
  <si>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</si>
  <si>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</si>
  <si>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</si>
  <si>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</si>
  <si>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</si>
  <si>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</si>
  <si>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</si>
  <si>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</si>
  <si>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</si>
  <si>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</si>
  <si>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</si>
  <si>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</si>
  <si>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</si>
  <si>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</si>
  <si>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</si>
  <si>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</si>
  <si>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</si>
  <si>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</si>
  <si>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</si>
  <si>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</si>
  <si>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</si>
  <si>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</si>
  <si>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</si>
  <si>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</si>
  <si>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</si>
  <si>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</si>
  <si>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</si>
  <si>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</si>
  <si>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</si>
  <si>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</si>
  <si>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</si>
  <si>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</si>
  <si>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</si>
  <si>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</si>
  <si>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</si>
  <si>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</si>
  <si>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</si>
  <si>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</si>
  <si>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</si>
  <si>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</si>
  <si>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</si>
  <si>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</si>
  <si>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</si>
  <si>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</si>
  <si>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</si>
  <si>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</si>
  <si>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</si>
  <si>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</si>
  <si>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</si>
  <si>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</si>
  <si>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</si>
  <si>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</si>
  <si>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</si>
  <si>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</si>
  <si>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</si>
  <si>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</si>
  <si>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</si>
  <si>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</si>
  <si>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</si>
  <si>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</si>
  <si>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</si>
  <si>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</si>
  <si>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</si>
  <si>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</si>
  <si>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</si>
  <si>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</si>
  <si>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</si>
  <si>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</si>
  <si>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</si>
  <si>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</si>
  <si>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</si>
  <si>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</si>
  <si>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</si>
  <si>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</si>
  <si>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</si>
  <si>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</si>
  <si>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</si>
  <si>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</si>
  <si>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</si>
  <si>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</si>
  <si>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</si>
  <si>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</si>
  <si>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</si>
  <si>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</si>
  <si>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</si>
  <si>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</si>
  <si>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</si>
  <si>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</si>
  <si>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</si>
  <si>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</si>
  <si>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</si>
  <si>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</si>
  <si>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</si>
  <si>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</si>
  <si>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</si>
  <si>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</si>
  <si>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</si>
  <si>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</si>
  <si>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</si>
  <si>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</si>
  <si>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</si>
  <si>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</si>
  <si>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</si>
  <si>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</si>
  <si>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</si>
  <si>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</si>
  <si>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</si>
  <si>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</si>
  <si>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</si>
  <si>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</si>
  <si>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</si>
  <si>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</si>
  <si>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</si>
  <si>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</si>
  <si>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</si>
  <si>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</si>
  <si>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</si>
  <si>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</si>
  <si>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</si>
  <si>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</si>
  <si>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</si>
  <si>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</si>
  <si>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</si>
  <si>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</si>
  <si>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</si>
  <si>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</si>
  <si>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</si>
  <si>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</si>
  <si>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</si>
  <si>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</si>
  <si>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</si>
  <si>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</si>
  <si>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</si>
  <si>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</si>
  <si>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</si>
  <si>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</si>
  <si>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</si>
  <si>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</si>
  <si>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</si>
  <si>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</si>
  <si>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</si>
  <si>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</si>
  <si>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</si>
  <si>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</si>
  <si>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</si>
  <si>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</si>
  <si>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</si>
  <si>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</si>
  <si>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</si>
  <si>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</si>
  <si>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</si>
  <si>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</si>
  <si>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</si>
  <si>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</si>
  <si>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</si>
  <si>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</si>
  <si>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</si>
  <si>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</si>
  <si>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</si>
  <si>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</si>
  <si>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</si>
  <si>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</si>
  <si>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</si>
  <si>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</si>
  <si>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</si>
  <si>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</si>
  <si>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</si>
  <si>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</si>
  <si>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</si>
  <si>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</si>
  <si>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</si>
  <si>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</si>
  <si>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</si>
  <si>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</si>
  <si>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</si>
  <si>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</si>
  <si>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</si>
  <si>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</si>
  <si>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</si>
  <si>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</si>
  <si>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</si>
  <si>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</si>
  <si>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</si>
  <si>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</si>
  <si>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</si>
  <si>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</si>
  <si>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</si>
  <si>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</si>
  <si>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</si>
  <si>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</si>
  <si>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</si>
  <si>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</si>
  <si>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</si>
  <si>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</si>
  <si>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</si>
  <si>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</si>
  <si>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</si>
  <si>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</si>
  <si>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</si>
  <si>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</si>
  <si>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</si>
  <si>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</si>
  <si>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</si>
  <si>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</si>
  <si>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</si>
  <si>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</si>
  <si>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</si>
  <si>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</si>
  <si>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</si>
  <si>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</si>
  <si>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</si>
  <si>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</si>
  <si>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</si>
  <si>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</si>
  <si>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</si>
  <si>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</si>
  <si>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</si>
  <si>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</si>
  <si>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</si>
  <si>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</si>
  <si>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</si>
  <si>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</si>
  <si>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</si>
  <si>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</si>
  <si>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</si>
  <si>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</si>
  <si>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</si>
  <si>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</si>
  <si>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</si>
  <si>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</si>
  <si>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</si>
  <si>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</si>
  <si>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</si>
  <si>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</si>
  <si>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</si>
  <si>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</si>
  <si>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</si>
  <si>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</si>
  <si>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</si>
  <si>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</si>
  <si>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</si>
  <si>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</si>
  <si>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</si>
  <si>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</si>
  <si>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</si>
  <si>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</si>
  <si>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</si>
  <si>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</si>
  <si>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</si>
  <si>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</si>
  <si>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</si>
  <si>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</si>
  <si>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</si>
  <si>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</si>
  <si>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</si>
  <si>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</si>
  <si>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</si>
  <si>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</si>
  <si>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</si>
  <si>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</si>
  <si>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</si>
  <si>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</si>
  <si>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</si>
  <si>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</si>
  <si>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</si>
  <si>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</si>
  <si>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</si>
  <si>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</si>
  <si>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</si>
  <si>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</si>
  <si>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</si>
  <si>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</si>
  <si>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</si>
  <si>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</si>
  <si>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</si>
  <si>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</si>
  <si>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</si>
  <si>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</si>
  <si>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</si>
  <si>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</si>
  <si>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</si>
  <si>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</si>
  <si>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</si>
  <si>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</si>
  <si>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</si>
  <si>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</si>
  <si>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</si>
  <si>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</si>
  <si>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</si>
  <si>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</si>
  <si>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</si>
  <si>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</si>
  <si>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</si>
  <si>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</si>
  <si>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</si>
  <si>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</si>
  <si>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</si>
  <si>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</si>
  <si>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</si>
  <si>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</si>
  <si>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</si>
  <si>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</si>
  <si>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</si>
  <si>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</si>
  <si>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</si>
  <si>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</si>
  <si>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</si>
  <si>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</si>
  <si>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</si>
  <si>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</si>
  <si>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</si>
  <si>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</si>
  <si>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</si>
  <si>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</si>
  <si>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</si>
  <si>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</si>
  <si>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</si>
  <si>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</si>
  <si>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</si>
  <si>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</si>
  <si>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</si>
  <si>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</si>
  <si>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</si>
  <si>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</si>
  <si>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</si>
  <si>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</si>
  <si>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</si>
  <si>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</si>
  <si>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</si>
  <si>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</si>
  <si>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</si>
  <si>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</si>
  <si>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</si>
  <si>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</si>
  <si>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</si>
  <si>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</si>
  <si>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</si>
  <si>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</si>
  <si>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</si>
  <si>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</si>
  <si>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</si>
  <si>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</si>
  <si>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</si>
  <si>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</si>
  <si>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</si>
  <si>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</si>
  <si>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</si>
  <si>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</si>
  <si>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</si>
  <si>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</si>
  <si>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</si>
  <si>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</si>
  <si>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</si>
  <si>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</si>
  <si>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</si>
  <si>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</si>
  <si>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</si>
  <si>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</si>
  <si>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</si>
  <si>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</si>
  <si>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</si>
  <si>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</si>
  <si>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</si>
  <si>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</si>
  <si>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</si>
  <si>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</si>
  <si>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</si>
  <si>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</si>
  <si>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</si>
  <si>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</si>
  <si>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</si>
  <si>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</si>
  <si>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</si>
  <si>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</si>
  <si>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</si>
  <si>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</si>
  <si>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</si>
  <si>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</si>
  <si>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</si>
  <si>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</si>
  <si>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</si>
  <si>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</si>
  <si>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</si>
  <si>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</si>
  <si>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</si>
  <si>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</si>
  <si>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</si>
  <si>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</si>
  <si>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</si>
  <si>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</si>
  <si>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</si>
  <si>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</si>
  <si>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</si>
  <si>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</si>
  <si>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</si>
  <si>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</si>
  <si>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</si>
  <si>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</si>
  <si>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</si>
  <si>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</si>
  <si>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</si>
  <si>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</si>
  <si>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</si>
  <si>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</si>
  <si>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</si>
  <si>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</si>
  <si>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</si>
  <si>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</si>
  <si>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</si>
  <si>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</si>
  <si>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</si>
  <si>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</si>
  <si>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</si>
  <si>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</si>
  <si>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</si>
  <si>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</si>
  <si>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</si>
  <si>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</si>
  <si>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</si>
  <si>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</si>
  <si>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</si>
  <si>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</si>
  <si>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</si>
  <si>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</si>
  <si>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</si>
  <si>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</si>
  <si>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</si>
  <si>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</si>
  <si>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</si>
  <si>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</si>
  <si>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</si>
  <si>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</si>
  <si>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</si>
  <si>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</si>
  <si>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</si>
  <si>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</si>
  <si>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</si>
  <si>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</si>
  <si>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</si>
  <si>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</si>
  <si>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</si>
  <si>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</si>
  <si>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</si>
  <si>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</si>
  <si>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</si>
  <si>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</si>
  <si>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</si>
  <si>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</si>
  <si>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</si>
  <si>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</si>
  <si>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</si>
  <si>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</si>
  <si>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</si>
  <si>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</si>
  <si>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</si>
  <si>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</si>
  <si>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</si>
  <si>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</si>
  <si>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</si>
  <si>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</si>
  <si>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</si>
  <si>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</si>
  <si>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</si>
  <si>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</si>
  <si>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</si>
  <si>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</si>
  <si>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</si>
  <si>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</si>
  <si>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</si>
  <si>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</si>
  <si>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</si>
  <si>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</si>
  <si>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</si>
  <si>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</si>
  <si>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</si>
  <si>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</si>
  <si>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</si>
  <si>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</si>
  <si>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</si>
  <si>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</si>
  <si>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</si>
  <si>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</si>
  <si>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</si>
  <si>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</si>
  <si>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</si>
  <si>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</si>
  <si>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</si>
  <si>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</si>
  <si>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</si>
  <si>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</si>
  <si>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</si>
  <si>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</si>
  <si>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</si>
  <si>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</si>
  <si>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</si>
  <si>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</si>
  <si>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</si>
  <si>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</si>
  <si>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</si>
  <si>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</si>
  <si>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</si>
  <si>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</si>
  <si>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</si>
  <si>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</si>
  <si>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</si>
  <si>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</si>
  <si>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</si>
  <si>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</si>
  <si>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</si>
  <si>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</si>
  <si>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</si>
  <si>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</si>
  <si>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</si>
  <si>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</si>
  <si>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</si>
  <si>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</si>
  <si>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</si>
  <si>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</si>
  <si>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</si>
  <si>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</si>
  <si>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</si>
  <si>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</si>
  <si>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</si>
  <si>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</si>
  <si>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</si>
  <si>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</si>
  <si>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</si>
  <si>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</si>
  <si>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</si>
  <si>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</si>
  <si>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</si>
  <si>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</si>
  <si>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</si>
  <si>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</si>
  <si>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</si>
  <si>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</si>
  <si>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</si>
  <si>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</si>
  <si>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</si>
  <si>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</si>
  <si>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</si>
  <si>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</si>
  <si>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</si>
  <si>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</si>
  <si>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</si>
  <si>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</si>
  <si>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</si>
  <si>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</si>
  <si>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</si>
  <si>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</si>
  <si>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</si>
  <si>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</si>
  <si>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</si>
  <si>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</si>
  <si>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</si>
  <si>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</si>
  <si>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</si>
  <si>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</si>
  <si>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</si>
  <si>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</si>
  <si>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</si>
  <si>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</si>
  <si>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</si>
  <si>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</si>
  <si>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</si>
  <si>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</si>
  <si>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</si>
  <si>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</si>
  <si>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</si>
  <si>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</si>
  <si>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</si>
  <si>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</si>
  <si>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</si>
  <si>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</si>
  <si>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</si>
  <si>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</si>
  <si>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</si>
  <si>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</si>
  <si>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</si>
  <si>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</si>
  <si>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</si>
  <si>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</si>
  <si>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</si>
  <si>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</si>
  <si>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</si>
  <si>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</si>
  <si>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</si>
  <si>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</si>
  <si>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</si>
  <si>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</si>
  <si>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</si>
  <si>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</si>
  <si>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</si>
  <si>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</si>
  <si>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</si>
  <si>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</si>
  <si>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</si>
  <si>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</si>
  <si>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</si>
  <si>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</si>
  <si>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</si>
  <si>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</si>
  <si>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</si>
  <si>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</si>
  <si>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</si>
  <si>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</si>
  <si>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</si>
  <si>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</si>
  <si>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</si>
  <si>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</si>
  <si>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</si>
  <si>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</si>
  <si>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</si>
  <si>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</si>
  <si>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</si>
  <si>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</si>
  <si>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</si>
  <si>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</si>
  <si>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</si>
  <si>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</si>
  <si>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</si>
  <si>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</si>
  <si>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</si>
  <si>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</si>
  <si>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</si>
  <si>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</si>
  <si>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</si>
  <si>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</si>
  <si>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</si>
  <si>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</si>
  <si>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</si>
  <si>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</si>
  <si>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</si>
  <si>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</si>
  <si>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</si>
  <si>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</si>
  <si>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</si>
  <si>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</si>
  <si>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</si>
  <si>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</si>
  <si>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</si>
  <si>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</si>
  <si>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</si>
  <si>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</si>
  <si>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</si>
  <si>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</si>
  <si>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</si>
  <si>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</si>
  <si>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</si>
  <si>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</si>
  <si>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</si>
  <si>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</si>
  <si>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</si>
  <si>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</si>
  <si>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</si>
  <si>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</si>
  <si>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</si>
  <si>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</si>
  <si>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</si>
  <si>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</si>
  <si>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</si>
  <si>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</si>
  <si>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</si>
  <si>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</si>
  <si>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</si>
  <si>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</si>
  <si>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</si>
  <si>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</si>
  <si>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</si>
  <si>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</si>
  <si>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</si>
  <si>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</si>
  <si>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</si>
  <si>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</si>
  <si>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</si>
  <si>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</si>
  <si>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</si>
  <si>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</si>
  <si>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</si>
  <si>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</si>
  <si>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</si>
  <si>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</si>
  <si>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</si>
  <si>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</si>
  <si>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</si>
  <si>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</si>
  <si>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</si>
  <si>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</si>
  <si>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</si>
  <si>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</si>
  <si>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</si>
  <si>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</si>
  <si>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</si>
  <si>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</si>
  <si>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</si>
  <si>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</si>
  <si>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</si>
  <si>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</si>
  <si>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</si>
  <si>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</si>
  <si>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</si>
  <si>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</si>
  <si>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</si>
  <si>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</si>
  <si>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</si>
  <si>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</si>
  <si>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</si>
  <si>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</si>
  <si>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</si>
  <si>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</si>
  <si>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</si>
  <si>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</si>
  <si>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</si>
  <si>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</si>
  <si>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</si>
  <si>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</si>
  <si>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</si>
  <si>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</si>
  <si>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</si>
  <si>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</si>
  <si>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</si>
  <si>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</si>
  <si>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</si>
  <si>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</si>
  <si>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</si>
  <si>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</si>
  <si>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</si>
  <si>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</si>
  <si>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</si>
  <si>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</si>
  <si>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</si>
  <si>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</si>
  <si>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</si>
  <si>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</si>
  <si>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</si>
  <si>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</si>
  <si>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</si>
  <si>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</si>
  <si>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</si>
  <si>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</si>
  <si>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</si>
  <si>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</si>
  <si>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</si>
  <si>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</si>
  <si>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</si>
  <si>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</si>
  <si>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</si>
  <si>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</si>
  <si>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</si>
  <si>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</si>
  <si>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</si>
  <si>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</si>
  <si>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</si>
  <si>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</si>
  <si>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</si>
  <si>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</si>
  <si>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</si>
  <si>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</si>
  <si>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</si>
  <si>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</si>
  <si>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</si>
  <si>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</si>
  <si>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</si>
  <si>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</si>
  <si>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</si>
  <si>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</si>
  <si>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</si>
  <si>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</si>
  <si>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</si>
  <si>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</si>
  <si>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</si>
  <si>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</si>
  <si>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</si>
  <si>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</si>
  <si>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</si>
  <si>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</si>
  <si>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</si>
  <si>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</si>
  <si>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</si>
  <si>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</si>
  <si>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</si>
  <si>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</si>
  <si>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</si>
  <si>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</si>
  <si>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</si>
  <si>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</si>
  <si>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</si>
  <si>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</si>
  <si>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</si>
  <si>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</si>
  <si>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</si>
  <si>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</si>
  <si>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</si>
  <si>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</si>
  <si>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</si>
  <si>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</si>
  <si>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</si>
  <si>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</si>
  <si>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</si>
  <si>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</si>
  <si>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</si>
  <si>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</si>
  <si>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</si>
  <si>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</si>
  <si>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</si>
  <si>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</si>
  <si>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</si>
  <si>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</si>
  <si>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</si>
  <si>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</si>
  <si>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</si>
  <si>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</si>
  <si>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</si>
  <si>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</si>
  <si>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</si>
  <si>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</si>
  <si>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</si>
  <si>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</si>
  <si>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</si>
  <si>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</si>
  <si>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</si>
  <si>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</si>
  <si>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</si>
  <si>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</si>
  <si>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</si>
  <si>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</si>
  <si>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</si>
  <si>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</si>
  <si>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</si>
  <si>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</si>
  <si>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</si>
  <si>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</si>
  <si>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</si>
  <si>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</si>
  <si>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</si>
  <si>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</si>
  <si>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</si>
  <si>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</si>
  <si>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</si>
  <si>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</si>
  <si>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</si>
  <si>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</si>
  <si>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</si>
  <si>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</si>
  <si>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</si>
  <si>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</si>
  <si>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</si>
  <si>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</si>
  <si>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</si>
  <si>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</si>
  <si>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</si>
  <si>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</si>
  <si>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</si>
  <si>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</si>
  <si>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</si>
  <si>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</si>
  <si>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</si>
  <si>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</si>
  <si>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</si>
  <si>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</si>
  <si>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</si>
  <si>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</si>
  <si>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</si>
  <si>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</si>
  <si>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</si>
  <si>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</si>
  <si>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</si>
  <si>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</si>
  <si>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</si>
  <si>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</si>
  <si>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</si>
  <si>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</si>
  <si>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</si>
  <si>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</si>
  <si>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</si>
  <si>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</si>
  <si>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</si>
  <si>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</si>
  <si>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</si>
  <si>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</si>
  <si>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</si>
  <si>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</si>
  <si>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</si>
  <si>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</si>
  <si>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</si>
  <si>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</si>
  <si>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</si>
  <si>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</si>
  <si>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</si>
  <si>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</si>
  <si>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</si>
  <si>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</si>
  <si>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</si>
  <si>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</si>
  <si>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</si>
  <si>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</si>
  <si>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</si>
  <si>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</si>
  <si>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</si>
  <si>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</si>
  <si>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</si>
  <si>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</si>
  <si>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</si>
  <si>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</si>
  <si>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</si>
  <si>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</si>
  <si>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</si>
  <si>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</si>
  <si>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</si>
  <si>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</si>
  <si>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</si>
  <si>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</si>
  <si>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</si>
  <si>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</si>
  <si>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</si>
  <si>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</si>
  <si>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</si>
  <si>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</si>
  <si>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</si>
  <si>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</si>
  <si>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</si>
  <si>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</si>
  <si>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</si>
  <si>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</si>
  <si>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</si>
  <si>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</si>
  <si>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</si>
  <si>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</si>
  <si>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</si>
  <si>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</si>
  <si>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</si>
  <si>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</si>
  <si>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</si>
  <si>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</si>
  <si>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</si>
  <si>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</si>
  <si>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</si>
  <si>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</si>
  <si>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</si>
  <si>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</si>
  <si>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</si>
  <si>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</si>
  <si>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</si>
  <si>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</si>
  <si>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</si>
  <si>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</si>
  <si>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</si>
  <si>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</si>
  <si>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</si>
  <si>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</si>
  <si>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</si>
  <si>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</si>
  <si>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</si>
  <si>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</si>
  <si>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</si>
  <si>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</si>
  <si>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</si>
  <si>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</si>
  <si>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</si>
  <si>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</si>
  <si>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</si>
  <si>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</si>
  <si>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</si>
  <si>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</si>
  <si>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</si>
  <si>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</si>
  <si>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</si>
  <si>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</si>
  <si>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</si>
  <si>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</si>
  <si>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</si>
  <si>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</si>
  <si>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</si>
  <si>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</si>
  <si>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</si>
  <si>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</si>
  <si>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</si>
  <si>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</si>
  <si>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</si>
  <si>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</si>
  <si>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</si>
  <si>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</si>
  <si>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</si>
  <si>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</si>
  <si>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</si>
  <si>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</si>
  <si>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</si>
  <si>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</si>
  <si>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</si>
  <si>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</si>
  <si>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</si>
  <si>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</si>
  <si>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</si>
  <si>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</si>
  <si>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</si>
  <si>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</si>
  <si>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</si>
  <si>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</si>
  <si>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</si>
  <si>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</si>
  <si>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</si>
  <si>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</si>
  <si>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</si>
  <si>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</si>
  <si>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</si>
  <si>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</si>
  <si>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</si>
  <si>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</si>
  <si>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</si>
  <si>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</si>
  <si>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</si>
  <si>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</si>
  <si>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</si>
  <si>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</si>
  <si>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</si>
  <si>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</si>
  <si>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</si>
  <si>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</si>
  <si>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</si>
  <si>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</si>
  <si>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</si>
  <si>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</si>
  <si>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</si>
  <si>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</si>
  <si>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</si>
  <si>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</si>
  <si>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</si>
  <si>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</si>
  <si>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</si>
  <si>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</si>
  <si>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</si>
  <si>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</si>
  <si>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</si>
  <si>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</si>
  <si>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</si>
  <si>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</si>
  <si>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</si>
  <si>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</si>
  <si>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</si>
  <si>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</si>
  <si>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</si>
  <si>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</si>
  <si>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</si>
  <si>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</si>
  <si>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</si>
  <si>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</si>
  <si>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</si>
  <si>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</si>
  <si>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</si>
  <si>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</si>
  <si>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</si>
  <si>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</si>
  <si>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</si>
  <si>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</si>
  <si>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</si>
  <si>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</si>
  <si>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</si>
  <si>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</si>
  <si>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</si>
  <si>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</si>
  <si>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</si>
  <si>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</si>
  <si>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</si>
  <si>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</si>
  <si>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</si>
  <si>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</si>
  <si>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</si>
  <si>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</si>
  <si>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</si>
  <si>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</si>
  <si>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</si>
  <si>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</si>
  <si>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</si>
  <si>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</si>
  <si>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</si>
  <si>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</si>
  <si>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</si>
  <si>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</si>
  <si>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</si>
  <si>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</si>
  <si>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</si>
  <si>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</si>
  <si>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</si>
  <si>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</si>
  <si>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</si>
  <si>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</si>
  <si>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</si>
  <si>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</si>
  <si>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</si>
  <si>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</si>
  <si>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</si>
  <si>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</si>
  <si>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</si>
  <si>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</si>
  <si>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</si>
  <si>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</si>
  <si>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</si>
  <si>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</si>
  <si>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</si>
  <si>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</si>
  <si>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</si>
  <si>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</si>
  <si>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</si>
  <si>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</si>
  <si>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</si>
  <si>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</si>
  <si>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</si>
  <si>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</si>
  <si>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</si>
  <si>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</si>
  <si>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</si>
  <si>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</si>
  <si>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</si>
  <si>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</si>
  <si>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</si>
  <si>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</si>
  <si>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</si>
  <si>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</si>
  <si>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</si>
  <si>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</si>
  <si>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</si>
  <si>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</si>
  <si>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</si>
  <si>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</si>
  <si>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</si>
  <si>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</si>
  <si>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</si>
  <si>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</si>
  <si>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</si>
  <si>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</si>
  <si>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</si>
  <si>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</si>
  <si>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</si>
  <si>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</si>
  <si>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</si>
  <si>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</si>
  <si>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</si>
  <si>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</si>
  <si>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</si>
  <si>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</si>
  <si>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</si>
  <si>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</si>
  <si>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</si>
  <si>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</si>
  <si>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</si>
  <si>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</si>
  <si>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</si>
  <si>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</si>
  <si>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</si>
  <si>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</si>
  <si>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</si>
  <si>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</si>
  <si>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</si>
  <si>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</si>
  <si>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</si>
  <si>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</si>
  <si>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</si>
  <si>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</si>
  <si>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</si>
  <si>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</si>
  <si>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</si>
  <si>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</si>
  <si>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</si>
  <si>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</si>
  <si>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</si>
  <si>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</si>
  <si>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</si>
  <si>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</si>
  <si>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</si>
  <si>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</si>
  <si>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</si>
  <si>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</si>
  <si>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</si>
  <si>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</si>
  <si>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</si>
  <si>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</si>
  <si>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</si>
  <si>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</si>
  <si>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</si>
  <si>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</si>
  <si>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</si>
  <si>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</si>
  <si>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</si>
  <si>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</si>
  <si>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</si>
  <si>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</si>
  <si>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</si>
  <si>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</si>
  <si>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</si>
  <si>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</si>
  <si>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</si>
  <si>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</si>
  <si>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</si>
  <si>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</si>
  <si>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</si>
  <si>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</si>
  <si>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</si>
  <si>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</si>
  <si>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</si>
  <si>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</si>
  <si>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</si>
  <si>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</si>
  <si>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</si>
  <si>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</si>
  <si>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</si>
  <si>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</si>
  <si>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</si>
  <si>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</si>
  <si>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</si>
  <si>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</si>
  <si>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</si>
  <si>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</si>
  <si>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</si>
  <si>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</si>
  <si>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</si>
  <si>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</si>
  <si>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</si>
  <si>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</si>
  <si>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</si>
  <si>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</si>
  <si>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</si>
  <si>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</si>
  <si>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</si>
  <si>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</si>
  <si>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</si>
  <si>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</si>
  <si>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</si>
  <si>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</si>
  <si>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</si>
  <si>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</si>
  <si>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</si>
  <si>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</si>
  <si>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</si>
  <si>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</si>
  <si>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</si>
  <si>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</si>
  <si>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</si>
  <si>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</si>
  <si>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</si>
  <si>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</si>
  <si>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</si>
  <si>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</si>
  <si>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</si>
  <si>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</si>
  <si>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</si>
  <si>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</si>
  <si>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</si>
  <si>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</si>
  <si>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</si>
  <si>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</si>
  <si>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</si>
  <si>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</si>
  <si>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</si>
  <si>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</si>
  <si>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</si>
  <si>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</si>
  <si>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</si>
  <si>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</si>
  <si>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</si>
  <si>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</si>
  <si>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</si>
  <si>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</si>
  <si>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</si>
  <si>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</si>
  <si>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</si>
  <si>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</si>
  <si>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</si>
  <si>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</si>
  <si>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</si>
  <si>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</si>
  <si>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</si>
  <si>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</si>
  <si>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</si>
  <si>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</si>
  <si>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</si>
  <si>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</si>
  <si>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</si>
  <si>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</si>
  <si>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</si>
  <si>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</si>
  <si>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</si>
  <si>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</si>
  <si>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</si>
  <si>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</si>
  <si>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</si>
  <si>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</si>
  <si>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</si>
  <si>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</si>
  <si>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</si>
  <si>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</si>
  <si>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</si>
  <si>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</si>
  <si>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</si>
  <si>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</si>
  <si>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</si>
  <si>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</si>
  <si>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</si>
  <si>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</si>
  <si>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</si>
  <si>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</si>
  <si>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</si>
  <si>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</si>
  <si>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</si>
  <si>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</si>
  <si>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</si>
  <si>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</si>
  <si>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</si>
  <si>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</si>
  <si>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</si>
  <si>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</si>
  <si>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</si>
  <si>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</si>
  <si>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</si>
  <si>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</si>
  <si>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</si>
  <si>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</si>
  <si>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</si>
  <si>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</si>
  <si>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</si>
  <si>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</si>
  <si>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</si>
  <si>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</si>
  <si>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</si>
  <si>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</si>
  <si>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</si>
  <si>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</si>
  <si>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</si>
  <si>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</si>
  <si>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</si>
  <si>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</si>
  <si>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</si>
  <si>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</si>
  <si>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</si>
  <si>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</si>
  <si>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</si>
  <si>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</si>
  <si>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</si>
  <si>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</si>
  <si>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</si>
  <si>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</si>
  <si>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</si>
  <si>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</si>
  <si>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</si>
  <si>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</si>
  <si>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</si>
  <si>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</si>
  <si>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</si>
  <si>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</si>
  <si>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</si>
  <si>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</si>
  <si>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</si>
  <si>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</si>
  <si>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</si>
  <si>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</si>
  <si>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</si>
  <si>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</si>
  <si>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</si>
  <si>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</si>
  <si>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</si>
  <si>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</si>
  <si>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</si>
  <si>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</si>
  <si>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</si>
  <si>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</si>
  <si>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</si>
  <si>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</si>
  <si>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</si>
  <si>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</si>
  <si>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</si>
  <si>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</si>
  <si>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</si>
  <si>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</si>
  <si>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</si>
  <si>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</si>
  <si>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</si>
  <si>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</si>
  <si>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</si>
  <si>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</si>
  <si>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</si>
  <si>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</si>
  <si>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</si>
  <si>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</si>
  <si>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</si>
  <si>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</si>
  <si>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</si>
  <si>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</si>
  <si>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</si>
  <si>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</si>
  <si>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</si>
  <si>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</si>
  <si>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</si>
  <si>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</si>
  <si>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</si>
  <si>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</si>
  <si>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</si>
  <si>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</si>
  <si>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</si>
  <si>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</si>
  <si>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</si>
  <si>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</si>
  <si>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</si>
  <si>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</si>
  <si>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</si>
  <si>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</si>
  <si>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</si>
  <si>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</si>
  <si>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</si>
  <si>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</si>
  <si>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</si>
  <si>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</si>
  <si>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</si>
  <si>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</si>
  <si>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</si>
  <si>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</si>
  <si>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</si>
  <si>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</si>
  <si>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</si>
  <si>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</si>
  <si>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</si>
  <si>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</si>
  <si>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</si>
  <si>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</si>
  <si>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</si>
  <si>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</si>
  <si>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</si>
  <si>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</si>
  <si>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</si>
  <si>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</si>
  <si>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</si>
  <si>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</si>
  <si>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</si>
  <si>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</si>
  <si>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</si>
  <si>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</si>
  <si>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</si>
  <si>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</si>
  <si>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</si>
  <si>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</si>
  <si>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</si>
  <si>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</si>
  <si>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</si>
  <si>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</si>
  <si>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</si>
  <si>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</si>
  <si>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</si>
  <si>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</si>
  <si>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</si>
  <si>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</si>
  <si>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</si>
  <si>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</si>
  <si>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</si>
  <si>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</si>
  <si>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</si>
  <si>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</si>
  <si>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</si>
  <si>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</si>
  <si>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</si>
  <si>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</si>
  <si>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</si>
  <si>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</si>
  <si>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</si>
  <si>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</si>
  <si>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</si>
  <si>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</si>
  <si>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</si>
  <si>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</si>
  <si>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</si>
  <si>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</si>
  <si>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</si>
  <si>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</si>
  <si>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</si>
  <si>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</si>
  <si>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</si>
  <si>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</si>
  <si>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</si>
  <si>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</si>
  <si>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</si>
  <si>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</si>
  <si>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</si>
  <si>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</si>
  <si>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</si>
  <si>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</si>
  <si>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</si>
  <si>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</si>
  <si>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</si>
  <si>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</si>
  <si>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</si>
  <si>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</si>
  <si>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</si>
  <si>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</si>
  <si>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</si>
  <si>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</si>
  <si>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</si>
  <si>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</si>
  <si>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</si>
  <si>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</si>
  <si>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</si>
  <si>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</si>
  <si>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</si>
  <si>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</si>
  <si>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</si>
  <si>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</si>
  <si>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</si>
  <si>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</si>
  <si>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</si>
  <si>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</si>
  <si>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</si>
  <si>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</si>
  <si>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</si>
  <si>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</si>
  <si>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</si>
  <si>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</si>
  <si>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</si>
  <si>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</si>
  <si>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</si>
  <si>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</si>
  <si>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</si>
  <si>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</si>
  <si>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</si>
  <si>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</si>
  <si>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</si>
  <si>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</si>
  <si>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</si>
  <si>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</si>
  <si>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</si>
  <si>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</si>
  <si>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</si>
  <si>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</si>
  <si>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</si>
  <si>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</si>
  <si>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</si>
  <si>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</si>
  <si>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</si>
  <si>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</si>
  <si>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</si>
  <si>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</si>
  <si>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</si>
  <si>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</si>
  <si>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</si>
  <si>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</si>
  <si>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</si>
  <si>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</si>
  <si>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</si>
  <si>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</si>
  <si>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</si>
  <si>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</si>
  <si>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</si>
  <si>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</si>
  <si>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</si>
  <si>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</si>
  <si>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</si>
  <si>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</si>
  <si>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</si>
  <si>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</si>
  <si>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</si>
  <si>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</si>
  <si>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</si>
  <si>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</si>
  <si>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</si>
  <si>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</si>
  <si>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</si>
  <si>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</si>
  <si>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</si>
  <si>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</si>
  <si>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</si>
  <si>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</si>
  <si>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</si>
  <si>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</si>
  <si>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</si>
  <si>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</si>
  <si>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</si>
  <si>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</si>
  <si>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</si>
  <si>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</si>
  <si>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</si>
  <si>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</si>
  <si>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</si>
  <si>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</si>
  <si>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</si>
  <si>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</si>
  <si>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</si>
  <si>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</si>
  <si>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</si>
  <si>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</si>
  <si>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</si>
  <si>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</si>
  <si>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</si>
  <si>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</si>
  <si>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</si>
  <si>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</si>
  <si>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</si>
  <si>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</si>
  <si>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</si>
  <si>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</si>
  <si>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</si>
  <si>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</si>
  <si>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</si>
  <si>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</si>
  <si>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</si>
  <si>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</si>
  <si>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</si>
  <si>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</si>
  <si>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</si>
  <si>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</si>
  <si>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</si>
  <si>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</si>
  <si>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</si>
  <si>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</si>
  <si>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</si>
  <si>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</si>
  <si>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</si>
  <si>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</si>
  <si>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</si>
  <si>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</si>
  <si>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</si>
  <si>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</si>
  <si>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</si>
  <si>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</si>
  <si>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</si>
  <si>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</si>
  <si>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</si>
  <si>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</si>
  <si>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</si>
  <si>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</si>
  <si>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</si>
  <si>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</si>
  <si>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</si>
  <si>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</si>
  <si>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</si>
  <si>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</si>
  <si>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</si>
  <si>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</si>
  <si>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</si>
  <si>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</si>
  <si>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</si>
  <si>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</si>
  <si>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</si>
  <si>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</si>
  <si>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</si>
  <si>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</si>
  <si>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</si>
  <si>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</si>
  <si>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</si>
  <si>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</si>
  <si>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</si>
  <si>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</si>
  <si>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</si>
  <si>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</si>
  <si>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</si>
  <si>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</si>
  <si>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</si>
  <si>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</si>
  <si>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</si>
  <si>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</si>
  <si>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</si>
  <si>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</si>
  <si>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</si>
  <si>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</si>
  <si>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</si>
  <si>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</si>
  <si>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</si>
  <si>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</si>
  <si>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</si>
  <si>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</si>
  <si>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</si>
  <si>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</si>
  <si>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</si>
  <si>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</si>
  <si>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</si>
  <si>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</si>
  <si>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</si>
  <si>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</si>
  <si>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</si>
  <si>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</si>
  <si>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</si>
  <si>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</si>
  <si>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</si>
  <si>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</si>
  <si>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</si>
  <si>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</si>
  <si>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</si>
  <si>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</si>
  <si>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</si>
  <si>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</si>
  <si>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</si>
  <si>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</si>
  <si>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</si>
  <si>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</si>
  <si>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</si>
  <si>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</si>
  <si>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</si>
  <si>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</si>
  <si>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</si>
  <si>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</si>
  <si>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</si>
  <si>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</si>
  <si>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</si>
  <si>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</si>
  <si>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</si>
  <si>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</si>
  <si>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</si>
  <si>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</si>
  <si>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</si>
  <si>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</si>
  <si>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</si>
  <si>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</si>
  <si>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</si>
  <si>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</si>
  <si>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</si>
  <si>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</si>
  <si>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</si>
  <si>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</si>
  <si>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</si>
  <si>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</si>
  <si>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</si>
  <si>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</si>
  <si>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</si>
  <si>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</si>
  <si>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</si>
  <si>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</si>
  <si>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</si>
  <si>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</si>
  <si>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</si>
  <si>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</si>
  <si>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</si>
  <si>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</si>
  <si>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</si>
  <si>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</si>
  <si>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</si>
  <si>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</si>
  <si>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</si>
  <si>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</si>
  <si>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</si>
  <si>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</si>
  <si>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</si>
  <si>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</si>
  <si>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</si>
  <si>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</si>
  <si>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</si>
  <si>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</si>
  <si>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</si>
  <si>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</si>
  <si>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</si>
  <si>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</si>
  <si>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</si>
  <si>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</si>
  <si>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</si>
  <si>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</si>
  <si>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</si>
  <si>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</si>
  <si>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</si>
  <si>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</si>
  <si>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</si>
  <si>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</si>
  <si>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</si>
  <si>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</si>
  <si>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</si>
  <si>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</si>
  <si>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</si>
  <si>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</si>
  <si>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</si>
  <si>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</si>
  <si>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</si>
  <si>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</si>
  <si>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</si>
  <si>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</si>
  <si>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</si>
  <si>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</si>
  <si>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</si>
  <si>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</si>
  <si>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</si>
  <si>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</si>
  <si>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</si>
  <si>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</si>
  <si>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</si>
  <si>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</si>
  <si>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</si>
  <si>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</si>
  <si>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</si>
  <si>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</si>
  <si>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</si>
  <si>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</si>
  <si>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</si>
  <si>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</si>
  <si>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</si>
  <si>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</si>
  <si>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</si>
  <si>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</si>
  <si>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</si>
  <si>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</si>
  <si>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</si>
  <si>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</si>
  <si>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</si>
  <si>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</si>
  <si>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</si>
  <si>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</si>
  <si>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</si>
  <si>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</si>
  <si>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</si>
  <si>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</si>
  <si>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</si>
  <si>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</si>
  <si>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</si>
  <si>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</si>
  <si>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</si>
  <si>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</si>
  <si>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</si>
  <si>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</si>
  <si>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</si>
  <si>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</si>
  <si>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</si>
  <si>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</si>
  <si>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</si>
  <si>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</si>
  <si>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</si>
  <si>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</si>
  <si>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</si>
  <si>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</si>
  <si>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</si>
  <si>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</si>
  <si>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</si>
  <si>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</si>
  <si>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</si>
  <si>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</si>
  <si>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</si>
  <si>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</si>
  <si>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</si>
  <si>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</si>
  <si>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</si>
  <si>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</si>
  <si>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</si>
  <si>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</si>
  <si>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</si>
  <si>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</si>
  <si>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</si>
  <si>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</si>
  <si>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</si>
  <si>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</si>
  <si>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</si>
  <si>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</si>
  <si>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</si>
  <si>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</si>
  <si>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</si>
  <si>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</si>
  <si>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</si>
  <si>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</si>
  <si>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</si>
  <si>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</si>
  <si>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</si>
  <si>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</si>
  <si>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</si>
  <si>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</si>
  <si>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</si>
  <si>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</si>
  <si>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</si>
  <si>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</si>
  <si>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</si>
  <si>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</si>
  <si>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</si>
  <si>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</si>
  <si>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</si>
  <si>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</si>
  <si>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</si>
  <si>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</si>
  <si>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</si>
  <si>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</si>
  <si>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</si>
  <si>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</si>
  <si>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</si>
  <si>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</si>
  <si>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</si>
  <si>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</si>
  <si>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</si>
  <si>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</si>
  <si>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</si>
  <si>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</si>
  <si>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</si>
  <si>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</si>
  <si>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</si>
  <si>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</si>
  <si>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</si>
  <si>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</si>
  <si>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</si>
  <si>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</si>
  <si>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</si>
  <si>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</si>
  <si>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</si>
  <si>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</si>
  <si>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</si>
  <si>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</si>
  <si>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</si>
  <si>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</si>
  <si>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</si>
  <si>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</si>
  <si>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</si>
  <si>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</si>
  <si>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</si>
  <si>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</si>
  <si>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</si>
  <si>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</si>
  <si>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</si>
  <si>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</si>
  <si>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</si>
  <si>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</si>
  <si>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</si>
  <si>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</si>
  <si>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</si>
  <si>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</si>
  <si>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</si>
  <si>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</si>
  <si>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</si>
  <si>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</si>
  <si>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</si>
  <si>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</si>
  <si>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</si>
  <si>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</si>
  <si>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</si>
  <si>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</si>
  <si>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</si>
  <si>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</si>
  <si>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</si>
  <si>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</si>
  <si>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</si>
  <si>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</si>
  <si>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</si>
  <si>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</si>
  <si>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</si>
  <si>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</si>
  <si>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</si>
  <si>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</si>
  <si>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</si>
  <si>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</si>
  <si>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</si>
  <si>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</si>
  <si>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</si>
  <si>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</si>
  <si>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</si>
  <si>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</si>
  <si>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</si>
  <si>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</si>
  <si>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</si>
  <si>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</si>
  <si>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</si>
  <si>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</si>
  <si>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</si>
  <si>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</si>
  <si>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</si>
  <si>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</si>
  <si>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</si>
  <si>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</si>
  <si>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</si>
  <si>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</si>
  <si>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</si>
  <si>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</si>
  <si>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</si>
  <si>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</si>
  <si>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</si>
  <si>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</si>
  <si>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</si>
  <si>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</si>
  <si>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</si>
  <si>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</si>
  <si>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</si>
  <si>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</si>
  <si>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</si>
  <si>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</si>
  <si>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</si>
  <si>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</si>
  <si>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</si>
  <si>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</si>
  <si>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</si>
  <si>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</si>
  <si>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</si>
  <si>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</si>
  <si>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</si>
  <si>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</si>
  <si>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</si>
  <si>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</si>
  <si>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</si>
  <si>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</si>
  <si>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</si>
  <si>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</si>
  <si>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</si>
  <si>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</si>
  <si>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</si>
  <si>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</si>
  <si>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</si>
  <si>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</si>
  <si>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</si>
  <si>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</si>
  <si>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</si>
  <si>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</si>
  <si>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</si>
  <si>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</si>
  <si>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</si>
  <si>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</si>
  <si>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</si>
  <si>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</si>
  <si>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</si>
  <si>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</si>
  <si>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</si>
  <si>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</si>
  <si>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</si>
  <si>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</si>
  <si>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</si>
  <si>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</si>
  <si>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</si>
  <si>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</si>
  <si>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</si>
  <si>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</si>
  <si>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</si>
  <si>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</si>
  <si>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</si>
  <si>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</si>
  <si>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</si>
  <si>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</si>
  <si>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</si>
  <si>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</si>
  <si>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</si>
  <si>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</si>
  <si>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</si>
  <si>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</si>
  <si>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</si>
  <si>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</si>
  <si>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</si>
  <si>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</si>
  <si>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</si>
  <si>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</si>
  <si>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</si>
  <si>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</si>
  <si>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</si>
  <si>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</si>
  <si>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</si>
  <si>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</si>
  <si>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</si>
  <si>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</si>
  <si>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</si>
  <si>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</si>
  <si>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</si>
  <si>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</si>
  <si>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</si>
  <si>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</si>
  <si>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</si>
  <si>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</si>
  <si>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</si>
  <si>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</si>
  <si>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</si>
  <si>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</si>
  <si>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</si>
  <si>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</si>
  <si>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</si>
  <si>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</si>
  <si>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</si>
  <si>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</si>
  <si>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</si>
  <si>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</si>
  <si>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</si>
  <si>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</si>
  <si>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</si>
  <si>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</si>
  <si>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</si>
  <si>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</si>
  <si>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</si>
  <si>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</si>
  <si>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</si>
  <si>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</si>
  <si>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</si>
  <si>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</si>
  <si>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</si>
  <si>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</si>
  <si>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</si>
  <si>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</si>
  <si>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</si>
  <si>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</si>
  <si>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</si>
  <si>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</si>
  <si>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</si>
  <si>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</si>
  <si>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</si>
  <si>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</si>
  <si>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</si>
  <si>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</si>
  <si>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</si>
  <si>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</si>
  <si>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</si>
  <si>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</si>
  <si>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</si>
  <si>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</si>
  <si>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</si>
  <si>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</si>
  <si>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</si>
  <si>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</si>
  <si>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</si>
  <si>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</si>
  <si>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</si>
  <si>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</si>
  <si>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</si>
  <si>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</si>
  <si>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</si>
  <si>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</si>
  <si>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</si>
  <si>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</si>
  <si>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</si>
  <si>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</si>
  <si>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</si>
  <si>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</si>
  <si>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</si>
  <si>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</si>
  <si>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</si>
  <si>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</si>
  <si>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</si>
  <si>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</si>
  <si>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</si>
  <si>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</si>
  <si>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</si>
  <si>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</si>
  <si>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</si>
  <si>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</si>
  <si>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</si>
  <si>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</si>
  <si>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</si>
  <si>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</si>
  <si>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</si>
  <si>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</si>
  <si>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</si>
  <si>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</si>
  <si>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</si>
  <si>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</si>
  <si>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</si>
  <si>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</si>
  <si>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</si>
  <si>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</si>
  <si>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</si>
  <si>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</si>
  <si>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</si>
  <si>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</si>
  <si>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</si>
  <si>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</si>
  <si>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</si>
  <si>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</si>
  <si>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</si>
  <si>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</si>
  <si>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</si>
  <si>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</si>
  <si>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</si>
  <si>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</si>
  <si>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</si>
  <si>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</si>
  <si>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</si>
  <si>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</si>
  <si>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</si>
  <si>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</si>
  <si>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</si>
  <si>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</si>
  <si>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</si>
  <si>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</si>
  <si>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</si>
  <si>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</si>
  <si>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</si>
  <si>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</si>
  <si>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</si>
  <si>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</si>
  <si>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</si>
  <si>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</si>
  <si>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</si>
  <si>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</si>
  <si>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</si>
  <si>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</si>
  <si>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</si>
  <si>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</si>
  <si>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</si>
  <si>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</si>
  <si>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</si>
  <si>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</si>
  <si>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</si>
  <si>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</si>
  <si>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</si>
  <si>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</si>
  <si>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</si>
  <si>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</si>
  <si>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</si>
  <si>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</si>
  <si>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</si>
  <si>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</si>
  <si>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</si>
  <si>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</si>
  <si>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</si>
  <si>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</si>
  <si>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</si>
  <si>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</si>
  <si>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</si>
  <si>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</si>
  <si>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</si>
  <si>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</si>
  <si>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</si>
  <si>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</si>
  <si>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</si>
  <si>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</si>
  <si>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</si>
  <si>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</si>
  <si>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</si>
  <si>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</si>
  <si>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</si>
  <si>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</si>
  <si>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</si>
  <si>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</si>
  <si>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</si>
  <si>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</si>
  <si>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</si>
  <si>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</si>
  <si>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</si>
  <si>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</si>
  <si>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</si>
  <si>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</si>
  <si>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</si>
  <si>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</si>
  <si>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</si>
  <si>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</si>
  <si>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</si>
  <si>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</si>
  <si>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</si>
  <si>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</si>
  <si>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</si>
  <si>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</si>
  <si>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</si>
  <si>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</si>
  <si>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</si>
  <si>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</si>
  <si>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</si>
  <si>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</si>
  <si>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</si>
  <si>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</si>
  <si>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</si>
  <si>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</si>
  <si>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</si>
  <si>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</si>
  <si>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</si>
  <si>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</si>
  <si>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</si>
  <si>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</si>
  <si>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</si>
  <si>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</si>
  <si>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</si>
  <si>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</si>
  <si>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</si>
  <si>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</si>
  <si>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</si>
  <si>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</si>
  <si>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</si>
  <si>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</si>
  <si>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</si>
  <si>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</si>
  <si>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</si>
  <si>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</si>
  <si>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</si>
  <si>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</si>
  <si>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</si>
  <si>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</si>
  <si>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</si>
  <si>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</si>
  <si>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</si>
  <si>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</si>
  <si>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</si>
  <si>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</si>
  <si>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</si>
  <si>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</si>
  <si>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</si>
  <si>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</si>
  <si>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</si>
  <si>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</si>
  <si>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</si>
  <si>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</si>
  <si>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</si>
  <si>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</si>
  <si>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</si>
  <si>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</si>
  <si>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</si>
  <si>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</si>
  <si>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</si>
  <si>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</si>
  <si>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</si>
  <si>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</si>
  <si>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</si>
  <si>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</si>
  <si>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</si>
  <si>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</si>
  <si>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</si>
  <si>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</si>
  <si>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</si>
  <si>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</si>
  <si>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</si>
  <si>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</si>
  <si>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</si>
  <si>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</si>
  <si>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</si>
  <si>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</si>
  <si>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</si>
  <si>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</si>
  <si>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</si>
  <si>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</si>
  <si>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</si>
  <si>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</si>
  <si>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</si>
  <si>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</si>
  <si>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</si>
  <si>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</si>
  <si>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</si>
  <si>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</si>
  <si>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</si>
  <si>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</si>
  <si>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</si>
  <si>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</si>
  <si>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</si>
  <si>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</si>
  <si>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</si>
  <si>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</si>
  <si>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</si>
  <si>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</si>
  <si>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</si>
  <si>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</si>
  <si>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</si>
  <si>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</si>
  <si>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</si>
  <si>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</si>
  <si>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</si>
  <si>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</si>
  <si>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</si>
  <si>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</si>
  <si>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</si>
  <si>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</si>
  <si>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</si>
  <si>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</si>
  <si>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</si>
  <si>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</si>
  <si>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</si>
  <si>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</si>
  <si>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</si>
  <si>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</si>
  <si>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</si>
  <si>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</si>
  <si>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</si>
  <si>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</si>
  <si>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</si>
  <si>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</si>
  <si>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</si>
  <si>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</si>
  <si>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</si>
  <si>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</si>
  <si>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</si>
  <si>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</si>
  <si>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</si>
  <si>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</si>
  <si>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</si>
  <si>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</si>
  <si>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</si>
  <si>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</si>
  <si>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</si>
  <si>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</si>
  <si>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</si>
  <si>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</si>
  <si>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</si>
  <si>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</si>
  <si>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</si>
  <si>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</si>
  <si>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</si>
  <si>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</si>
  <si>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</si>
  <si>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</si>
  <si>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</si>
  <si>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</si>
  <si>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</si>
  <si>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</si>
  <si>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</si>
  <si>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</si>
  <si>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</si>
  <si>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</si>
  <si>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</si>
  <si>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</si>
  <si>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</si>
  <si>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</si>
  <si>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</si>
  <si>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</si>
  <si>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</si>
  <si>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</si>
  <si>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</si>
  <si>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</si>
  <si>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</si>
  <si>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</si>
  <si>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</si>
  <si>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</si>
  <si>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</si>
  <si>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</si>
  <si>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</si>
  <si>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</si>
  <si>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</si>
  <si>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</si>
  <si>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</si>
  <si>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</si>
  <si>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</si>
  <si>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</si>
  <si>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</si>
  <si>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</si>
  <si>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</si>
  <si>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</si>
  <si>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</si>
  <si>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</si>
  <si>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</si>
  <si>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</si>
  <si>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</si>
  <si>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</si>
  <si>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</si>
  <si>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</si>
  <si>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</si>
  <si>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</si>
  <si>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</si>
  <si>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</si>
  <si>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</si>
  <si>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</si>
  <si>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</si>
  <si>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</si>
  <si>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</si>
  <si>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</si>
  <si>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</si>
  <si>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</si>
  <si>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</si>
  <si>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</si>
  <si>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</si>
  <si>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</si>
  <si>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</si>
  <si>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</si>
  <si>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</si>
  <si>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</si>
  <si>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</si>
  <si>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</si>
  <si>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</si>
  <si>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</si>
  <si>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</si>
  <si>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</si>
  <si>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</si>
  <si>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</si>
  <si>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</si>
  <si>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</si>
  <si>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</si>
  <si>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</si>
  <si>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</si>
  <si>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</si>
  <si>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</si>
  <si>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</si>
  <si>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</si>
  <si>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</si>
  <si>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</si>
  <si>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</si>
  <si>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</si>
  <si>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</si>
  <si>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</si>
  <si>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</si>
  <si>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</si>
  <si>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</si>
  <si>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</si>
  <si>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</si>
  <si>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</si>
  <si>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</si>
  <si>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</si>
  <si>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</si>
  <si>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</si>
  <si>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</si>
  <si>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</si>
  <si>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</si>
  <si>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</si>
  <si>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</si>
  <si>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</si>
  <si>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</si>
  <si>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</si>
  <si>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</si>
  <si>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</si>
  <si>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</si>
  <si>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</si>
  <si>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</si>
  <si>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</si>
  <si>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</si>
  <si>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</si>
  <si>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</si>
  <si>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</si>
  <si>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</si>
  <si>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</si>
  <si>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</si>
  <si>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</si>
  <si>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</si>
  <si>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</si>
  <si>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</si>
  <si>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</si>
  <si>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</si>
  <si>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</si>
  <si>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</si>
  <si>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</si>
  <si>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</si>
  <si>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</si>
  <si>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</si>
  <si>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</si>
  <si>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</si>
  <si>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</si>
  <si>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</si>
  <si>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</si>
  <si>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</si>
  <si>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</si>
  <si>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</si>
  <si>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</si>
  <si>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</si>
  <si>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</si>
  <si>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</si>
  <si>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</si>
  <si>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</si>
  <si>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</si>
  <si>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</si>
  <si>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</si>
  <si>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</si>
  <si>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</si>
  <si>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</si>
  <si>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</si>
  <si>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</si>
  <si>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</si>
  <si>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</si>
  <si>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</si>
  <si>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</si>
  <si>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</si>
  <si>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</si>
  <si>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</si>
  <si>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</si>
  <si>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</si>
  <si>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</si>
  <si>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</si>
  <si>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</si>
  <si>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</si>
  <si>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</si>
  <si>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</si>
  <si>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</si>
  <si>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</si>
  <si>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</si>
  <si>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</si>
  <si>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</si>
  <si>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</si>
  <si>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</si>
  <si>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</si>
  <si>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</si>
  <si>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</si>
  <si>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</si>
  <si>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</si>
  <si>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</si>
  <si>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</si>
  <si>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</si>
  <si>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</si>
  <si>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</si>
  <si>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</si>
  <si>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</si>
  <si>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</si>
  <si>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</si>
  <si>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</si>
  <si>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</si>
  <si>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</si>
  <si>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</si>
  <si>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</si>
  <si>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</si>
  <si>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</si>
  <si>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</si>
  <si>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</si>
  <si>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</si>
  <si>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</si>
  <si>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</si>
  <si>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</si>
  <si>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</si>
  <si>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</si>
  <si>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</si>
  <si>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</si>
  <si>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</si>
  <si>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</si>
  <si>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</si>
  <si>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</si>
  <si>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</si>
  <si>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</si>
  <si>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</si>
  <si>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</si>
  <si>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</si>
  <si>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</si>
  <si>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</si>
  <si>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</si>
  <si>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</si>
  <si>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</si>
  <si>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</si>
  <si>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</si>
  <si>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</si>
  <si>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</si>
  <si>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</si>
  <si>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</si>
  <si>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</si>
  <si>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</si>
  <si>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</si>
  <si>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</si>
  <si>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</si>
  <si>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</si>
  <si>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</si>
  <si>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</si>
  <si>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</si>
  <si>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</si>
  <si>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</si>
  <si>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</si>
  <si>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</si>
  <si>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</si>
  <si>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</si>
  <si>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</si>
  <si>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</si>
  <si>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</si>
  <si>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</si>
  <si>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</si>
  <si>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</si>
  <si>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</si>
  <si>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</si>
  <si>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</si>
  <si>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</si>
  <si>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</si>
  <si>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</si>
  <si>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</si>
  <si>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</si>
  <si>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</si>
  <si>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</si>
  <si>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</si>
  <si>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</si>
  <si>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</si>
  <si>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</si>
  <si>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</si>
  <si>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</si>
  <si>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</si>
  <si>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</si>
  <si>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</si>
  <si>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</si>
  <si>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</si>
  <si>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</si>
  <si>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</si>
  <si>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</si>
  <si>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</si>
  <si>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</si>
  <si>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</si>
  <si>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</si>
  <si>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</si>
  <si>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</si>
  <si>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</si>
  <si>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</si>
  <si>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</si>
  <si>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</si>
  <si>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</si>
  <si>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</si>
  <si>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</si>
  <si>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</si>
  <si>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</si>
  <si>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</si>
  <si>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</si>
  <si>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</si>
  <si>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</si>
  <si>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</si>
  <si>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</si>
  <si>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</si>
  <si>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</si>
  <si>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</si>
  <si>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</si>
  <si>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</si>
  <si>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</si>
  <si>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</si>
  <si>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</si>
  <si>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</si>
  <si>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</si>
  <si>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</si>
  <si>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</si>
  <si>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</si>
  <si>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</si>
  <si>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</si>
  <si>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</si>
  <si>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</si>
  <si>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</si>
  <si>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</si>
  <si>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</si>
  <si>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</si>
  <si>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</si>
  <si>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</si>
  <si>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</si>
  <si>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</si>
  <si>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</si>
  <si>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</si>
  <si>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</si>
  <si>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</si>
  <si>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</si>
  <si>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</si>
  <si>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</si>
  <si>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</si>
  <si>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</si>
  <si>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</si>
  <si>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</si>
  <si>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</si>
  <si>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</si>
  <si>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</si>
  <si>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</si>
  <si>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</si>
  <si>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</si>
  <si>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</si>
  <si>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</si>
  <si>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</si>
  <si>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</si>
  <si>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</si>
  <si>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</si>
  <si>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</si>
  <si>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</si>
  <si>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</si>
  <si>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</si>
  <si>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</si>
  <si>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</si>
  <si>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</si>
  <si>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</si>
  <si>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</si>
  <si>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</si>
  <si>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</si>
  <si>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</si>
  <si>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</si>
  <si>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</si>
  <si>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</si>
  <si>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</si>
  <si>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</si>
  <si>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</si>
  <si>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</si>
  <si>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</si>
  <si>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</si>
  <si>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</si>
  <si>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</si>
  <si>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</si>
  <si>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</si>
  <si>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</si>
  <si>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</si>
  <si>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</si>
  <si>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</si>
  <si>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</si>
  <si>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</si>
  <si>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</si>
  <si>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</si>
  <si>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</si>
  <si>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</si>
  <si>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</si>
  <si>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</si>
  <si>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</si>
  <si>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</si>
  <si>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</si>
  <si>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</si>
  <si>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</si>
  <si>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</si>
  <si>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</si>
  <si>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</si>
  <si>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</si>
  <si>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</si>
  <si>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</si>
  <si>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</si>
  <si>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</si>
  <si>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</si>
  <si>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</si>
  <si>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</si>
  <si>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</si>
  <si>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</si>
  <si>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</si>
  <si>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</si>
  <si>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</si>
  <si>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</si>
  <si>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</si>
  <si>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</si>
  <si>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</si>
  <si>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</si>
  <si>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</si>
  <si>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</si>
  <si>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</si>
  <si>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</si>
  <si>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</si>
  <si>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</si>
  <si>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</si>
  <si>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</si>
  <si>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</si>
  <si>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</si>
  <si>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</si>
  <si>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</si>
  <si>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</si>
  <si>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</si>
  <si>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</si>
  <si>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</si>
  <si>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</si>
  <si>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</si>
  <si>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</si>
  <si>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</si>
  <si>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</si>
  <si>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</si>
  <si>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</si>
  <si>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</si>
  <si>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</si>
  <si>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</si>
  <si>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</si>
  <si>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</si>
  <si>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</si>
  <si>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</si>
  <si>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</si>
  <si>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</si>
  <si>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</si>
  <si>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</si>
  <si>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</si>
  <si>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</si>
  <si>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</si>
  <si>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</si>
  <si>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</si>
  <si>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</si>
  <si>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</si>
  <si>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</si>
  <si>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</si>
  <si>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</si>
  <si>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</si>
  <si>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</si>
  <si>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</si>
  <si>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</si>
  <si>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</si>
  <si>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</si>
  <si>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</si>
  <si>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</si>
  <si>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</si>
  <si>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</si>
  <si>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</si>
  <si>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</si>
  <si>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</si>
  <si>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</si>
  <si>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</si>
  <si>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</si>
  <si>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</si>
  <si>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</si>
  <si>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</si>
  <si>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</si>
  <si>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</si>
  <si>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</si>
  <si>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</si>
  <si>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</si>
  <si>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</si>
  <si>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</si>
  <si>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</si>
  <si>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</si>
  <si>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</si>
  <si>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</si>
  <si>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</si>
  <si>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</si>
  <si>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</si>
  <si>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</si>
  <si>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</si>
  <si>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</si>
  <si>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</si>
  <si>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</si>
  <si>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</si>
  <si>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</si>
  <si>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</si>
  <si>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</si>
  <si>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</si>
  <si>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</si>
  <si>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</si>
  <si>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</si>
  <si>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</si>
  <si>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</si>
  <si>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</si>
  <si>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</si>
  <si>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</si>
  <si>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</si>
  <si>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</si>
  <si>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</si>
  <si>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</si>
  <si>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</si>
  <si>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</si>
  <si>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</si>
  <si>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</si>
  <si>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</si>
  <si>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</si>
  <si>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</si>
  <si>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</si>
  <si>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</si>
  <si>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</si>
  <si>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</si>
  <si>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</si>
  <si>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</si>
  <si>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</si>
  <si>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</si>
  <si>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</si>
  <si>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</si>
  <si>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</si>
  <si>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</si>
  <si>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</si>
  <si>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</si>
  <si>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</si>
  <si>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</si>
  <si>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</si>
  <si>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</si>
  <si>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</si>
  <si>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</si>
  <si>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</si>
  <si>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</si>
  <si>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</si>
  <si>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</si>
  <si>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</si>
  <si>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</si>
  <si>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</si>
  <si>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</si>
  <si>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</si>
  <si>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</si>
  <si>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</si>
  <si>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</si>
  <si>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</si>
  <si>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</si>
  <si>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</si>
  <si>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</si>
  <si>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</si>
  <si>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</si>
  <si>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</si>
  <si>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</si>
  <si>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</si>
  <si>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</si>
  <si>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</si>
  <si>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</si>
  <si>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</si>
  <si>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</si>
  <si>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</si>
  <si>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</si>
  <si>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</si>
  <si>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</si>
  <si>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</si>
  <si>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</si>
  <si>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</si>
  <si>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</si>
  <si>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</si>
  <si>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</si>
  <si>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</si>
  <si>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</si>
  <si>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</si>
  <si>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</si>
  <si>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</si>
  <si>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</si>
  <si>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</si>
  <si>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</si>
  <si>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</si>
  <si>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</si>
  <si>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</si>
  <si>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</si>
  <si>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</si>
  <si>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</si>
  <si>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</si>
  <si>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</si>
  <si>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</si>
  <si>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</si>
  <si>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</si>
  <si>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</si>
  <si>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</si>
  <si>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</si>
  <si>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</si>
  <si>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</si>
  <si>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</si>
  <si>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</si>
  <si>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</si>
  <si>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</si>
  <si>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</si>
  <si>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</si>
  <si>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</si>
  <si>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</si>
  <si>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</si>
  <si>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</si>
  <si>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</si>
  <si>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</si>
  <si>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</si>
  <si>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</si>
  <si>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</si>
  <si>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</si>
  <si>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</si>
  <si>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</si>
  <si>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</si>
  <si>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</si>
  <si>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</si>
  <si>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</si>
  <si>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</si>
  <si>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</si>
  <si>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</si>
  <si>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</si>
  <si>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</si>
  <si>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</si>
  <si>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</si>
  <si>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</si>
  <si>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</si>
  <si>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</si>
  <si>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</si>
  <si>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</si>
  <si>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</si>
  <si>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</si>
  <si>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</si>
  <si>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</si>
  <si>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</si>
  <si>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</si>
  <si>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</si>
  <si>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</si>
  <si>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</si>
  <si>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</si>
  <si>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</si>
  <si>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</si>
  <si>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</si>
  <si>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</si>
  <si>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</si>
  <si>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</si>
  <si>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</si>
  <si>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</si>
  <si>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</si>
  <si>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</si>
  <si>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</si>
  <si>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</si>
  <si>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</si>
  <si>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</si>
  <si>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</si>
  <si>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</si>
  <si>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</si>
  <si>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</si>
  <si>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</si>
  <si>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</si>
  <si>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</si>
  <si>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</si>
  <si>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</si>
  <si>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</si>
  <si>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</si>
  <si>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</si>
  <si>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</si>
  <si>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</si>
  <si>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</si>
  <si>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</si>
  <si>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</si>
  <si>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</si>
  <si>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</si>
  <si>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</si>
  <si>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</si>
  <si>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</si>
  <si>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</si>
  <si>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</si>
  <si>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</si>
  <si>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</si>
  <si>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</si>
  <si>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</si>
  <si>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</si>
  <si>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</si>
  <si>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</si>
  <si>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</si>
  <si>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</si>
  <si>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</si>
  <si>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</si>
  <si>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</si>
  <si>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</si>
  <si>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</si>
  <si>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</si>
  <si>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</si>
  <si>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</si>
  <si>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</si>
  <si>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</si>
  <si>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</si>
  <si>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</si>
  <si>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</si>
  <si>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</si>
  <si>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</si>
  <si>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</si>
  <si>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</si>
  <si>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</si>
  <si>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</si>
  <si>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</si>
  <si>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</si>
  <si>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</si>
  <si>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</si>
  <si>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</si>
  <si>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</si>
  <si>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</si>
  <si>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</si>
  <si>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</si>
  <si>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</si>
  <si>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</si>
  <si>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</si>
  <si>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</si>
  <si>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</si>
  <si>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</si>
  <si>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</si>
  <si>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</si>
  <si>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</si>
  <si>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</si>
  <si>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</si>
  <si>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</si>
  <si>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</si>
  <si>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</si>
  <si>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</si>
  <si>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</si>
  <si>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</si>
  <si>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</si>
  <si>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</si>
  <si>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</si>
  <si>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</si>
  <si>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</si>
  <si>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</si>
  <si>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</si>
  <si>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</si>
  <si>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</si>
  <si>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</si>
  <si>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</si>
  <si>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</si>
  <si>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</si>
  <si>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</si>
  <si>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</si>
  <si>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</si>
  <si>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</si>
  <si>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</si>
  <si>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</si>
  <si>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</si>
  <si>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</si>
  <si>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</si>
  <si>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</si>
  <si>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</si>
  <si>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</si>
  <si>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</si>
  <si>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</si>
  <si>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</si>
  <si>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</si>
  <si>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</si>
  <si>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</si>
  <si>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</si>
  <si>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</si>
  <si>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</si>
  <si>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</si>
  <si>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</si>
  <si>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</si>
  <si>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</si>
  <si>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</si>
  <si>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</si>
  <si>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</si>
  <si>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</si>
  <si>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</si>
  <si>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</si>
  <si>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</si>
  <si>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</si>
  <si>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</si>
  <si>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</si>
  <si>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</si>
  <si>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</si>
  <si>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</si>
  <si>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</si>
  <si>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</si>
  <si>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</si>
  <si>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</si>
  <si>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</si>
  <si>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</si>
  <si>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</si>
  <si>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</si>
  <si>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</si>
  <si>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</si>
  <si>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</si>
  <si>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</si>
  <si>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</si>
  <si>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</si>
  <si>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</si>
  <si>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</si>
  <si>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</si>
  <si>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</si>
  <si>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</si>
  <si>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</si>
  <si>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</si>
  <si>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</si>
  <si>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</si>
  <si>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</si>
  <si>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</si>
  <si>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</si>
  <si>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</si>
  <si>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</si>
  <si>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</si>
  <si>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</si>
  <si>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</si>
  <si>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</si>
  <si>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</si>
  <si>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</si>
  <si>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</si>
  <si>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</si>
  <si>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</si>
  <si>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</si>
  <si>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</si>
  <si>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</si>
  <si>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</si>
  <si>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</si>
  <si>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</si>
  <si>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</si>
  <si>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</si>
  <si>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</si>
  <si>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</si>
  <si>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</si>
  <si>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</si>
  <si>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</si>
  <si>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</si>
  <si>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</si>
  <si>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</si>
  <si>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</si>
  <si>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</si>
  <si>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</si>
  <si>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</si>
  <si>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</si>
  <si>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</si>
  <si>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</si>
  <si>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</si>
  <si>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</si>
  <si>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</si>
  <si>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</si>
  <si>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</si>
  <si>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</si>
  <si>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</si>
  <si>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</si>
  <si>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</si>
  <si>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</si>
  <si>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</si>
  <si>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</si>
  <si>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</si>
  <si>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</si>
  <si>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</si>
  <si>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</si>
  <si>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</si>
  <si>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</si>
  <si>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</si>
  <si>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</si>
  <si>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</si>
  <si>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</si>
  <si>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</si>
  <si>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</si>
  <si>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</si>
  <si>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</si>
  <si>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</si>
  <si>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</si>
  <si>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</si>
  <si>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</si>
  <si>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</si>
  <si>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</si>
  <si>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</si>
  <si>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</si>
  <si>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</si>
  <si>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</si>
  <si>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</si>
  <si>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</si>
  <si>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</si>
  <si>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</si>
  <si>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</si>
  <si>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</si>
  <si>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</si>
  <si>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</si>
  <si>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</si>
  <si>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</si>
  <si>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</si>
  <si>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</si>
  <si>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</si>
  <si>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</si>
  <si>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</si>
  <si>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</si>
  <si>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</si>
  <si>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</si>
  <si>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</si>
  <si>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</si>
  <si>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</si>
  <si>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</si>
  <si>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</si>
  <si>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</si>
  <si>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</si>
  <si>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</si>
  <si>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</si>
  <si>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</si>
  <si>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</si>
  <si>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</si>
  <si>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</si>
  <si>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</si>
  <si>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</si>
  <si>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</si>
  <si>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</si>
  <si>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</si>
  <si>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</si>
  <si>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</si>
  <si>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</si>
  <si>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</si>
  <si>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</si>
  <si>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</si>
  <si>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</si>
  <si>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</si>
  <si>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</si>
  <si>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</si>
  <si>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</si>
  <si>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</si>
  <si>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</si>
  <si>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</si>
  <si>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</si>
  <si>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</si>
  <si>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</si>
  <si>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</si>
  <si>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</si>
  <si>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</si>
  <si>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</si>
  <si>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</si>
  <si>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</si>
  <si>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</si>
  <si>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</si>
  <si>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</si>
  <si>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</si>
  <si>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</si>
  <si>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</si>
  <si>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</si>
  <si>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</si>
  <si>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</si>
  <si>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</si>
  <si>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</si>
  <si>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</si>
  <si>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</si>
  <si>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</si>
  <si>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</si>
  <si>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</si>
  <si>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</si>
  <si>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</si>
  <si>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</si>
  <si>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</si>
  <si>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</si>
  <si>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</si>
  <si>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</si>
  <si>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</si>
  <si>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</si>
  <si>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</si>
  <si>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</si>
  <si>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</si>
  <si>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</si>
  <si>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</si>
  <si>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</si>
  <si>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</si>
  <si>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</si>
  <si>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</si>
  <si>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</si>
  <si>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</si>
  <si>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</si>
  <si>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</si>
  <si>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</si>
  <si>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</si>
  <si>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</si>
  <si>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</si>
  <si>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</si>
  <si>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</si>
  <si>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</si>
  <si>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</si>
  <si>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</si>
  <si>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</si>
  <si>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</si>
  <si>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</si>
  <si>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</si>
  <si>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</si>
  <si>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</si>
  <si>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</si>
  <si>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</si>
  <si>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</si>
  <si>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</si>
  <si>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</si>
  <si>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</si>
  <si>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</si>
  <si>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</si>
  <si>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</si>
  <si>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</si>
  <si>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</si>
  <si>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</si>
  <si>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</si>
  <si>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</si>
  <si>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</si>
  <si>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</si>
  <si>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</si>
  <si>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</si>
  <si>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</si>
  <si>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</si>
  <si>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</si>
  <si>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</si>
  <si>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</si>
  <si>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</si>
  <si>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</si>
  <si>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</si>
  <si>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</si>
  <si>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</si>
  <si>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</si>
  <si>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</si>
  <si>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</si>
  <si>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</si>
  <si>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</si>
  <si>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</si>
  <si>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</si>
  <si>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</si>
  <si>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</si>
  <si>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</si>
  <si>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</si>
  <si>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</si>
  <si>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</si>
  <si>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</si>
  <si>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</si>
  <si>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</si>
  <si>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</si>
  <si>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</si>
  <si>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</si>
  <si>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</si>
  <si>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</si>
  <si>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</si>
  <si>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</si>
  <si>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</si>
  <si>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</si>
  <si>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</si>
  <si>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</si>
  <si>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</si>
  <si>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</si>
  <si>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</si>
  <si>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</si>
  <si>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</si>
  <si>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</si>
  <si>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</si>
  <si>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</si>
  <si>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</si>
  <si>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</si>
  <si>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</si>
  <si>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</si>
  <si>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</si>
  <si>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</si>
  <si>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</si>
  <si>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</si>
  <si>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</si>
  <si>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</si>
  <si>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</si>
  <si>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</si>
  <si>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</si>
  <si>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</si>
  <si>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</si>
  <si>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</si>
  <si>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</si>
  <si>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</si>
  <si>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</si>
  <si>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</si>
  <si>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</si>
  <si>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</si>
  <si>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</si>
  <si>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</si>
  <si>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</si>
  <si>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</si>
  <si>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</si>
  <si>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</si>
  <si>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</si>
  <si>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</si>
  <si>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</si>
  <si>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</si>
  <si>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</si>
  <si>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</si>
  <si>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</si>
  <si>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</si>
  <si>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</si>
  <si>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</si>
  <si>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</si>
  <si>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</si>
  <si>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</si>
  <si>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</si>
  <si>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</si>
  <si>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</si>
  <si>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</si>
  <si>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</si>
  <si>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</si>
  <si>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</si>
  <si>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</si>
  <si>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</si>
  <si>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</si>
  <si>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</si>
  <si>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</si>
  <si>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</si>
  <si>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</si>
  <si>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</si>
  <si>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</si>
  <si>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</si>
  <si>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</si>
  <si>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</si>
  <si>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</si>
  <si>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</si>
  <si>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</si>
  <si>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</si>
  <si>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</si>
  <si>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</si>
  <si>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</si>
  <si>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</si>
  <si>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</si>
  <si>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</si>
  <si>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</si>
  <si>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</si>
  <si>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</si>
  <si>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</si>
  <si>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</si>
  <si>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</si>
  <si>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</si>
  <si>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</si>
  <si>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</si>
  <si>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</si>
  <si>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</si>
  <si>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</si>
  <si>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</si>
  <si>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</si>
  <si>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</si>
  <si>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</si>
  <si>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</si>
  <si>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</si>
  <si>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</si>
  <si>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</si>
  <si>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</si>
  <si>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</si>
  <si>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</si>
  <si>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</si>
  <si>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</si>
  <si>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</si>
  <si>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</si>
  <si>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</si>
  <si>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</si>
  <si>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</si>
  <si>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</si>
  <si>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</si>
  <si>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</si>
  <si>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</si>
  <si>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</si>
  <si>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</si>
  <si>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</si>
  <si>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</si>
  <si>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</si>
  <si>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</si>
  <si>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</si>
  <si>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</si>
  <si>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</si>
  <si>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</si>
  <si>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</si>
  <si>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</si>
  <si>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</si>
  <si>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</si>
  <si>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</si>
  <si>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</si>
  <si>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</si>
  <si>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</si>
  <si>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</si>
  <si>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</si>
  <si>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</si>
  <si>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</si>
  <si>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</si>
  <si>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</si>
  <si>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</si>
  <si>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</si>
  <si>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</si>
  <si>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</si>
  <si>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</si>
  <si>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</si>
  <si>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</si>
  <si>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</si>
  <si>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</si>
  <si>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</si>
  <si>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</si>
  <si>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</si>
  <si>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</si>
  <si>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</si>
  <si>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</si>
  <si>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</si>
  <si>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</si>
  <si>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</si>
  <si>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</si>
  <si>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</si>
  <si>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</si>
  <si>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</si>
  <si>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</si>
  <si>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</si>
  <si>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</si>
  <si>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</si>
  <si>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</si>
  <si>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</si>
  <si>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</si>
  <si>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</si>
  <si>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</si>
  <si>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</si>
  <si>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</si>
  <si>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</si>
  <si>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</si>
  <si>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</si>
  <si>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</si>
  <si>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</si>
  <si>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</si>
  <si>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</si>
  <si>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</si>
  <si>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</si>
  <si>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</si>
  <si>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</si>
  <si>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</si>
  <si>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</si>
  <si>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</si>
  <si>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</si>
  <si>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</si>
  <si>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</si>
  <si>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</si>
  <si>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</si>
  <si>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</si>
  <si>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</si>
  <si>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</si>
  <si>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</si>
  <si>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</si>
  <si>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</si>
  <si>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</si>
  <si>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</si>
  <si>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</si>
  <si>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</si>
  <si>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</si>
  <si>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</si>
  <si>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</si>
  <si>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</si>
  <si>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</si>
  <si>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</si>
  <si>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</si>
  <si>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</si>
  <si>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</si>
  <si>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</si>
  <si>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</si>
  <si>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</si>
  <si>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</si>
  <si>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</si>
  <si>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</si>
  <si>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</si>
  <si>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</si>
  <si>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</si>
  <si>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</si>
  <si>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</si>
  <si>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</si>
  <si>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</si>
  <si>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</si>
  <si>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</si>
  <si>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</si>
  <si>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</si>
  <si>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</si>
  <si>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</si>
  <si>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</si>
  <si>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</si>
  <si>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</si>
  <si>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</si>
  <si>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</si>
  <si>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</si>
  <si>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</si>
  <si>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</si>
  <si>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</si>
  <si>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</si>
  <si>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</si>
  <si>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</si>
  <si>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</si>
  <si>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</si>
  <si>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</si>
  <si>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</si>
  <si>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</si>
  <si>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</si>
  <si>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</si>
  <si>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</si>
  <si>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</si>
  <si>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</si>
  <si>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</si>
  <si>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</si>
  <si>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</si>
  <si>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</si>
  <si>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</si>
  <si>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</si>
  <si>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</si>
  <si>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</si>
  <si>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</si>
  <si>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</si>
  <si>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</si>
  <si>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</si>
  <si>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</si>
  <si>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</si>
  <si>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</si>
  <si>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</si>
  <si>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</si>
  <si>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</si>
  <si>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</si>
  <si>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</si>
  <si>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</si>
  <si>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</si>
  <si>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</si>
  <si>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</si>
  <si>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</si>
  <si>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</si>
  <si>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</si>
  <si>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</si>
  <si>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</si>
  <si>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</si>
  <si>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</si>
  <si>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</si>
  <si>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</si>
  <si>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</si>
  <si>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</si>
  <si>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</si>
  <si>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</si>
  <si>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</si>
  <si>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</si>
  <si>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</si>
  <si>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</si>
  <si>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</si>
  <si>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</si>
  <si>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</si>
  <si>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</si>
  <si>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</si>
  <si>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</si>
  <si>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</si>
  <si>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</si>
  <si>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</si>
  <si>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</si>
  <si>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</si>
  <si>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</si>
  <si>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</si>
  <si>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</si>
  <si>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</si>
  <si>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</si>
  <si>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</si>
  <si>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</si>
  <si>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</si>
  <si>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</si>
  <si>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</si>
  <si>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</si>
  <si>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</si>
  <si>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</si>
  <si>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</si>
  <si>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</si>
  <si>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</si>
  <si>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</si>
  <si>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</si>
  <si>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</si>
  <si>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</si>
  <si>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</si>
  <si>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</si>
  <si>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</si>
  <si>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</si>
  <si>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</si>
  <si>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</si>
  <si>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</si>
  <si>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</si>
  <si>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</si>
  <si>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</si>
  <si>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</si>
  <si>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</si>
  <si>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</si>
  <si>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</si>
  <si>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</si>
  <si>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</si>
  <si>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</si>
  <si>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</si>
  <si>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</si>
  <si>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</si>
  <si>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</si>
  <si>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</si>
  <si>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</si>
  <si>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</si>
  <si>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</si>
  <si>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</si>
  <si>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</si>
  <si>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</si>
  <si>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</si>
  <si>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</si>
  <si>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</si>
  <si>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</si>
  <si>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</si>
  <si>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</si>
  <si>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</si>
  <si>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</si>
  <si>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</si>
  <si>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</si>
  <si>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</si>
  <si>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</si>
  <si>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</si>
  <si>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</si>
  <si>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</si>
  <si>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</si>
  <si>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</si>
  <si>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</si>
  <si>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</si>
  <si>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</si>
  <si>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</si>
  <si>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</si>
  <si>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</si>
  <si>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</si>
  <si>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</si>
  <si>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</si>
  <si>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</si>
  <si>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</si>
  <si>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</si>
  <si>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</si>
  <si>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</si>
  <si>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</si>
  <si>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</si>
  <si>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</si>
  <si>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</si>
  <si>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</si>
  <si>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</si>
  <si>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</si>
  <si>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</si>
  <si>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</si>
  <si>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</si>
  <si>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</si>
  <si>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</si>
  <si>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</si>
  <si>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</si>
  <si>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</si>
  <si>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</si>
  <si>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</si>
  <si>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</si>
  <si>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</si>
  <si>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</si>
  <si>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</si>
  <si>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</si>
  <si>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</si>
  <si>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</si>
  <si>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</si>
  <si>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</si>
  <si>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</si>
  <si>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</si>
  <si>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</si>
  <si>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</si>
  <si>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</si>
  <si>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</si>
  <si>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</si>
  <si>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</si>
  <si>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</si>
  <si>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</si>
  <si>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</si>
  <si>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</si>
  <si>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</si>
  <si>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</si>
  <si>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</si>
  <si>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</si>
  <si>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</si>
  <si>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</si>
  <si>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</si>
  <si>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</si>
  <si>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</si>
  <si>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</si>
  <si>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</si>
  <si>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</si>
  <si>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</si>
  <si>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</si>
  <si>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</si>
  <si>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</si>
  <si>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</si>
  <si>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</si>
  <si>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</si>
  <si>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</si>
  <si>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</si>
  <si>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</si>
  <si>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</si>
  <si>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</si>
  <si>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</si>
  <si>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</si>
  <si>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</si>
  <si>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</si>
  <si>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</si>
  <si>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</si>
  <si>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</si>
  <si>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</si>
  <si>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</si>
  <si>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</si>
  <si>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</si>
  <si>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</si>
  <si>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</si>
  <si>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</si>
  <si>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</si>
  <si>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</si>
  <si>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</si>
  <si>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</si>
  <si>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</si>
  <si>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</si>
  <si>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</si>
  <si>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</si>
  <si>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</si>
  <si>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</si>
  <si>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</si>
  <si>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</si>
  <si>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</si>
  <si>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</si>
  <si>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</si>
  <si>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</si>
  <si>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</si>
  <si>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</si>
  <si>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</si>
  <si>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</si>
  <si>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</si>
  <si>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</si>
  <si>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</si>
  <si>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</si>
  <si>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</si>
  <si>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</si>
  <si>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</si>
  <si>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</si>
  <si>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</si>
  <si>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</si>
  <si>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</si>
  <si>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</si>
  <si>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</si>
  <si>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</si>
  <si>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</si>
  <si>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</si>
  <si>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</si>
  <si>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</si>
  <si>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</si>
  <si>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</si>
  <si>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</si>
  <si>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</si>
  <si>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</si>
  <si>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</si>
  <si>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</si>
  <si>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</si>
  <si>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</si>
  <si>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</si>
  <si>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</si>
  <si>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</si>
  <si>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</si>
  <si>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</si>
  <si>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</si>
  <si>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</si>
  <si>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</si>
  <si>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</si>
  <si>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</si>
  <si>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</si>
  <si>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</si>
  <si>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</si>
  <si>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</si>
  <si>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</si>
  <si>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</si>
  <si>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</si>
  <si>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</si>
  <si>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</si>
  <si>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</si>
  <si>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</si>
  <si>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</si>
  <si>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</si>
  <si>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</si>
  <si>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</si>
  <si>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</si>
  <si>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</si>
  <si>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</si>
  <si>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</si>
  <si>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</si>
  <si>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</si>
  <si>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</si>
  <si>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</si>
  <si>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</si>
  <si>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</si>
  <si>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</si>
  <si>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</si>
  <si>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</si>
  <si>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</si>
  <si>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</si>
  <si>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</si>
  <si>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</si>
  <si>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</si>
  <si>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</si>
  <si>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</si>
  <si>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</si>
  <si>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</si>
  <si>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</si>
  <si>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</si>
  <si>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</si>
  <si>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</si>
  <si>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</si>
  <si>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</si>
  <si>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</si>
  <si>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</si>
  <si>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</si>
  <si>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</si>
  <si>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</si>
  <si>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</si>
  <si>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</si>
  <si>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</si>
  <si>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</si>
  <si>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</si>
  <si>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</si>
  <si>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</si>
  <si>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</si>
  <si>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</si>
  <si>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</si>
  <si>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</si>
  <si>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</si>
  <si>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</si>
  <si>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</si>
  <si>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</si>
  <si>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</si>
  <si>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</si>
  <si>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</si>
  <si>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</si>
  <si>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</si>
  <si>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</si>
  <si>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</si>
  <si>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</si>
  <si>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</si>
  <si>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</si>
  <si>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</si>
  <si>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</si>
  <si>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</si>
  <si>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</si>
  <si>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</si>
  <si>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</si>
  <si>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</si>
  <si>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</si>
  <si>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</si>
  <si>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</si>
  <si>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</si>
  <si>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</si>
  <si>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</si>
  <si>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</si>
  <si>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</si>
  <si>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</si>
  <si>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</si>
  <si>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</si>
  <si>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</si>
  <si>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</si>
  <si>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</si>
  <si>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</si>
  <si>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</si>
  <si>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</si>
  <si>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</si>
  <si>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</si>
  <si>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</si>
  <si>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</si>
  <si>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</si>
  <si>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</si>
  <si>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</si>
  <si>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</si>
  <si>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</si>
  <si>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</si>
  <si>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</si>
  <si>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</si>
  <si>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</si>
  <si>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</si>
  <si>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</si>
  <si>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</si>
  <si>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</si>
  <si>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</si>
  <si>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</si>
  <si>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</si>
  <si>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</si>
  <si>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</si>
  <si>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</si>
  <si>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</si>
  <si>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</si>
  <si>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</si>
  <si>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</si>
  <si>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</si>
  <si>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</si>
  <si>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</si>
  <si>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</si>
  <si>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</si>
  <si>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</si>
  <si>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</si>
  <si>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</si>
  <si>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</si>
  <si>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</si>
  <si>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</si>
  <si>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</si>
  <si>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</si>
  <si>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</si>
  <si>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</si>
  <si>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</si>
  <si>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</si>
  <si>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</si>
  <si>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</si>
  <si>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</si>
  <si>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</si>
  <si>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</si>
  <si>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</si>
  <si>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</si>
  <si>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</si>
  <si>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</si>
  <si>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</si>
  <si>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</si>
  <si>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</si>
  <si>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</si>
  <si>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</si>
  <si>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</si>
  <si>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</si>
  <si>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</si>
  <si>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</si>
  <si>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</si>
  <si>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</si>
  <si>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</si>
  <si>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</si>
  <si>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</si>
  <si>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</si>
  <si>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</si>
  <si>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</si>
  <si>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</si>
  <si>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</si>
  <si>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</si>
  <si>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</si>
  <si>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</si>
  <si>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</si>
  <si>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</si>
  <si>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</si>
  <si>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</si>
  <si>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</si>
  <si>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</si>
  <si>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</si>
  <si>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</si>
  <si>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</si>
  <si>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</si>
  <si>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</si>
  <si>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</si>
  <si>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</si>
  <si>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</si>
  <si>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</si>
  <si>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</si>
  <si>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</si>
  <si>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</si>
  <si>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</si>
  <si>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</si>
  <si>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</si>
  <si>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</si>
  <si>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</si>
  <si>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</si>
  <si>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</si>
  <si>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</si>
  <si>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</si>
  <si>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</si>
  <si>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</si>
  <si>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</si>
  <si>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</si>
  <si>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</si>
  <si>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</si>
  <si>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</si>
  <si>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</si>
  <si>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</si>
  <si>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</si>
  <si>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</si>
  <si>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</si>
  <si>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</si>
  <si>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</si>
  <si>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</si>
  <si>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</si>
  <si>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</si>
  <si>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</si>
  <si>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</si>
  <si>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</si>
  <si>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</si>
  <si>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</si>
  <si>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</si>
  <si>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</si>
  <si>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</si>
  <si>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</si>
  <si>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</si>
  <si>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</si>
  <si>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</si>
  <si>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</si>
  <si>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</si>
  <si>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</si>
  <si>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</si>
  <si>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</si>
  <si>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</si>
  <si>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</si>
  <si>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</si>
  <si>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</si>
  <si>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</si>
  <si>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</si>
  <si>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</si>
  <si>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</si>
  <si>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</si>
  <si>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</si>
  <si>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</si>
  <si>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</si>
  <si>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</si>
  <si>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</si>
  <si>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</si>
  <si>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</si>
  <si>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</si>
  <si>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</si>
  <si>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</si>
  <si>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</si>
  <si>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</si>
  <si>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</si>
  <si>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</si>
  <si>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</si>
  <si>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</si>
  <si>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</si>
  <si>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</si>
  <si>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</si>
  <si>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</si>
  <si>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</si>
  <si>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</si>
  <si>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</si>
  <si>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</si>
  <si>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</si>
  <si>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</si>
  <si>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</si>
  <si>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</si>
  <si>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</si>
  <si>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</si>
  <si>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</si>
  <si>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</si>
  <si>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</si>
  <si>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</si>
  <si>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</si>
  <si>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</si>
  <si>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</si>
  <si>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</si>
  <si>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</si>
  <si>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</si>
  <si>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</si>
  <si>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</si>
  <si>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</si>
  <si>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</si>
  <si>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</si>
  <si>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</si>
  <si>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</si>
  <si>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</si>
  <si>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</si>
  <si>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</si>
  <si>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</si>
  <si>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</si>
  <si>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</si>
  <si>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</si>
  <si>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</si>
  <si>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</si>
  <si>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</si>
  <si>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</si>
  <si>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</si>
  <si>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</si>
  <si>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</si>
  <si>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</si>
  <si>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</si>
  <si>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</si>
  <si>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</si>
  <si>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</si>
  <si>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</si>
  <si>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</si>
  <si>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</si>
  <si>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</si>
  <si>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</si>
  <si>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</si>
  <si>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</si>
  <si>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</si>
  <si>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</si>
  <si>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</si>
  <si>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</si>
  <si>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</si>
  <si>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</si>
  <si>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</si>
  <si>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</si>
  <si>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</si>
  <si>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</si>
  <si>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</si>
  <si>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</si>
  <si>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</si>
  <si>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</si>
  <si>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</si>
  <si>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</si>
  <si>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</si>
  <si>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</si>
  <si>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</si>
  <si>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</si>
  <si>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</si>
  <si>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</si>
  <si>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</si>
  <si>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</si>
  <si>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</si>
  <si>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</si>
  <si>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</si>
  <si>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</si>
  <si>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</si>
  <si>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</si>
  <si>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</si>
  <si>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</si>
  <si>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</si>
  <si>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</si>
  <si>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</si>
  <si>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</si>
  <si>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</si>
  <si>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</si>
  <si>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</si>
  <si>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</si>
  <si>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</si>
  <si>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</si>
  <si>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</si>
  <si>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</si>
  <si>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</si>
  <si>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</si>
  <si>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</si>
  <si>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</si>
  <si>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</si>
  <si>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</si>
  <si>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</si>
  <si>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</si>
  <si>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</si>
  <si>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</si>
  <si>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</si>
  <si>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</si>
  <si>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</si>
  <si>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</si>
  <si>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</si>
  <si>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</si>
  <si>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</si>
  <si>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</si>
  <si>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</si>
  <si>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</si>
  <si>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</si>
  <si>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</si>
  <si>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</si>
  <si>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</si>
  <si>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</si>
  <si>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</si>
  <si>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</si>
  <si>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</si>
  <si>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</si>
  <si>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</si>
  <si>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</si>
  <si>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</si>
  <si>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</si>
  <si>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</si>
  <si>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</si>
  <si>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</si>
  <si>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</si>
  <si>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</si>
  <si>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</si>
  <si>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</si>
  <si>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</si>
  <si>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</si>
  <si>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</si>
  <si>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</si>
  <si>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</si>
  <si>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</si>
  <si>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</si>
  <si>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</si>
  <si>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</si>
  <si>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</si>
  <si>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</si>
  <si>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</si>
  <si>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</si>
  <si>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</si>
  <si>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</si>
  <si>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</si>
  <si>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</si>
  <si>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</si>
  <si>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</si>
  <si>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</si>
  <si>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</si>
  <si>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</si>
  <si>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</si>
  <si>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</si>
  <si>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</si>
  <si>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</si>
  <si>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</si>
  <si>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</si>
  <si>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</si>
  <si>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</si>
  <si>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</si>
  <si>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</si>
  <si>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</si>
  <si>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</si>
  <si>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</si>
  <si>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</si>
  <si>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</si>
  <si>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</si>
  <si>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</si>
  <si>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</si>
  <si>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</si>
  <si>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</si>
  <si>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</si>
  <si>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</si>
  <si>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</si>
  <si>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</si>
  <si>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</si>
  <si>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</si>
  <si>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</si>
  <si>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</si>
  <si>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</si>
  <si>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</si>
  <si>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</si>
  <si>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</si>
  <si>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</si>
  <si>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</si>
  <si>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</si>
  <si>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</si>
  <si>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</si>
  <si>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Posto estava em reforma. Esta já foram concluídas, porém, o equipamento da operadora foi retirado, e os responsáveis pela localidade não sabem onde os mesmos se encontram. O técnico repassou a necessidade da reinstalação completa (antena, cabeamento, modem).</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</si>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</sst>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B5" sqref="B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23150</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23072</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23101</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23093</v>
      </c>
      <c r="AA2106" s="16"/>
      <c r="AB2106" s="426"/>
      <c r="AC2106" s="258" t="s">
        <v>453</v>
      </c>
      <c r="AD2106" s="60" t="s">
        <v>23094</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23072</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23072</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23072</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23072</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23105</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20"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23160</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17635</v>
      </c>
      <c r="E2115" s="16">
        <v>41779</v>
      </c>
      <c r="F2115" s="16">
        <f t="shared" ref="F2115:F2119" si="143">E2115+45</f>
        <v>41824</v>
      </c>
      <c r="G2115" s="16">
        <f>VLOOKUP(B2115,SAOM!B$2:D3660,3,0)</f>
        <v>41824</v>
      </c>
      <c r="H2115" s="16">
        <f t="shared" si="142"/>
        <v>41839</v>
      </c>
      <c r="I2115" s="16" t="s">
        <v>453</v>
      </c>
      <c r="J2115" s="37" t="s">
        <v>22850</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f>VLOOKUP(D2115,Monitoramento!A$2:E2486,5,0)</f>
        <v>41656</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17645</v>
      </c>
      <c r="E2116" s="16">
        <v>41779</v>
      </c>
      <c r="F2116" s="16">
        <f t="shared" si="143"/>
        <v>41824</v>
      </c>
      <c r="G2116" s="16">
        <f>VLOOKUP(B2116,SAOM!B$2:D3661,3,0)</f>
        <v>41824</v>
      </c>
      <c r="H2116" s="16">
        <f t="shared" si="142"/>
        <v>41839</v>
      </c>
      <c r="I2116" s="16" t="s">
        <v>453</v>
      </c>
      <c r="J2116" s="37" t="s">
        <v>22850</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19490</v>
      </c>
      <c r="E2117" s="16">
        <v>41779</v>
      </c>
      <c r="F2117" s="16">
        <f t="shared" si="143"/>
        <v>41824</v>
      </c>
      <c r="G2117" s="16">
        <f>VLOOKUP(B2117,SAOM!B$2:D3662,3,0)</f>
        <v>41824</v>
      </c>
      <c r="H2117" s="16">
        <f t="shared" si="142"/>
        <v>41839</v>
      </c>
      <c r="I2117" s="16" t="s">
        <v>453</v>
      </c>
      <c r="J2117" s="37" t="s">
        <v>22850</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f>VLOOKUP(D2117,Monitoramento!A$2:E2488,5,0)</f>
        <v>41544</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23211</v>
      </c>
      <c r="K2118" s="20" t="str">
        <f>VLOOKUP(B2118,SAOM!B$2:H3660,4,0)</f>
        <v>A agendar</v>
      </c>
      <c r="L2118" s="37" t="s">
        <v>14001</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23211</v>
      </c>
      <c r="K2119" s="20" t="str">
        <f>VLOOKUP(B2119,SAOM!B$2:H3661,4,0)</f>
        <v>A agendar</v>
      </c>
      <c r="L2119" s="37" t="s">
        <v>14001</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23211</v>
      </c>
      <c r="K2120" s="20" t="str">
        <f>VLOOKUP(B2120,SAOM!B$2:H3662,4,0)</f>
        <v>A agendar</v>
      </c>
      <c r="L2120" s="37" t="s">
        <v>14001</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5"/>
  <sheetViews>
    <sheetView zoomScale="90" zoomScaleNormal="90" workbookViewId="0">
      <pane xSplit="1" ySplit="2" topLeftCell="B455" activePane="bottomRight" state="frozen"/>
      <selection pane="topRight" activeCell="B1" sqref="B1"/>
      <selection pane="bottomLeft" activeCell="A3" sqref="A3"/>
      <selection pane="bottomRight" activeCell="C461" sqref="C46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22724</v>
      </c>
      <c r="L131" s="94" t="s">
        <v>20576</v>
      </c>
      <c r="M131" s="94" t="s">
        <v>23187</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23171</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23113</v>
      </c>
      <c r="M383" s="95" t="s">
        <v>23165</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23120</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349"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23143</v>
      </c>
      <c r="N456" s="15" t="s">
        <v>23144</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452" t="s">
        <v>8443</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23095</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23070</v>
      </c>
      <c r="M614" s="95" t="s">
        <v>23071</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23165</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23166</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23080</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23099</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v>41780</v>
      </c>
      <c r="K620" s="36" t="s">
        <v>22724</v>
      </c>
      <c r="L620" s="95" t="s">
        <v>22752</v>
      </c>
      <c r="M620" s="95" t="s">
        <v>14016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23106</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23075</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23069</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23078</v>
      </c>
      <c r="N685" s="15" t="s">
        <v>23079</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23076</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23108</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23085</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23077</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23100</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23092</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23098</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23111</v>
      </c>
      <c r="M699" s="95" t="s">
        <v>23112</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23104</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23066</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23067</v>
      </c>
      <c r="M702" s="95" t="s">
        <v>23081</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23067</v>
      </c>
      <c r="M703" s="95" t="s">
        <v>23084</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23068</v>
      </c>
      <c r="M704" s="95" t="s">
        <v>23083</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23074</v>
      </c>
      <c r="M705" s="95" t="s">
        <v>23082</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23103</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23073</v>
      </c>
      <c r="M708" s="95" t="s">
        <v>23091</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23086</v>
      </c>
      <c r="M709" s="95" t="s">
        <v>23114</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23087</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23088</v>
      </c>
      <c r="M711" s="349" t="s">
        <v>23116</v>
      </c>
      <c r="N711" s="15" t="s">
        <v>23147</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23089</v>
      </c>
      <c r="M712" s="95" t="s">
        <v>23175</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23090</v>
      </c>
      <c r="M713" s="95" t="s">
        <v>23141</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23185</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23096</v>
      </c>
      <c r="M715" s="95" t="s">
        <v>23117</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23097</v>
      </c>
      <c r="M716" s="95" t="s">
        <v>23115</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23102</v>
      </c>
      <c r="M717" s="95" t="s">
        <v>20599</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23107</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23109</v>
      </c>
      <c r="M719" s="95" t="s">
        <v>23119</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23110</v>
      </c>
      <c r="M720" s="95" t="s">
        <v>23118</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23140</v>
      </c>
      <c r="M721" s="95" t="s">
        <v>23148</v>
      </c>
      <c r="N721" s="15" t="s">
        <v>23149</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23172</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452" t="s">
        <v>8443</v>
      </c>
      <c r="L723" s="95" t="s">
        <v>23142</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23145</v>
      </c>
      <c r="M724" s="95" t="s">
        <v>23177</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23146</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15986</v>
      </c>
      <c r="M726" s="95" t="s">
        <v>20565</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23161</v>
      </c>
      <c r="M728" s="95" t="s">
        <v>23164</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23162</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23163</v>
      </c>
      <c r="M730" s="95" t="s">
        <v>23181</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23167</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23168</v>
      </c>
      <c r="M732" s="160" t="s">
        <v>23182</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f>VLOOKUP(A733,VODANET!C$5:AG2827,31,0)</f>
        <v>41523</v>
      </c>
      <c r="I733" s="13">
        <v>41667</v>
      </c>
      <c r="J733" s="13">
        <v>41782</v>
      </c>
      <c r="K733" s="36" t="s">
        <v>8445</v>
      </c>
      <c r="L733" s="95" t="s">
        <v>23169</v>
      </c>
      <c r="M733" s="349" t="s">
        <v>23184</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23170</v>
      </c>
      <c r="M734" s="95" t="s">
        <v>23178</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23173</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22724</v>
      </c>
      <c r="L736" s="95" t="s">
        <v>23174</v>
      </c>
      <c r="M736" s="95" t="s">
        <v>23183</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23176</v>
      </c>
      <c r="M737" s="95" t="s">
        <v>20565</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c r="K738" s="452" t="s">
        <v>8443</v>
      </c>
      <c r="L738" s="95" t="s">
        <v>23179</v>
      </c>
      <c r="M738" s="95" t="s">
        <v>4066</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c r="K739" s="450" t="s">
        <v>22724</v>
      </c>
      <c r="L739" s="95" t="s">
        <v>23180</v>
      </c>
      <c r="M739" s="95" t="s">
        <v>4066</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c r="K740" s="450" t="s">
        <v>22724</v>
      </c>
      <c r="L740" s="95" t="s">
        <v>23180</v>
      </c>
      <c r="M740" s="95" t="s">
        <v>4066</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c r="K741" s="452" t="s">
        <v>8443</v>
      </c>
      <c r="L741" s="95" t="s">
        <v>8916</v>
      </c>
      <c r="M741" s="95" t="s">
        <v>4066</v>
      </c>
      <c r="N741" s="15" t="s">
        <v>4066</v>
      </c>
    </row>
    <row r="742" spans="1:14" ht="15.75"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23180</v>
      </c>
      <c r="M742" s="95" t="s">
        <v>4066</v>
      </c>
      <c r="N742" s="15" t="s">
        <v>4066</v>
      </c>
    </row>
    <row r="743" spans="1:14" s="15" customFormat="1" ht="15.75"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f>VLOOKUP(A743,VODANET!C$5:AG2837,31,0)</f>
        <v>41516</v>
      </c>
      <c r="I743" s="13">
        <v>41782</v>
      </c>
      <c r="J743" s="13"/>
      <c r="K743" s="444" t="s">
        <v>8445</v>
      </c>
      <c r="L743" s="95" t="s">
        <v>23180</v>
      </c>
      <c r="M743" s="95" t="s">
        <v>4066</v>
      </c>
      <c r="N743" s="15" t="s">
        <v>4066</v>
      </c>
    </row>
    <row r="744" spans="1:14" s="15" customFormat="1" ht="15.75"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22724</v>
      </c>
      <c r="L744" s="95" t="s">
        <v>23180</v>
      </c>
      <c r="M744" s="95"/>
    </row>
    <row r="745" spans="1:14" s="15" customFormat="1" ht="15.75"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22724</v>
      </c>
      <c r="L745" s="95" t="s">
        <v>23188</v>
      </c>
      <c r="M745" s="95" t="s">
        <v>4066</v>
      </c>
    </row>
    <row r="746" spans="1:14" s="15" customFormat="1" ht="15.75"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c r="K746" s="36" t="s">
        <v>611</v>
      </c>
      <c r="L746" s="95" t="s">
        <v>23180</v>
      </c>
      <c r="M746" s="95"/>
    </row>
    <row r="747" spans="1:14" s="15" customFormat="1" ht="15.75"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c r="K747" s="36" t="s">
        <v>611</v>
      </c>
      <c r="L747" s="95" t="s">
        <v>23180</v>
      </c>
      <c r="M747" s="95"/>
    </row>
    <row r="748" spans="1:14" s="15" customFormat="1" ht="15.75"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c r="K748" s="444" t="s">
        <v>8445</v>
      </c>
      <c r="L748" s="95" t="s">
        <v>23180</v>
      </c>
      <c r="M748" s="95"/>
    </row>
    <row r="749" spans="1:14" s="15" customFormat="1" ht="15.75"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36" t="s">
        <v>611</v>
      </c>
      <c r="L749" s="95" t="s">
        <v>23180</v>
      </c>
      <c r="M749" s="95"/>
    </row>
    <row r="750" spans="1:14" s="15" customFormat="1" ht="15.75"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c r="K750" s="450" t="s">
        <v>22724</v>
      </c>
      <c r="L750" s="95" t="s">
        <v>23186</v>
      </c>
      <c r="M750" s="95"/>
    </row>
    <row r="751" spans="1:14" s="15" customFormat="1" ht="15.75"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f>VLOOKUP(A751,VODANET!C$5:AG2845,31,0)</f>
        <v>41726</v>
      </c>
      <c r="I751" s="13">
        <v>41782</v>
      </c>
      <c r="J751" s="13"/>
      <c r="K751" s="444" t="s">
        <v>8445</v>
      </c>
      <c r="L751" s="95" t="s">
        <v>23180</v>
      </c>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6"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6"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6"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row r="756" spans="1:16" ht="15.75" customHeight="1" x14ac:dyDescent="0.25">
      <c r="A756" s="20"/>
      <c r="B756" s="22" t="e">
        <f>VLOOKUP(A756,VODANET!C$5:D2850,2,0)</f>
        <v>#N/A</v>
      </c>
      <c r="C756" s="22" t="e">
        <f>VLOOKUP(A756,VODANET!C$5:L2850,10,0)</f>
        <v>#N/A</v>
      </c>
      <c r="D756" s="10" t="e">
        <f>VLOOKUP(A756,VODANET!C$5:N2850,12,0)</f>
        <v>#N/A</v>
      </c>
      <c r="E756" s="356" t="e">
        <f>VLOOKUP(A756,VODANET!C$5:O2846,13,0)</f>
        <v>#N/A</v>
      </c>
      <c r="F756" s="356" t="e">
        <f>VLOOKUP(A756,Anatel!A$3:R3765,18,0)</f>
        <v>#N/A</v>
      </c>
      <c r="G756" s="356"/>
      <c r="H756" s="13" t="e">
        <f>VLOOKUP(A756,VODANET!C$5:AG2850,31,0)</f>
        <v>#N/A</v>
      </c>
      <c r="I756" s="13"/>
      <c r="J756" s="13"/>
      <c r="K756" s="36"/>
      <c r="L756" s="95"/>
      <c r="M756" s="95"/>
      <c r="N756" s="15"/>
      <c r="O756" s="15"/>
      <c r="P756" s="15"/>
    </row>
    <row r="757" spans="1:16" ht="15.75" customHeight="1" x14ac:dyDescent="0.25">
      <c r="A757" s="20"/>
      <c r="B757" s="22" t="e">
        <f>VLOOKUP(A757,VODANET!C$5:D2851,2,0)</f>
        <v>#N/A</v>
      </c>
      <c r="C757" s="22" t="e">
        <f>VLOOKUP(A757,VODANET!C$5:L2851,10,0)</f>
        <v>#N/A</v>
      </c>
      <c r="D757" s="10" t="e">
        <f>VLOOKUP(A757,VODANET!C$5:N2851,12,0)</f>
        <v>#N/A</v>
      </c>
      <c r="E757" s="356" t="e">
        <f>VLOOKUP(A757,VODANET!C$5:O2847,13,0)</f>
        <v>#N/A</v>
      </c>
      <c r="F757" s="356" t="e">
        <f>VLOOKUP(A757,Anatel!A$3:R3766,18,0)</f>
        <v>#N/A</v>
      </c>
      <c r="G757" s="356"/>
      <c r="H757" s="13" t="e">
        <f>VLOOKUP(A757,VODANET!C$5:AG2851,31,0)</f>
        <v>#N/A</v>
      </c>
      <c r="I757" s="13"/>
      <c r="J757" s="13"/>
      <c r="K757" s="36"/>
      <c r="L757" s="95"/>
      <c r="M757" s="95"/>
      <c r="N757" s="15"/>
      <c r="O757" s="15"/>
      <c r="P757" s="15"/>
    </row>
    <row r="758" spans="1:16" ht="15.75" customHeight="1" x14ac:dyDescent="0.25">
      <c r="A758" s="20"/>
      <c r="B758" s="22" t="e">
        <f>VLOOKUP(A758,VODANET!C$5:D2852,2,0)</f>
        <v>#N/A</v>
      </c>
      <c r="C758" s="22" t="e">
        <f>VLOOKUP(A758,VODANET!C$5:L2852,10,0)</f>
        <v>#N/A</v>
      </c>
      <c r="D758" s="10" t="e">
        <f>VLOOKUP(A758,VODANET!C$5:N2852,12,0)</f>
        <v>#N/A</v>
      </c>
      <c r="E758" s="356" t="e">
        <f>VLOOKUP(A758,VODANET!C$5:O2848,13,0)</f>
        <v>#N/A</v>
      </c>
      <c r="F758" s="356" t="e">
        <f>VLOOKUP(A758,Anatel!A$3:R3767,18,0)</f>
        <v>#N/A</v>
      </c>
      <c r="G758" s="356"/>
      <c r="H758" s="13" t="e">
        <f>VLOOKUP(A758,VODANET!C$5:AG2852,31,0)</f>
        <v>#N/A</v>
      </c>
      <c r="I758" s="13"/>
      <c r="J758" s="13"/>
      <c r="K758" s="36"/>
      <c r="L758" s="95"/>
      <c r="M758" s="95"/>
      <c r="N758" s="15"/>
      <c r="O758" s="15"/>
      <c r="P758" s="15"/>
    </row>
    <row r="759" spans="1:16" ht="15.75" customHeight="1" x14ac:dyDescent="0.25">
      <c r="A759" s="20"/>
      <c r="B759" s="22" t="e">
        <f>VLOOKUP(A759,VODANET!C$5:D2853,2,0)</f>
        <v>#N/A</v>
      </c>
      <c r="C759" s="22" t="e">
        <f>VLOOKUP(A759,VODANET!C$5:L2853,10,0)</f>
        <v>#N/A</v>
      </c>
      <c r="D759" s="10" t="e">
        <f>VLOOKUP(A759,VODANET!C$5:N2853,12,0)</f>
        <v>#N/A</v>
      </c>
      <c r="E759" s="356" t="e">
        <f>VLOOKUP(A759,VODANET!C$5:O2849,13,0)</f>
        <v>#N/A</v>
      </c>
      <c r="F759" s="356" t="e">
        <f>VLOOKUP(A759,Anatel!A$3:R3768,18,0)</f>
        <v>#N/A</v>
      </c>
      <c r="G759" s="356"/>
      <c r="H759" s="13" t="e">
        <f>VLOOKUP(A759,VODANET!C$5:AG2853,31,0)</f>
        <v>#N/A</v>
      </c>
      <c r="I759" s="13"/>
      <c r="J759" s="13"/>
      <c r="K759" s="36"/>
      <c r="L759" s="95"/>
      <c r="M759" s="95"/>
      <c r="N759" s="15"/>
      <c r="O759" s="15"/>
      <c r="P759" s="15"/>
    </row>
    <row r="760" spans="1:16" ht="15.75" customHeight="1" x14ac:dyDescent="0.25">
      <c r="A760" s="20"/>
      <c r="B760" s="22" t="e">
        <f>VLOOKUP(A760,VODANET!C$5:D2854,2,0)</f>
        <v>#N/A</v>
      </c>
      <c r="C760" s="22" t="e">
        <f>VLOOKUP(A760,VODANET!C$5:L2854,10,0)</f>
        <v>#N/A</v>
      </c>
      <c r="D760" s="10" t="e">
        <f>VLOOKUP(A760,VODANET!C$5:N2854,12,0)</f>
        <v>#N/A</v>
      </c>
      <c r="E760" s="356" t="e">
        <f>VLOOKUP(A760,VODANET!C$5:O2850,13,0)</f>
        <v>#N/A</v>
      </c>
      <c r="F760" s="356" t="e">
        <f>VLOOKUP(A760,Anatel!A$3:R3769,18,0)</f>
        <v>#N/A</v>
      </c>
      <c r="G760" s="356"/>
      <c r="H760" s="13" t="e">
        <f>VLOOKUP(A760,VODANET!C$5:AG2854,31,0)</f>
        <v>#N/A</v>
      </c>
      <c r="I760" s="13"/>
      <c r="J760" s="13"/>
      <c r="K760" s="36"/>
      <c r="L760" s="95"/>
      <c r="M760" s="95"/>
      <c r="N760" s="15"/>
      <c r="O760" s="15"/>
      <c r="P760" s="15"/>
    </row>
    <row r="761" spans="1:16" ht="15.75" customHeight="1" x14ac:dyDescent="0.25">
      <c r="A761" s="20"/>
      <c r="B761" s="22" t="e">
        <f>VLOOKUP(A761,VODANET!C$5:D2855,2,0)</f>
        <v>#N/A</v>
      </c>
      <c r="C761" s="22" t="e">
        <f>VLOOKUP(A761,VODANET!C$5:L2855,10,0)</f>
        <v>#N/A</v>
      </c>
      <c r="D761" s="10" t="e">
        <f>VLOOKUP(A761,VODANET!C$5:N2855,12,0)</f>
        <v>#N/A</v>
      </c>
      <c r="E761" s="356" t="e">
        <f>VLOOKUP(A761,VODANET!C$5:O2851,13,0)</f>
        <v>#N/A</v>
      </c>
      <c r="F761" s="356" t="e">
        <f>VLOOKUP(A761,Anatel!A$3:R3770,18,0)</f>
        <v>#N/A</v>
      </c>
      <c r="G761" s="356"/>
      <c r="H761" s="13" t="e">
        <f>VLOOKUP(A761,VODANET!C$5:AG2855,31,0)</f>
        <v>#N/A</v>
      </c>
      <c r="I761" s="13"/>
      <c r="J761" s="13"/>
      <c r="K761" s="36"/>
      <c r="L761" s="95"/>
      <c r="M761" s="95"/>
      <c r="N761" s="15"/>
      <c r="O761" s="15"/>
      <c r="P761" s="15"/>
    </row>
    <row r="762" spans="1:16" ht="15.75" customHeight="1" x14ac:dyDescent="0.25">
      <c r="A762" s="20"/>
      <c r="B762" s="22" t="e">
        <f>VLOOKUP(A762,VODANET!C$5:D2856,2,0)</f>
        <v>#N/A</v>
      </c>
      <c r="C762" s="22" t="e">
        <f>VLOOKUP(A762,VODANET!C$5:L2856,10,0)</f>
        <v>#N/A</v>
      </c>
      <c r="D762" s="10" t="e">
        <f>VLOOKUP(A762,VODANET!C$5:N2856,12,0)</f>
        <v>#N/A</v>
      </c>
      <c r="E762" s="356" t="e">
        <f>VLOOKUP(A762,VODANET!C$5:O2852,13,0)</f>
        <v>#N/A</v>
      </c>
      <c r="F762" s="356" t="e">
        <f>VLOOKUP(A762,Anatel!A$3:R3771,18,0)</f>
        <v>#N/A</v>
      </c>
      <c r="G762" s="356"/>
      <c r="H762" s="13" t="e">
        <f>VLOOKUP(A762,VODANET!C$5:AG2856,31,0)</f>
        <v>#N/A</v>
      </c>
      <c r="I762" s="13"/>
      <c r="J762" s="13"/>
      <c r="K762" s="36"/>
      <c r="L762" s="95"/>
      <c r="M762" s="95"/>
      <c r="N762" s="15"/>
      <c r="O762" s="15"/>
      <c r="P762" s="15"/>
    </row>
    <row r="763" spans="1:16" ht="15.75" customHeight="1" x14ac:dyDescent="0.25">
      <c r="A763" s="20"/>
      <c r="B763" s="22" t="e">
        <f>VLOOKUP(A763,VODANET!C$5:D2857,2,0)</f>
        <v>#N/A</v>
      </c>
      <c r="C763" s="22" t="e">
        <f>VLOOKUP(A763,VODANET!C$5:L2857,10,0)</f>
        <v>#N/A</v>
      </c>
      <c r="D763" s="10" t="e">
        <f>VLOOKUP(A763,VODANET!C$5:N2857,12,0)</f>
        <v>#N/A</v>
      </c>
      <c r="E763" s="356" t="e">
        <f>VLOOKUP(A763,VODANET!C$5:O2853,13,0)</f>
        <v>#N/A</v>
      </c>
      <c r="F763" s="356" t="e">
        <f>VLOOKUP(A763,Anatel!A$3:R3772,18,0)</f>
        <v>#N/A</v>
      </c>
      <c r="G763" s="356"/>
      <c r="H763" s="13" t="e">
        <f>VLOOKUP(A763,VODANET!C$5:AG2857,31,0)</f>
        <v>#N/A</v>
      </c>
      <c r="I763" s="13"/>
      <c r="J763" s="13"/>
      <c r="K763" s="36"/>
      <c r="L763" s="95"/>
      <c r="M763" s="95"/>
      <c r="N763" s="15"/>
      <c r="O763" s="15"/>
      <c r="P763" s="15"/>
    </row>
    <row r="764" spans="1:16" ht="15.75" customHeight="1" x14ac:dyDescent="0.25">
      <c r="A764" s="20"/>
      <c r="B764" s="22" t="e">
        <f>VLOOKUP(A764,VODANET!C$5:D2858,2,0)</f>
        <v>#N/A</v>
      </c>
      <c r="C764" s="22" t="e">
        <f>VLOOKUP(A764,VODANET!C$5:L2858,10,0)</f>
        <v>#N/A</v>
      </c>
      <c r="D764" s="10" t="e">
        <f>VLOOKUP(A764,VODANET!C$5:N2858,12,0)</f>
        <v>#N/A</v>
      </c>
      <c r="E764" s="356" t="e">
        <f>VLOOKUP(A764,VODANET!C$5:O2854,13,0)</f>
        <v>#N/A</v>
      </c>
      <c r="F764" s="356" t="e">
        <f>VLOOKUP(A764,Anatel!A$3:R3773,18,0)</f>
        <v>#N/A</v>
      </c>
      <c r="G764" s="356"/>
      <c r="H764" s="13" t="e">
        <f>VLOOKUP(A764,VODANET!C$5:AG2858,31,0)</f>
        <v>#N/A</v>
      </c>
      <c r="I764" s="13"/>
      <c r="J764" s="13"/>
      <c r="K764" s="36"/>
      <c r="L764" s="95"/>
      <c r="M764" s="95"/>
      <c r="N764" s="15"/>
      <c r="O764" s="15"/>
      <c r="P764" s="15"/>
    </row>
    <row r="765" spans="1:16" ht="15.75" customHeight="1" x14ac:dyDescent="0.25">
      <c r="A765" s="20"/>
      <c r="B765" s="22" t="e">
        <f>VLOOKUP(A765,VODANET!C$5:D2859,2,0)</f>
        <v>#N/A</v>
      </c>
      <c r="C765" s="22" t="e">
        <f>VLOOKUP(A765,VODANET!C$5:L2859,10,0)</f>
        <v>#N/A</v>
      </c>
      <c r="D765" s="10" t="e">
        <f>VLOOKUP(A765,VODANET!C$5:N2859,12,0)</f>
        <v>#N/A</v>
      </c>
      <c r="E765" s="356" t="e">
        <f>VLOOKUP(A765,VODANET!C$5:O2855,13,0)</f>
        <v>#N/A</v>
      </c>
      <c r="F765" s="356" t="e">
        <f>VLOOKUP(A765,Anatel!A$3:R3774,18,0)</f>
        <v>#N/A</v>
      </c>
      <c r="G765" s="356"/>
      <c r="H765" s="13" t="e">
        <f>VLOOKUP(A765,VODANET!C$5:AG2859,31,0)</f>
        <v>#N/A</v>
      </c>
      <c r="I765" s="13"/>
      <c r="J765" s="13"/>
      <c r="K765" s="36"/>
      <c r="L765" s="95"/>
      <c r="M765" s="95"/>
      <c r="N765" s="15"/>
      <c r="O765" s="15"/>
      <c r="P765" s="15"/>
    </row>
    <row r="766" spans="1:16" ht="15.75" customHeight="1" x14ac:dyDescent="0.25">
      <c r="A766" s="20"/>
      <c r="B766" s="22" t="e">
        <f>VLOOKUP(A766,VODANET!C$5:D2860,2,0)</f>
        <v>#N/A</v>
      </c>
      <c r="C766" s="22" t="e">
        <f>VLOOKUP(A766,VODANET!C$5:L2860,10,0)</f>
        <v>#N/A</v>
      </c>
      <c r="D766" s="10" t="e">
        <f>VLOOKUP(A766,VODANET!C$5:N2860,12,0)</f>
        <v>#N/A</v>
      </c>
      <c r="E766" s="356" t="e">
        <f>VLOOKUP(A766,VODANET!C$5:O2856,13,0)</f>
        <v>#N/A</v>
      </c>
      <c r="F766" s="356" t="e">
        <f>VLOOKUP(A766,Anatel!A$3:R3775,18,0)</f>
        <v>#N/A</v>
      </c>
      <c r="G766" s="356"/>
      <c r="H766" s="13" t="e">
        <f>VLOOKUP(A766,VODANET!C$5:AG2860,31,0)</f>
        <v>#N/A</v>
      </c>
      <c r="I766" s="13"/>
      <c r="J766" s="13"/>
      <c r="K766" s="36"/>
      <c r="L766" s="95"/>
      <c r="M766" s="95"/>
      <c r="N766" s="15"/>
      <c r="O766" s="15"/>
      <c r="P766" s="15"/>
    </row>
    <row r="767" spans="1:16" ht="15.75" customHeight="1" x14ac:dyDescent="0.25">
      <c r="A767" s="20"/>
      <c r="B767" s="22" t="e">
        <f>VLOOKUP(A767,VODANET!C$5:D2861,2,0)</f>
        <v>#N/A</v>
      </c>
      <c r="C767" s="22" t="e">
        <f>VLOOKUP(A767,VODANET!C$5:L2861,10,0)</f>
        <v>#N/A</v>
      </c>
      <c r="D767" s="10" t="e">
        <f>VLOOKUP(A767,VODANET!C$5:N2861,12,0)</f>
        <v>#N/A</v>
      </c>
      <c r="E767" s="356" t="e">
        <f>VLOOKUP(A767,VODANET!C$5:O2857,13,0)</f>
        <v>#N/A</v>
      </c>
      <c r="F767" s="356" t="e">
        <f>VLOOKUP(A767,Anatel!A$3:R3776,18,0)</f>
        <v>#N/A</v>
      </c>
      <c r="G767" s="356"/>
      <c r="H767" s="13" t="e">
        <f>VLOOKUP(A767,VODANET!C$5:AG2861,31,0)</f>
        <v>#N/A</v>
      </c>
      <c r="I767" s="13"/>
      <c r="J767" s="13"/>
      <c r="K767" s="36"/>
      <c r="L767" s="95"/>
      <c r="M767" s="95"/>
      <c r="N767" s="15"/>
      <c r="O767" s="15"/>
      <c r="P767" s="15"/>
    </row>
    <row r="768" spans="1:16" ht="15.75" customHeight="1" x14ac:dyDescent="0.25">
      <c r="A768" s="20"/>
      <c r="B768" s="22" t="e">
        <f>VLOOKUP(A768,VODANET!C$5:D2862,2,0)</f>
        <v>#N/A</v>
      </c>
      <c r="C768" s="22" t="e">
        <f>VLOOKUP(A768,VODANET!C$5:L2862,10,0)</f>
        <v>#N/A</v>
      </c>
      <c r="D768" s="10" t="e">
        <f>VLOOKUP(A768,VODANET!C$5:N2862,12,0)</f>
        <v>#N/A</v>
      </c>
      <c r="E768" s="356" t="e">
        <f>VLOOKUP(A768,VODANET!C$5:O2858,13,0)</f>
        <v>#N/A</v>
      </c>
      <c r="F768" s="356" t="e">
        <f>VLOOKUP(A768,Anatel!A$3:R3777,18,0)</f>
        <v>#N/A</v>
      </c>
      <c r="G768" s="356"/>
      <c r="H768" s="13" t="e">
        <f>VLOOKUP(A768,VODANET!C$5:AG2862,31,0)</f>
        <v>#N/A</v>
      </c>
      <c r="I768" s="13"/>
      <c r="J768" s="13"/>
      <c r="K768" s="36"/>
      <c r="L768" s="95"/>
      <c r="M768" s="95"/>
      <c r="N768" s="15"/>
      <c r="O768" s="15"/>
      <c r="P768" s="15"/>
    </row>
    <row r="769" spans="1:16" ht="15.75" customHeight="1" x14ac:dyDescent="0.25">
      <c r="A769" s="20"/>
      <c r="B769" s="22" t="e">
        <f>VLOOKUP(A769,VODANET!C$5:D2863,2,0)</f>
        <v>#N/A</v>
      </c>
      <c r="C769" s="22" t="e">
        <f>VLOOKUP(A769,VODANET!C$5:L2863,10,0)</f>
        <v>#N/A</v>
      </c>
      <c r="D769" s="10" t="e">
        <f>VLOOKUP(A769,VODANET!C$5:N2863,12,0)</f>
        <v>#N/A</v>
      </c>
      <c r="E769" s="356" t="e">
        <f>VLOOKUP(A769,VODANET!C$5:O2859,13,0)</f>
        <v>#N/A</v>
      </c>
      <c r="F769" s="356" t="e">
        <f>VLOOKUP(A769,Anatel!A$3:R3778,18,0)</f>
        <v>#N/A</v>
      </c>
      <c r="G769" s="356"/>
      <c r="H769" s="13" t="e">
        <f>VLOOKUP(A769,VODANET!C$5:AG2863,31,0)</f>
        <v>#N/A</v>
      </c>
      <c r="I769" s="13"/>
      <c r="J769" s="13"/>
      <c r="K769" s="36"/>
      <c r="L769" s="95"/>
      <c r="M769" s="95"/>
      <c r="N769" s="15"/>
      <c r="O769" s="15"/>
      <c r="P769" s="15"/>
    </row>
    <row r="770" spans="1:16" ht="15.75" customHeight="1" x14ac:dyDescent="0.25">
      <c r="A770" s="20"/>
      <c r="B770" s="22" t="e">
        <f>VLOOKUP(A770,VODANET!C$5:D2864,2,0)</f>
        <v>#N/A</v>
      </c>
      <c r="C770" s="22" t="e">
        <f>VLOOKUP(A770,VODANET!C$5:L2864,10,0)</f>
        <v>#N/A</v>
      </c>
      <c r="D770" s="10" t="e">
        <f>VLOOKUP(A770,VODANET!C$5:N2864,12,0)</f>
        <v>#N/A</v>
      </c>
      <c r="E770" s="356" t="e">
        <f>VLOOKUP(A770,VODANET!C$5:O2860,13,0)</f>
        <v>#N/A</v>
      </c>
      <c r="F770" s="356" t="e">
        <f>VLOOKUP(A770,Anatel!A$3:R3779,18,0)</f>
        <v>#N/A</v>
      </c>
      <c r="G770" s="356"/>
      <c r="H770" s="13" t="e">
        <f>VLOOKUP(A770,VODANET!C$5:AG2864,31,0)</f>
        <v>#N/A</v>
      </c>
      <c r="I770" s="13"/>
      <c r="J770" s="13"/>
      <c r="K770" s="36"/>
      <c r="L770" s="95"/>
      <c r="M770" s="95"/>
      <c r="N770" s="15"/>
      <c r="O770" s="15"/>
      <c r="P770" s="15"/>
    </row>
    <row r="771" spans="1:16" ht="15.75" customHeight="1" x14ac:dyDescent="0.25">
      <c r="A771" s="20"/>
      <c r="B771" s="22" t="e">
        <f>VLOOKUP(A771,VODANET!C$5:D2865,2,0)</f>
        <v>#N/A</v>
      </c>
      <c r="C771" s="22" t="e">
        <f>VLOOKUP(A771,VODANET!C$5:L2865,10,0)</f>
        <v>#N/A</v>
      </c>
      <c r="D771" s="10" t="e">
        <f>VLOOKUP(A771,VODANET!C$5:N2865,12,0)</f>
        <v>#N/A</v>
      </c>
      <c r="E771" s="356" t="e">
        <f>VLOOKUP(A771,VODANET!C$5:O2861,13,0)</f>
        <v>#N/A</v>
      </c>
      <c r="F771" s="356" t="e">
        <f>VLOOKUP(A771,Anatel!A$3:R3780,18,0)</f>
        <v>#N/A</v>
      </c>
      <c r="G771" s="356"/>
      <c r="H771" s="13" t="e">
        <f>VLOOKUP(A771,VODANET!C$5:AG2865,31,0)</f>
        <v>#N/A</v>
      </c>
      <c r="I771" s="13"/>
      <c r="J771" s="13"/>
      <c r="K771" s="36"/>
      <c r="L771" s="95"/>
      <c r="M771" s="95"/>
      <c r="N771" s="15"/>
      <c r="O771" s="15"/>
      <c r="P771" s="15"/>
    </row>
    <row r="772" spans="1:16" ht="15.75" customHeight="1" x14ac:dyDescent="0.25">
      <c r="A772" s="20"/>
      <c r="B772" s="22" t="e">
        <f>VLOOKUP(A772,VODANET!C$5:D2866,2,0)</f>
        <v>#N/A</v>
      </c>
      <c r="C772" s="22" t="e">
        <f>VLOOKUP(A772,VODANET!C$5:L2866,10,0)</f>
        <v>#N/A</v>
      </c>
      <c r="D772" s="10" t="e">
        <f>VLOOKUP(A772,VODANET!C$5:N2866,12,0)</f>
        <v>#N/A</v>
      </c>
      <c r="E772" s="356" t="e">
        <f>VLOOKUP(A772,VODANET!C$5:O2862,13,0)</f>
        <v>#N/A</v>
      </c>
      <c r="F772" s="356" t="e">
        <f>VLOOKUP(A772,Anatel!A$3:R3781,18,0)</f>
        <v>#N/A</v>
      </c>
      <c r="G772" s="356"/>
      <c r="H772" s="13" t="e">
        <f>VLOOKUP(A772,VODANET!C$5:AG2866,31,0)</f>
        <v>#N/A</v>
      </c>
      <c r="I772" s="13"/>
      <c r="J772" s="13"/>
      <c r="K772" s="36"/>
      <c r="L772" s="95"/>
      <c r="M772" s="95"/>
      <c r="N772" s="15"/>
      <c r="O772" s="15"/>
      <c r="P772" s="15"/>
    </row>
    <row r="773" spans="1:16" ht="15.75" customHeight="1" x14ac:dyDescent="0.25">
      <c r="A773" s="20"/>
      <c r="B773" s="22" t="e">
        <f>VLOOKUP(A773,VODANET!C$5:D2867,2,0)</f>
        <v>#N/A</v>
      </c>
      <c r="C773" s="22" t="e">
        <f>VLOOKUP(A773,VODANET!C$5:L2867,10,0)</f>
        <v>#N/A</v>
      </c>
      <c r="D773" s="10" t="e">
        <f>VLOOKUP(A773,VODANET!C$5:N2867,12,0)</f>
        <v>#N/A</v>
      </c>
      <c r="E773" s="356" t="e">
        <f>VLOOKUP(A773,VODANET!C$5:O2863,13,0)</f>
        <v>#N/A</v>
      </c>
      <c r="F773" s="356" t="e">
        <f>VLOOKUP(A773,Anatel!A$3:R3782,18,0)</f>
        <v>#N/A</v>
      </c>
      <c r="G773" s="356"/>
      <c r="H773" s="13" t="e">
        <f>VLOOKUP(A773,VODANET!C$5:AG2867,31,0)</f>
        <v>#N/A</v>
      </c>
      <c r="I773" s="13"/>
      <c r="J773" s="13"/>
      <c r="K773" s="36"/>
      <c r="L773" s="95"/>
      <c r="M773" s="95"/>
      <c r="N773" s="15"/>
      <c r="O773" s="15"/>
      <c r="P773" s="15"/>
    </row>
    <row r="774" spans="1:16" ht="15.75" customHeight="1" x14ac:dyDescent="0.25">
      <c r="A774" s="20"/>
      <c r="B774" s="22" t="e">
        <f>VLOOKUP(A774,VODANET!C$5:D2868,2,0)</f>
        <v>#N/A</v>
      </c>
      <c r="C774" s="22" t="e">
        <f>VLOOKUP(A774,VODANET!C$5:L2868,10,0)</f>
        <v>#N/A</v>
      </c>
      <c r="D774" s="10" t="e">
        <f>VLOOKUP(A774,VODANET!C$5:N2868,12,0)</f>
        <v>#N/A</v>
      </c>
      <c r="E774" s="356" t="e">
        <f>VLOOKUP(A774,VODANET!C$5:O2864,13,0)</f>
        <v>#N/A</v>
      </c>
      <c r="F774" s="356" t="e">
        <f>VLOOKUP(A774,Anatel!A$3:R3783,18,0)</f>
        <v>#N/A</v>
      </c>
      <c r="G774" s="356"/>
      <c r="H774" s="13" t="e">
        <f>VLOOKUP(A774,VODANET!C$5:AG2868,31,0)</f>
        <v>#N/A</v>
      </c>
      <c r="I774" s="13"/>
      <c r="J774" s="13"/>
      <c r="K774" s="36"/>
      <c r="L774" s="95"/>
      <c r="M774" s="95"/>
      <c r="N774" s="15"/>
      <c r="O774" s="15"/>
      <c r="P774" s="15"/>
    </row>
    <row r="775" spans="1:16" ht="15.75" customHeight="1" x14ac:dyDescent="0.25">
      <c r="A775" s="20"/>
      <c r="B775" s="22" t="e">
        <f>VLOOKUP(A775,VODANET!C$5:D2869,2,0)</f>
        <v>#N/A</v>
      </c>
      <c r="C775" s="22" t="e">
        <f>VLOOKUP(A775,VODANET!C$5:L2869,10,0)</f>
        <v>#N/A</v>
      </c>
      <c r="D775" s="10" t="e">
        <f>VLOOKUP(A775,VODANET!C$5:N2869,12,0)</f>
        <v>#N/A</v>
      </c>
      <c r="E775" s="356" t="e">
        <f>VLOOKUP(A775,VODANET!C$5:O2865,13,0)</f>
        <v>#N/A</v>
      </c>
      <c r="F775" s="356" t="e">
        <f>VLOOKUP(A775,Anatel!A$3:R3784,18,0)</f>
        <v>#N/A</v>
      </c>
      <c r="G775" s="356"/>
      <c r="H775" s="13" t="e">
        <f>VLOOKUP(A775,VODANET!C$5:AG2869,31,0)</f>
        <v>#N/A</v>
      </c>
      <c r="I775" s="13"/>
      <c r="J775" s="13"/>
      <c r="K775" s="36"/>
      <c r="L775" s="95"/>
      <c r="M775" s="95"/>
      <c r="N775" s="15"/>
      <c r="O775" s="15"/>
      <c r="P775" s="15"/>
    </row>
    <row r="776" spans="1:16" ht="15.75" customHeight="1" x14ac:dyDescent="0.25">
      <c r="A776" s="20"/>
      <c r="B776" s="22" t="e">
        <f>VLOOKUP(A776,VODANET!C$5:D2870,2,0)</f>
        <v>#N/A</v>
      </c>
      <c r="C776" s="22" t="e">
        <f>VLOOKUP(A776,VODANET!C$5:L2870,10,0)</f>
        <v>#N/A</v>
      </c>
      <c r="D776" s="10" t="e">
        <f>VLOOKUP(A776,VODANET!C$5:N2870,12,0)</f>
        <v>#N/A</v>
      </c>
      <c r="E776" s="356" t="e">
        <f>VLOOKUP(A776,VODANET!C$5:O2866,13,0)</f>
        <v>#N/A</v>
      </c>
      <c r="F776" s="356" t="e">
        <f>VLOOKUP(A776,Anatel!A$3:R3785,18,0)</f>
        <v>#N/A</v>
      </c>
      <c r="G776" s="356"/>
      <c r="H776" s="13" t="e">
        <f>VLOOKUP(A776,VODANET!C$5:AG2870,31,0)</f>
        <v>#N/A</v>
      </c>
      <c r="I776" s="13"/>
      <c r="J776" s="13"/>
      <c r="K776" s="36"/>
      <c r="L776" s="95"/>
      <c r="M776" s="95"/>
      <c r="N776" s="15"/>
      <c r="O776" s="15"/>
      <c r="P776" s="15"/>
    </row>
    <row r="777" spans="1:16" ht="15.75" customHeight="1" x14ac:dyDescent="0.25">
      <c r="A777" s="20"/>
      <c r="B777" s="22" t="e">
        <f>VLOOKUP(A777,VODANET!C$5:D2871,2,0)</f>
        <v>#N/A</v>
      </c>
      <c r="C777" s="22" t="e">
        <f>VLOOKUP(A777,VODANET!C$5:L2871,10,0)</f>
        <v>#N/A</v>
      </c>
      <c r="D777" s="10" t="e">
        <f>VLOOKUP(A777,VODANET!C$5:N2871,12,0)</f>
        <v>#N/A</v>
      </c>
      <c r="E777" s="356" t="e">
        <f>VLOOKUP(A777,VODANET!C$5:O2867,13,0)</f>
        <v>#N/A</v>
      </c>
      <c r="F777" s="356" t="e">
        <f>VLOOKUP(A777,Anatel!A$3:R3786,18,0)</f>
        <v>#N/A</v>
      </c>
      <c r="G777" s="356"/>
      <c r="H777" s="13" t="e">
        <f>VLOOKUP(A777,VODANET!C$5:AG2871,31,0)</f>
        <v>#N/A</v>
      </c>
      <c r="I777" s="13"/>
      <c r="J777" s="13"/>
      <c r="K777" s="36"/>
      <c r="L777" s="95"/>
      <c r="M777" s="95"/>
      <c r="N777" s="15"/>
      <c r="O777" s="15"/>
      <c r="P777" s="15"/>
    </row>
    <row r="778" spans="1:16" ht="15.75" customHeight="1" x14ac:dyDescent="0.25">
      <c r="A778" s="20"/>
      <c r="B778" s="22" t="e">
        <f>VLOOKUP(A778,VODANET!C$5:D2872,2,0)</f>
        <v>#N/A</v>
      </c>
      <c r="C778" s="22" t="e">
        <f>VLOOKUP(A778,VODANET!C$5:L2872,10,0)</f>
        <v>#N/A</v>
      </c>
      <c r="D778" s="10" t="e">
        <f>VLOOKUP(A778,VODANET!C$5:N2872,12,0)</f>
        <v>#N/A</v>
      </c>
      <c r="E778" s="356" t="e">
        <f>VLOOKUP(A778,VODANET!C$5:O2868,13,0)</f>
        <v>#N/A</v>
      </c>
      <c r="F778" s="356" t="e">
        <f>VLOOKUP(A778,Anatel!A$3:R3787,18,0)</f>
        <v>#N/A</v>
      </c>
      <c r="G778" s="356"/>
      <c r="H778" s="13" t="e">
        <f>VLOOKUP(A778,VODANET!C$5:AG2872,31,0)</f>
        <v>#N/A</v>
      </c>
      <c r="I778" s="13"/>
      <c r="J778" s="13"/>
      <c r="K778" s="36"/>
      <c r="L778" s="95"/>
      <c r="M778" s="95"/>
      <c r="N778" s="15"/>
      <c r="O778" s="15"/>
      <c r="P778" s="15"/>
    </row>
    <row r="779" spans="1:16" ht="15.75" customHeight="1" x14ac:dyDescent="0.25">
      <c r="A779" s="20"/>
      <c r="B779" s="22" t="e">
        <f>VLOOKUP(A779,VODANET!C$5:D2873,2,0)</f>
        <v>#N/A</v>
      </c>
      <c r="C779" s="22" t="e">
        <f>VLOOKUP(A779,VODANET!C$5:L2873,10,0)</f>
        <v>#N/A</v>
      </c>
      <c r="D779" s="10" t="e">
        <f>VLOOKUP(A779,VODANET!C$5:N2873,12,0)</f>
        <v>#N/A</v>
      </c>
      <c r="E779" s="356" t="e">
        <f>VLOOKUP(A779,VODANET!C$5:O2869,13,0)</f>
        <v>#N/A</v>
      </c>
      <c r="F779" s="356" t="e">
        <f>VLOOKUP(A779,Anatel!A$3:R3788,18,0)</f>
        <v>#N/A</v>
      </c>
      <c r="G779" s="356"/>
      <c r="H779" s="13" t="e">
        <f>VLOOKUP(A779,VODANET!C$5:AG2873,31,0)</f>
        <v>#N/A</v>
      </c>
      <c r="I779" s="13"/>
      <c r="J779" s="13"/>
      <c r="K779" s="36"/>
      <c r="L779" s="95"/>
      <c r="M779" s="95"/>
      <c r="N779" s="15"/>
      <c r="O779" s="15"/>
      <c r="P779" s="15"/>
    </row>
    <row r="780" spans="1:16" ht="15.75" customHeight="1" x14ac:dyDescent="0.25">
      <c r="A780" s="20"/>
      <c r="B780" s="22" t="e">
        <f>VLOOKUP(A780,VODANET!C$5:D2874,2,0)</f>
        <v>#N/A</v>
      </c>
      <c r="C780" s="22" t="e">
        <f>VLOOKUP(A780,VODANET!C$5:L2874,10,0)</f>
        <v>#N/A</v>
      </c>
      <c r="D780" s="10" t="e">
        <f>VLOOKUP(A780,VODANET!C$5:N2874,12,0)</f>
        <v>#N/A</v>
      </c>
      <c r="E780" s="356" t="e">
        <f>VLOOKUP(A780,VODANET!C$5:O2870,13,0)</f>
        <v>#N/A</v>
      </c>
      <c r="F780" s="356" t="e">
        <f>VLOOKUP(A780,Anatel!A$3:R3789,18,0)</f>
        <v>#N/A</v>
      </c>
      <c r="G780" s="356"/>
      <c r="H780" s="13" t="e">
        <f>VLOOKUP(A780,VODANET!C$5:AG2874,31,0)</f>
        <v>#N/A</v>
      </c>
      <c r="I780" s="13"/>
      <c r="J780" s="13"/>
      <c r="K780" s="36"/>
      <c r="L780" s="95"/>
      <c r="M780" s="95"/>
      <c r="N780" s="15"/>
      <c r="O780" s="15"/>
      <c r="P780" s="15"/>
    </row>
    <row r="781" spans="1:16" ht="15.75" customHeight="1" x14ac:dyDescent="0.25">
      <c r="A781" s="20"/>
      <c r="B781" s="22" t="e">
        <f>VLOOKUP(A781,VODANET!C$5:D2875,2,0)</f>
        <v>#N/A</v>
      </c>
      <c r="C781" s="22" t="e">
        <f>VLOOKUP(A781,VODANET!C$5:L2875,10,0)</f>
        <v>#N/A</v>
      </c>
      <c r="D781" s="10" t="e">
        <f>VLOOKUP(A781,VODANET!C$5:N2875,12,0)</f>
        <v>#N/A</v>
      </c>
      <c r="E781" s="356" t="e">
        <f>VLOOKUP(A781,VODANET!C$5:O2871,13,0)</f>
        <v>#N/A</v>
      </c>
      <c r="F781" s="356" t="e">
        <f>VLOOKUP(A781,Anatel!A$3:R3790,18,0)</f>
        <v>#N/A</v>
      </c>
      <c r="G781" s="356"/>
      <c r="H781" s="13" t="e">
        <f>VLOOKUP(A781,VODANET!C$5:AG2875,31,0)</f>
        <v>#N/A</v>
      </c>
      <c r="I781" s="13"/>
      <c r="J781" s="13"/>
      <c r="K781" s="36"/>
      <c r="L781" s="95"/>
      <c r="M781" s="95"/>
      <c r="N781" s="15"/>
      <c r="O781" s="15"/>
      <c r="P781" s="15"/>
    </row>
    <row r="782" spans="1:16" ht="15.75" customHeight="1" x14ac:dyDescent="0.25">
      <c r="A782" s="20"/>
      <c r="B782" s="22" t="e">
        <f>VLOOKUP(A782,VODANET!C$5:D2876,2,0)</f>
        <v>#N/A</v>
      </c>
      <c r="C782" s="22" t="e">
        <f>VLOOKUP(A782,VODANET!C$5:L2876,10,0)</f>
        <v>#N/A</v>
      </c>
      <c r="D782" s="10" t="e">
        <f>VLOOKUP(A782,VODANET!C$5:N2876,12,0)</f>
        <v>#N/A</v>
      </c>
      <c r="E782" s="356" t="e">
        <f>VLOOKUP(A782,VODANET!C$5:O2872,13,0)</f>
        <v>#N/A</v>
      </c>
      <c r="F782" s="356" t="e">
        <f>VLOOKUP(A782,Anatel!A$3:R3791,18,0)</f>
        <v>#N/A</v>
      </c>
      <c r="G782" s="356"/>
      <c r="H782" s="13" t="e">
        <f>VLOOKUP(A782,VODANET!C$5:AG2876,31,0)</f>
        <v>#N/A</v>
      </c>
      <c r="I782" s="13"/>
      <c r="J782" s="13"/>
      <c r="K782" s="36"/>
      <c r="L782" s="95"/>
      <c r="M782" s="95"/>
      <c r="N782" s="15"/>
      <c r="O782" s="15"/>
      <c r="P782" s="15"/>
    </row>
    <row r="783" spans="1:16" ht="15.75" customHeight="1" x14ac:dyDescent="0.25">
      <c r="A783" s="20"/>
      <c r="B783" s="22" t="e">
        <f>VLOOKUP(A783,VODANET!C$5:D2877,2,0)</f>
        <v>#N/A</v>
      </c>
      <c r="C783" s="22" t="e">
        <f>VLOOKUP(A783,VODANET!C$5:L2877,10,0)</f>
        <v>#N/A</v>
      </c>
      <c r="D783" s="10" t="e">
        <f>VLOOKUP(A783,VODANET!C$5:N2877,12,0)</f>
        <v>#N/A</v>
      </c>
      <c r="E783" s="356" t="e">
        <f>VLOOKUP(A783,VODANET!C$5:O2873,13,0)</f>
        <v>#N/A</v>
      </c>
      <c r="F783" s="356" t="e">
        <f>VLOOKUP(A783,Anatel!A$3:R3792,18,0)</f>
        <v>#N/A</v>
      </c>
      <c r="G783" s="356"/>
      <c r="H783" s="13" t="e">
        <f>VLOOKUP(A783,VODANET!C$5:AG2877,31,0)</f>
        <v>#N/A</v>
      </c>
      <c r="I783" s="13"/>
      <c r="J783" s="13"/>
      <c r="K783" s="36"/>
      <c r="L783" s="95"/>
      <c r="M783" s="95"/>
      <c r="N783" s="15"/>
      <c r="O783" s="15"/>
      <c r="P783" s="15"/>
    </row>
    <row r="784" spans="1:16" ht="15.75" customHeight="1" x14ac:dyDescent="0.25">
      <c r="A784" s="20"/>
      <c r="B784" s="22" t="e">
        <f>VLOOKUP(A784,VODANET!C$5:D2878,2,0)</f>
        <v>#N/A</v>
      </c>
      <c r="C784" s="22" t="e">
        <f>VLOOKUP(A784,VODANET!C$5:L2878,10,0)</f>
        <v>#N/A</v>
      </c>
      <c r="D784" s="10" t="e">
        <f>VLOOKUP(A784,VODANET!C$5:N2878,12,0)</f>
        <v>#N/A</v>
      </c>
      <c r="E784" s="356" t="e">
        <f>VLOOKUP(A784,VODANET!C$5:O2874,13,0)</f>
        <v>#N/A</v>
      </c>
      <c r="F784" s="356" t="e">
        <f>VLOOKUP(A784,Anatel!A$3:R3793,18,0)</f>
        <v>#N/A</v>
      </c>
      <c r="G784" s="356"/>
      <c r="H784" s="13" t="e">
        <f>VLOOKUP(A784,VODANET!C$5:AG2878,31,0)</f>
        <v>#N/A</v>
      </c>
      <c r="I784" s="13"/>
      <c r="J784" s="13"/>
      <c r="K784" s="36"/>
      <c r="L784" s="95"/>
      <c r="M784" s="95"/>
      <c r="N784" s="15"/>
      <c r="O784" s="15"/>
      <c r="P784" s="15"/>
    </row>
    <row r="785" spans="1:16" ht="15.75" customHeight="1" x14ac:dyDescent="0.25">
      <c r="A785" s="20"/>
      <c r="B785" s="22" t="e">
        <f>VLOOKUP(A785,VODANET!C$5:D2879,2,0)</f>
        <v>#N/A</v>
      </c>
      <c r="C785" s="22" t="e">
        <f>VLOOKUP(A785,VODANET!C$5:L2879,10,0)</f>
        <v>#N/A</v>
      </c>
      <c r="D785" s="10" t="e">
        <f>VLOOKUP(A785,VODANET!C$5:N2879,12,0)</f>
        <v>#N/A</v>
      </c>
      <c r="E785" s="356" t="e">
        <f>VLOOKUP(A785,VODANET!C$5:O2875,13,0)</f>
        <v>#N/A</v>
      </c>
      <c r="F785" s="356" t="e">
        <f>VLOOKUP(A785,Anatel!A$3:R3794,18,0)</f>
        <v>#N/A</v>
      </c>
      <c r="G785" s="356"/>
      <c r="H785" s="13" t="e">
        <f>VLOOKUP(A785,VODANET!C$5:AG2879,31,0)</f>
        <v>#N/A</v>
      </c>
      <c r="I785" s="13"/>
      <c r="J785" s="13"/>
      <c r="K785" s="36"/>
      <c r="L785" s="95"/>
      <c r="M785" s="95"/>
      <c r="N785" s="15"/>
      <c r="O785" s="15"/>
      <c r="P785" s="15"/>
    </row>
    <row r="786" spans="1:16" ht="15.75" customHeight="1" x14ac:dyDescent="0.25">
      <c r="A786" s="20"/>
      <c r="B786" s="22" t="e">
        <f>VLOOKUP(A786,VODANET!C$5:D2880,2,0)</f>
        <v>#N/A</v>
      </c>
      <c r="C786" s="22" t="e">
        <f>VLOOKUP(A786,VODANET!C$5:L2880,10,0)</f>
        <v>#N/A</v>
      </c>
      <c r="D786" s="10" t="e">
        <f>VLOOKUP(A786,VODANET!C$5:N2880,12,0)</f>
        <v>#N/A</v>
      </c>
      <c r="E786" s="356" t="e">
        <f>VLOOKUP(A786,VODANET!C$5:O2876,13,0)</f>
        <v>#N/A</v>
      </c>
      <c r="F786" s="356" t="e">
        <f>VLOOKUP(A786,Anatel!A$3:R3795,18,0)</f>
        <v>#N/A</v>
      </c>
      <c r="G786" s="356"/>
      <c r="H786" s="13" t="e">
        <f>VLOOKUP(A786,VODANET!C$5:AG2880,31,0)</f>
        <v>#N/A</v>
      </c>
      <c r="I786" s="13"/>
      <c r="J786" s="13"/>
      <c r="K786" s="36"/>
      <c r="L786" s="95"/>
      <c r="M786" s="95"/>
      <c r="N786" s="15"/>
      <c r="O786" s="15"/>
      <c r="P786" s="15"/>
    </row>
    <row r="787" spans="1:16" ht="15.75" customHeight="1" x14ac:dyDescent="0.25">
      <c r="A787" s="20"/>
      <c r="B787" s="22" t="e">
        <f>VLOOKUP(A787,VODANET!C$5:D2881,2,0)</f>
        <v>#N/A</v>
      </c>
      <c r="C787" s="22" t="e">
        <f>VLOOKUP(A787,VODANET!C$5:L2881,10,0)</f>
        <v>#N/A</v>
      </c>
      <c r="D787" s="10" t="e">
        <f>VLOOKUP(A787,VODANET!C$5:N2881,12,0)</f>
        <v>#N/A</v>
      </c>
      <c r="E787" s="356" t="e">
        <f>VLOOKUP(A787,VODANET!C$5:O2877,13,0)</f>
        <v>#N/A</v>
      </c>
      <c r="F787" s="356" t="e">
        <f>VLOOKUP(A787,Anatel!A$3:R3796,18,0)</f>
        <v>#N/A</v>
      </c>
      <c r="G787" s="356"/>
      <c r="H787" s="13" t="e">
        <f>VLOOKUP(A787,VODANET!C$5:AG2881,31,0)</f>
        <v>#N/A</v>
      </c>
      <c r="I787" s="13"/>
      <c r="J787" s="13"/>
      <c r="K787" s="36"/>
      <c r="L787" s="95"/>
      <c r="M787" s="95"/>
      <c r="N787" s="15"/>
      <c r="O787" s="15"/>
      <c r="P787" s="15"/>
    </row>
    <row r="788" spans="1:16" ht="15.75" customHeight="1" x14ac:dyDescent="0.25">
      <c r="A788" s="20"/>
      <c r="B788" s="22" t="e">
        <f>VLOOKUP(A788,VODANET!C$5:D2882,2,0)</f>
        <v>#N/A</v>
      </c>
      <c r="C788" s="22" t="e">
        <f>VLOOKUP(A788,VODANET!C$5:L2882,10,0)</f>
        <v>#N/A</v>
      </c>
      <c r="D788" s="10" t="e">
        <f>VLOOKUP(A788,VODANET!C$5:N2882,12,0)</f>
        <v>#N/A</v>
      </c>
      <c r="E788" s="356" t="e">
        <f>VLOOKUP(A788,VODANET!C$5:O2878,13,0)</f>
        <v>#N/A</v>
      </c>
      <c r="F788" s="356" t="e">
        <f>VLOOKUP(A788,Anatel!A$3:R3797,18,0)</f>
        <v>#N/A</v>
      </c>
      <c r="G788" s="356"/>
      <c r="H788" s="13" t="e">
        <f>VLOOKUP(A788,VODANET!C$5:AG2882,31,0)</f>
        <v>#N/A</v>
      </c>
      <c r="I788" s="13"/>
      <c r="J788" s="13"/>
      <c r="K788" s="36"/>
      <c r="L788" s="95"/>
      <c r="M788" s="95"/>
      <c r="N788" s="15"/>
      <c r="O788" s="15"/>
      <c r="P788" s="15"/>
    </row>
    <row r="789" spans="1:16" ht="15.75" customHeight="1" x14ac:dyDescent="0.25">
      <c r="A789" s="20"/>
      <c r="B789" s="22" t="e">
        <f>VLOOKUP(A789,VODANET!C$5:D2883,2,0)</f>
        <v>#N/A</v>
      </c>
      <c r="C789" s="22" t="e">
        <f>VLOOKUP(A789,VODANET!C$5:L2883,10,0)</f>
        <v>#N/A</v>
      </c>
      <c r="D789" s="10" t="e">
        <f>VLOOKUP(A789,VODANET!C$5:N2883,12,0)</f>
        <v>#N/A</v>
      </c>
      <c r="E789" s="356" t="e">
        <f>VLOOKUP(A789,VODANET!C$5:O2879,13,0)</f>
        <v>#N/A</v>
      </c>
      <c r="F789" s="356" t="e">
        <f>VLOOKUP(A789,Anatel!A$3:R3798,18,0)</f>
        <v>#N/A</v>
      </c>
      <c r="G789" s="356"/>
      <c r="H789" s="13" t="e">
        <f>VLOOKUP(A789,VODANET!C$5:AG2883,31,0)</f>
        <v>#N/A</v>
      </c>
      <c r="I789" s="13"/>
      <c r="J789" s="13"/>
      <c r="K789" s="36"/>
      <c r="L789" s="95"/>
      <c r="M789" s="95"/>
      <c r="N789" s="15"/>
      <c r="O789" s="15"/>
      <c r="P789" s="15"/>
    </row>
    <row r="790" spans="1:16" ht="15.75" customHeight="1" x14ac:dyDescent="0.25">
      <c r="A790" s="20"/>
      <c r="B790" s="22" t="e">
        <f>VLOOKUP(A790,VODANET!C$5:D2884,2,0)</f>
        <v>#N/A</v>
      </c>
      <c r="C790" s="22" t="e">
        <f>VLOOKUP(A790,VODANET!C$5:L2884,10,0)</f>
        <v>#N/A</v>
      </c>
      <c r="D790" s="10" t="e">
        <f>VLOOKUP(A790,VODANET!C$5:N2884,12,0)</f>
        <v>#N/A</v>
      </c>
      <c r="E790" s="356" t="e">
        <f>VLOOKUP(A790,VODANET!C$5:O2880,13,0)</f>
        <v>#N/A</v>
      </c>
      <c r="F790" s="356" t="e">
        <f>VLOOKUP(A790,Anatel!A$3:R3799,18,0)</f>
        <v>#N/A</v>
      </c>
      <c r="G790" s="356"/>
      <c r="H790" s="13" t="e">
        <f>VLOOKUP(A790,VODANET!C$5:AG2884,31,0)</f>
        <v>#N/A</v>
      </c>
      <c r="I790" s="13"/>
      <c r="J790" s="13"/>
      <c r="K790" s="36"/>
      <c r="L790" s="95"/>
      <c r="M790" s="95"/>
      <c r="N790" s="15"/>
      <c r="O790" s="15"/>
      <c r="P790" s="15"/>
    </row>
    <row r="791" spans="1:16" ht="15.75" customHeight="1" x14ac:dyDescent="0.25">
      <c r="A791" s="20"/>
      <c r="B791" s="22" t="e">
        <f>VLOOKUP(A791,VODANET!C$5:D2885,2,0)</f>
        <v>#N/A</v>
      </c>
      <c r="C791" s="22" t="e">
        <f>VLOOKUP(A791,VODANET!C$5:L2885,10,0)</f>
        <v>#N/A</v>
      </c>
      <c r="D791" s="10" t="e">
        <f>VLOOKUP(A791,VODANET!C$5:N2885,12,0)</f>
        <v>#N/A</v>
      </c>
      <c r="E791" s="356" t="e">
        <f>VLOOKUP(A791,VODANET!C$5:O2881,13,0)</f>
        <v>#N/A</v>
      </c>
      <c r="F791" s="356" t="e">
        <f>VLOOKUP(A791,Anatel!A$3:R3800,18,0)</f>
        <v>#N/A</v>
      </c>
      <c r="G791" s="356"/>
      <c r="H791" s="13" t="e">
        <f>VLOOKUP(A791,VODANET!C$5:AG2885,31,0)</f>
        <v>#N/A</v>
      </c>
      <c r="I791" s="13"/>
      <c r="J791" s="13"/>
      <c r="K791" s="36"/>
      <c r="L791" s="95"/>
      <c r="M791" s="95"/>
      <c r="N791" s="15"/>
      <c r="O791" s="15"/>
      <c r="P791" s="15"/>
    </row>
    <row r="792" spans="1:16" ht="15.75" customHeight="1" x14ac:dyDescent="0.25">
      <c r="A792" s="20"/>
      <c r="B792" s="22" t="e">
        <f>VLOOKUP(A792,VODANET!C$5:D2886,2,0)</f>
        <v>#N/A</v>
      </c>
      <c r="C792" s="22" t="e">
        <f>VLOOKUP(A792,VODANET!C$5:L2886,10,0)</f>
        <v>#N/A</v>
      </c>
      <c r="D792" s="10" t="e">
        <f>VLOOKUP(A792,VODANET!C$5:N2886,12,0)</f>
        <v>#N/A</v>
      </c>
      <c r="E792" s="356" t="e">
        <f>VLOOKUP(A792,VODANET!C$5:O2882,13,0)</f>
        <v>#N/A</v>
      </c>
      <c r="F792" s="356" t="e">
        <f>VLOOKUP(A792,Anatel!A$3:R3801,18,0)</f>
        <v>#N/A</v>
      </c>
      <c r="G792" s="356"/>
      <c r="H792" s="13" t="e">
        <f>VLOOKUP(A792,VODANET!C$5:AG2886,31,0)</f>
        <v>#N/A</v>
      </c>
      <c r="I792" s="13"/>
      <c r="J792" s="13"/>
      <c r="K792" s="36"/>
      <c r="L792" s="95"/>
      <c r="M792" s="95"/>
      <c r="N792" s="15"/>
      <c r="O792" s="15"/>
      <c r="P792" s="15"/>
    </row>
    <row r="793" spans="1:16" ht="15.75" customHeight="1" x14ac:dyDescent="0.25">
      <c r="A793" s="20"/>
      <c r="B793" s="22" t="e">
        <f>VLOOKUP(A793,VODANET!C$5:D2887,2,0)</f>
        <v>#N/A</v>
      </c>
      <c r="C793" s="22" t="e">
        <f>VLOOKUP(A793,VODANET!C$5:L2887,10,0)</f>
        <v>#N/A</v>
      </c>
      <c r="D793" s="10" t="e">
        <f>VLOOKUP(A793,VODANET!C$5:N2887,12,0)</f>
        <v>#N/A</v>
      </c>
      <c r="E793" s="356" t="e">
        <f>VLOOKUP(A793,VODANET!C$5:O2883,13,0)</f>
        <v>#N/A</v>
      </c>
      <c r="F793" s="356" t="e">
        <f>VLOOKUP(A793,Anatel!A$3:R3802,18,0)</f>
        <v>#N/A</v>
      </c>
      <c r="G793" s="356"/>
      <c r="H793" s="13" t="e">
        <f>VLOOKUP(A793,VODANET!C$5:AG2887,31,0)</f>
        <v>#N/A</v>
      </c>
      <c r="I793" s="13"/>
      <c r="J793" s="13"/>
      <c r="K793" s="36"/>
      <c r="L793" s="95"/>
      <c r="M793" s="95"/>
      <c r="N793" s="15"/>
      <c r="O793" s="15"/>
      <c r="P793" s="15"/>
    </row>
    <row r="794" spans="1:16" ht="15.75" customHeight="1" x14ac:dyDescent="0.25">
      <c r="A794" s="20"/>
      <c r="B794" s="22" t="e">
        <f>VLOOKUP(A794,VODANET!C$5:D2888,2,0)</f>
        <v>#N/A</v>
      </c>
      <c r="C794" s="22" t="e">
        <f>VLOOKUP(A794,VODANET!C$5:L2888,10,0)</f>
        <v>#N/A</v>
      </c>
      <c r="D794" s="10" t="e">
        <f>VLOOKUP(A794,VODANET!C$5:N2888,12,0)</f>
        <v>#N/A</v>
      </c>
      <c r="E794" s="356" t="e">
        <f>VLOOKUP(A794,VODANET!C$5:O2884,13,0)</f>
        <v>#N/A</v>
      </c>
      <c r="F794" s="356" t="e">
        <f>VLOOKUP(A794,Anatel!A$3:R3803,18,0)</f>
        <v>#N/A</v>
      </c>
      <c r="G794" s="356"/>
      <c r="H794" s="13" t="e">
        <f>VLOOKUP(A794,VODANET!C$5:AG2888,31,0)</f>
        <v>#N/A</v>
      </c>
      <c r="I794" s="13"/>
      <c r="J794" s="13"/>
      <c r="K794" s="36"/>
      <c r="L794" s="95"/>
      <c r="M794" s="95"/>
      <c r="N794" s="15"/>
      <c r="O794" s="15"/>
      <c r="P794" s="15"/>
    </row>
    <row r="795" spans="1:16" ht="15.75" customHeight="1" x14ac:dyDescent="0.25">
      <c r="A795" s="20"/>
      <c r="B795" s="22" t="e">
        <f>VLOOKUP(A795,VODANET!C$5:D2889,2,0)</f>
        <v>#N/A</v>
      </c>
      <c r="C795" s="22" t="e">
        <f>VLOOKUP(A795,VODANET!C$5:L2889,10,0)</f>
        <v>#N/A</v>
      </c>
      <c r="D795" s="10" t="e">
        <f>VLOOKUP(A795,VODANET!C$5:N2889,12,0)</f>
        <v>#N/A</v>
      </c>
      <c r="E795" s="356" t="e">
        <f>VLOOKUP(A795,VODANET!C$5:O2885,13,0)</f>
        <v>#N/A</v>
      </c>
      <c r="F795" s="356" t="e">
        <f>VLOOKUP(A795,Anatel!A$3:R3804,18,0)</f>
        <v>#N/A</v>
      </c>
      <c r="G795" s="356"/>
      <c r="H795" s="13" t="e">
        <f>VLOOKUP(A795,VODANET!C$5:AG2889,31,0)</f>
        <v>#N/A</v>
      </c>
      <c r="I795" s="13"/>
      <c r="J795" s="13"/>
      <c r="K795" s="36"/>
      <c r="L795" s="95"/>
      <c r="M795" s="95"/>
      <c r="N795" s="15"/>
      <c r="O795" s="15"/>
      <c r="P795" s="15"/>
    </row>
    <row r="796" spans="1:16" ht="15.75" customHeight="1" x14ac:dyDescent="0.25">
      <c r="A796" s="20"/>
      <c r="B796" s="22" t="e">
        <f>VLOOKUP(A796,VODANET!C$5:D2890,2,0)</f>
        <v>#N/A</v>
      </c>
      <c r="C796" s="22" t="e">
        <f>VLOOKUP(A796,VODANET!C$5:L2890,10,0)</f>
        <v>#N/A</v>
      </c>
      <c r="D796" s="10" t="e">
        <f>VLOOKUP(A796,VODANET!C$5:N2890,12,0)</f>
        <v>#N/A</v>
      </c>
      <c r="E796" s="356" t="e">
        <f>VLOOKUP(A796,VODANET!C$5:O2886,13,0)</f>
        <v>#N/A</v>
      </c>
      <c r="F796" s="356" t="e">
        <f>VLOOKUP(A796,Anatel!A$3:R3805,18,0)</f>
        <v>#N/A</v>
      </c>
      <c r="G796" s="356"/>
      <c r="H796" s="13" t="e">
        <f>VLOOKUP(A796,VODANET!C$5:AG2890,31,0)</f>
        <v>#N/A</v>
      </c>
      <c r="I796" s="13"/>
      <c r="J796" s="13"/>
      <c r="K796" s="36"/>
      <c r="L796" s="95"/>
      <c r="M796" s="95"/>
      <c r="N796" s="15"/>
      <c r="O796" s="15"/>
      <c r="P796" s="15"/>
    </row>
    <row r="797" spans="1:16" ht="15.75" customHeight="1" x14ac:dyDescent="0.25">
      <c r="A797" s="20"/>
      <c r="B797" s="22" t="e">
        <f>VLOOKUP(A797,VODANET!C$5:D2891,2,0)</f>
        <v>#N/A</v>
      </c>
      <c r="C797" s="22" t="e">
        <f>VLOOKUP(A797,VODANET!C$5:L2891,10,0)</f>
        <v>#N/A</v>
      </c>
      <c r="D797" s="10" t="e">
        <f>VLOOKUP(A797,VODANET!C$5:N2891,12,0)</f>
        <v>#N/A</v>
      </c>
      <c r="E797" s="356" t="e">
        <f>VLOOKUP(A797,VODANET!C$5:O2887,13,0)</f>
        <v>#N/A</v>
      </c>
      <c r="F797" s="356" t="e">
        <f>VLOOKUP(A797,Anatel!A$3:R3806,18,0)</f>
        <v>#N/A</v>
      </c>
      <c r="G797" s="356"/>
      <c r="H797" s="13" t="e">
        <f>VLOOKUP(A797,VODANET!C$5:AG2891,31,0)</f>
        <v>#N/A</v>
      </c>
      <c r="I797" s="13"/>
      <c r="J797" s="13"/>
      <c r="K797" s="36"/>
      <c r="L797" s="95"/>
      <c r="M797" s="95"/>
      <c r="N797" s="15"/>
      <c r="O797" s="15"/>
      <c r="P797" s="15"/>
    </row>
    <row r="798" spans="1:16" ht="15.75" customHeight="1" x14ac:dyDescent="0.25">
      <c r="A798" s="20"/>
      <c r="B798" s="22" t="e">
        <f>VLOOKUP(A798,VODANET!C$5:D2892,2,0)</f>
        <v>#N/A</v>
      </c>
      <c r="C798" s="22" t="e">
        <f>VLOOKUP(A798,VODANET!C$5:L2892,10,0)</f>
        <v>#N/A</v>
      </c>
      <c r="D798" s="10" t="e">
        <f>VLOOKUP(A798,VODANET!C$5:N2892,12,0)</f>
        <v>#N/A</v>
      </c>
      <c r="E798" s="356" t="e">
        <f>VLOOKUP(A798,VODANET!C$5:O2888,13,0)</f>
        <v>#N/A</v>
      </c>
      <c r="F798" s="356" t="e">
        <f>VLOOKUP(A798,Anatel!A$3:R3807,18,0)</f>
        <v>#N/A</v>
      </c>
      <c r="G798" s="356"/>
      <c r="H798" s="13" t="e">
        <f>VLOOKUP(A798,VODANET!C$5:AG2892,31,0)</f>
        <v>#N/A</v>
      </c>
      <c r="I798" s="13"/>
      <c r="J798" s="13"/>
      <c r="K798" s="36"/>
      <c r="L798" s="95"/>
      <c r="M798" s="95"/>
      <c r="N798" s="15"/>
      <c r="O798" s="15"/>
      <c r="P798" s="15"/>
    </row>
    <row r="799" spans="1:16" ht="15.75" customHeight="1" x14ac:dyDescent="0.25">
      <c r="A799" s="20"/>
      <c r="B799" s="22" t="e">
        <f>VLOOKUP(A799,VODANET!C$5:D2893,2,0)</f>
        <v>#N/A</v>
      </c>
      <c r="C799" s="22" t="e">
        <f>VLOOKUP(A799,VODANET!C$5:L2893,10,0)</f>
        <v>#N/A</v>
      </c>
      <c r="D799" s="10" t="e">
        <f>VLOOKUP(A799,VODANET!C$5:N2893,12,0)</f>
        <v>#N/A</v>
      </c>
      <c r="E799" s="356" t="e">
        <f>VLOOKUP(A799,VODANET!C$5:O2889,13,0)</f>
        <v>#N/A</v>
      </c>
      <c r="F799" s="356" t="e">
        <f>VLOOKUP(A799,Anatel!A$3:R3808,18,0)</f>
        <v>#N/A</v>
      </c>
      <c r="G799" s="356"/>
      <c r="H799" s="13" t="e">
        <f>VLOOKUP(A799,VODANET!C$5:AG2893,31,0)</f>
        <v>#N/A</v>
      </c>
      <c r="I799" s="13"/>
      <c r="J799" s="13"/>
      <c r="K799" s="36"/>
      <c r="L799" s="95"/>
      <c r="M799" s="95"/>
      <c r="N799" s="15"/>
      <c r="O799" s="15"/>
      <c r="P799" s="15"/>
    </row>
    <row r="800" spans="1:16" ht="15.75" customHeight="1" x14ac:dyDescent="0.25">
      <c r="A800" s="20"/>
      <c r="B800" s="22" t="e">
        <f>VLOOKUP(A800,VODANET!C$5:D2894,2,0)</f>
        <v>#N/A</v>
      </c>
      <c r="C800" s="22" t="e">
        <f>VLOOKUP(A800,VODANET!C$5:L2894,10,0)</f>
        <v>#N/A</v>
      </c>
      <c r="D800" s="10" t="e">
        <f>VLOOKUP(A800,VODANET!C$5:N2894,12,0)</f>
        <v>#N/A</v>
      </c>
      <c r="E800" s="356" t="e">
        <f>VLOOKUP(A800,VODANET!C$5:O2890,13,0)</f>
        <v>#N/A</v>
      </c>
      <c r="F800" s="356" t="e">
        <f>VLOOKUP(A800,Anatel!A$3:R3809,18,0)</f>
        <v>#N/A</v>
      </c>
      <c r="G800" s="356"/>
      <c r="H800" s="13" t="e">
        <f>VLOOKUP(A800,VODANET!C$5:AG2894,31,0)</f>
        <v>#N/A</v>
      </c>
      <c r="I800" s="13"/>
      <c r="J800" s="13"/>
      <c r="K800" s="36"/>
      <c r="L800" s="95"/>
      <c r="M800" s="95"/>
      <c r="N800" s="15"/>
      <c r="O800" s="15"/>
      <c r="P800" s="15"/>
    </row>
    <row r="801" spans="1:16" ht="15.75" customHeight="1" x14ac:dyDescent="0.25">
      <c r="A801" s="20"/>
      <c r="B801" s="22" t="e">
        <f>VLOOKUP(A801,VODANET!C$5:D2895,2,0)</f>
        <v>#N/A</v>
      </c>
      <c r="C801" s="22" t="e">
        <f>VLOOKUP(A801,VODANET!C$5:L2895,10,0)</f>
        <v>#N/A</v>
      </c>
      <c r="D801" s="10" t="e">
        <f>VLOOKUP(A801,VODANET!C$5:N2895,12,0)</f>
        <v>#N/A</v>
      </c>
      <c r="E801" s="356" t="e">
        <f>VLOOKUP(A801,VODANET!C$5:O2891,13,0)</f>
        <v>#N/A</v>
      </c>
      <c r="F801" s="356" t="e">
        <f>VLOOKUP(A801,Anatel!A$3:R3810,18,0)</f>
        <v>#N/A</v>
      </c>
      <c r="G801" s="356"/>
      <c r="H801" s="13" t="e">
        <f>VLOOKUP(A801,VODANET!C$5:AG2895,31,0)</f>
        <v>#N/A</v>
      </c>
      <c r="I801" s="13"/>
      <c r="J801" s="13"/>
      <c r="K801" s="36"/>
      <c r="L801" s="95"/>
      <c r="M801" s="95"/>
      <c r="N801" s="15"/>
      <c r="O801" s="15"/>
      <c r="P801" s="15"/>
    </row>
    <row r="802" spans="1:16" ht="15.75" customHeight="1" x14ac:dyDescent="0.25">
      <c r="A802" s="20"/>
      <c r="B802" s="22" t="e">
        <f>VLOOKUP(A802,VODANET!C$5:D2896,2,0)</f>
        <v>#N/A</v>
      </c>
      <c r="C802" s="22" t="e">
        <f>VLOOKUP(A802,VODANET!C$5:L2896,10,0)</f>
        <v>#N/A</v>
      </c>
      <c r="D802" s="10" t="e">
        <f>VLOOKUP(A802,VODANET!C$5:N2896,12,0)</f>
        <v>#N/A</v>
      </c>
      <c r="E802" s="356" t="e">
        <f>VLOOKUP(A802,VODANET!C$5:O2892,13,0)</f>
        <v>#N/A</v>
      </c>
      <c r="F802" s="356" t="e">
        <f>VLOOKUP(A802,Anatel!A$3:R3811,18,0)</f>
        <v>#N/A</v>
      </c>
      <c r="G802" s="356"/>
      <c r="H802" s="13" t="e">
        <f>VLOOKUP(A802,VODANET!C$5:AG2896,31,0)</f>
        <v>#N/A</v>
      </c>
      <c r="I802" s="13"/>
      <c r="J802" s="13"/>
      <c r="K802" s="36"/>
      <c r="L802" s="95"/>
      <c r="M802" s="95"/>
      <c r="N802" s="15"/>
      <c r="O802" s="15"/>
      <c r="P802" s="15"/>
    </row>
    <row r="803" spans="1:16" ht="15.75" customHeight="1" x14ac:dyDescent="0.25">
      <c r="A803" s="20"/>
      <c r="B803" s="22" t="e">
        <f>VLOOKUP(A803,VODANET!C$5:D2897,2,0)</f>
        <v>#N/A</v>
      </c>
      <c r="C803" s="22" t="e">
        <f>VLOOKUP(A803,VODANET!C$5:L2897,10,0)</f>
        <v>#N/A</v>
      </c>
      <c r="D803" s="10" t="e">
        <f>VLOOKUP(A803,VODANET!C$5:N2897,12,0)</f>
        <v>#N/A</v>
      </c>
      <c r="E803" s="356" t="e">
        <f>VLOOKUP(A803,VODANET!C$5:O2893,13,0)</f>
        <v>#N/A</v>
      </c>
      <c r="F803" s="356" t="e">
        <f>VLOOKUP(A803,Anatel!A$3:R3812,18,0)</f>
        <v>#N/A</v>
      </c>
      <c r="G803" s="356"/>
      <c r="H803" s="13" t="e">
        <f>VLOOKUP(A803,VODANET!C$5:AG2897,31,0)</f>
        <v>#N/A</v>
      </c>
      <c r="I803" s="13"/>
      <c r="J803" s="13"/>
      <c r="K803" s="36"/>
      <c r="L803" s="95"/>
      <c r="M803" s="95"/>
      <c r="N803" s="15"/>
      <c r="O803" s="15"/>
      <c r="P803" s="15"/>
    </row>
    <row r="804" spans="1:16" ht="15.75" customHeight="1" x14ac:dyDescent="0.25">
      <c r="A804" s="20"/>
      <c r="B804" s="22" t="e">
        <f>VLOOKUP(A804,VODANET!C$5:D2898,2,0)</f>
        <v>#N/A</v>
      </c>
      <c r="C804" s="22" t="e">
        <f>VLOOKUP(A804,VODANET!C$5:L2898,10,0)</f>
        <v>#N/A</v>
      </c>
      <c r="D804" s="10" t="e">
        <f>VLOOKUP(A804,VODANET!C$5:N2898,12,0)</f>
        <v>#N/A</v>
      </c>
      <c r="E804" s="356" t="e">
        <f>VLOOKUP(A804,VODANET!C$5:O2894,13,0)</f>
        <v>#N/A</v>
      </c>
      <c r="F804" s="356" t="e">
        <f>VLOOKUP(A804,Anatel!A$3:R3813,18,0)</f>
        <v>#N/A</v>
      </c>
      <c r="G804" s="356"/>
      <c r="H804" s="13" t="e">
        <f>VLOOKUP(A804,VODANET!C$5:AG2898,31,0)</f>
        <v>#N/A</v>
      </c>
      <c r="I804" s="13"/>
      <c r="J804" s="13"/>
      <c r="K804" s="36"/>
      <c r="L804" s="95"/>
      <c r="M804" s="95"/>
      <c r="N804" s="15"/>
      <c r="O804" s="15"/>
      <c r="P804" s="15"/>
    </row>
    <row r="805" spans="1:16" ht="15.75" customHeight="1" x14ac:dyDescent="0.25">
      <c r="A805" s="20"/>
      <c r="B805" s="22" t="e">
        <f>VLOOKUP(A805,VODANET!C$5:D2899,2,0)</f>
        <v>#N/A</v>
      </c>
      <c r="C805" s="22" t="e">
        <f>VLOOKUP(A805,VODANET!C$5:L2899,10,0)</f>
        <v>#N/A</v>
      </c>
      <c r="D805" s="10" t="e">
        <f>VLOOKUP(A805,VODANET!C$5:N2899,12,0)</f>
        <v>#N/A</v>
      </c>
      <c r="E805" s="356" t="e">
        <f>VLOOKUP(A805,VODANET!C$5:O2895,13,0)</f>
        <v>#N/A</v>
      </c>
      <c r="F805" s="356" t="e">
        <f>VLOOKUP(A805,Anatel!A$3:R3814,18,0)</f>
        <v>#N/A</v>
      </c>
      <c r="G805" s="356"/>
      <c r="H805" s="13" t="e">
        <f>VLOOKUP(A805,VODANET!C$5:AG2899,31,0)</f>
        <v>#N/A</v>
      </c>
      <c r="I805" s="13"/>
      <c r="J805" s="13"/>
      <c r="K805" s="36"/>
      <c r="L805" s="95"/>
      <c r="M805" s="95"/>
      <c r="N805" s="15"/>
      <c r="O805" s="15"/>
      <c r="P805" s="15"/>
    </row>
    <row r="806" spans="1:16" ht="15.75" customHeight="1" x14ac:dyDescent="0.25">
      <c r="A806" s="20"/>
      <c r="B806" s="22" t="e">
        <f>VLOOKUP(A806,VODANET!C$5:D2900,2,0)</f>
        <v>#N/A</v>
      </c>
      <c r="C806" s="22" t="e">
        <f>VLOOKUP(A806,VODANET!C$5:L2900,10,0)</f>
        <v>#N/A</v>
      </c>
      <c r="D806" s="10" t="e">
        <f>VLOOKUP(A806,VODANET!C$5:N2900,12,0)</f>
        <v>#N/A</v>
      </c>
      <c r="E806" s="356" t="e">
        <f>VLOOKUP(A806,VODANET!C$5:O2896,13,0)</f>
        <v>#N/A</v>
      </c>
      <c r="F806" s="356" t="e">
        <f>VLOOKUP(A806,Anatel!A$3:R3815,18,0)</f>
        <v>#N/A</v>
      </c>
      <c r="G806" s="356"/>
      <c r="H806" s="13" t="e">
        <f>VLOOKUP(A806,VODANET!C$5:AG2900,31,0)</f>
        <v>#N/A</v>
      </c>
      <c r="I806" s="13"/>
      <c r="J806" s="13"/>
      <c r="K806" s="36"/>
      <c r="L806" s="95"/>
      <c r="M806" s="95"/>
      <c r="N806" s="15"/>
      <c r="O806" s="15"/>
      <c r="P806" s="15"/>
    </row>
    <row r="807" spans="1:16" ht="15.75" customHeight="1" x14ac:dyDescent="0.25">
      <c r="A807" s="20"/>
      <c r="B807" s="22" t="e">
        <f>VLOOKUP(A807,VODANET!C$5:D2901,2,0)</f>
        <v>#N/A</v>
      </c>
      <c r="C807" s="22" t="e">
        <f>VLOOKUP(A807,VODANET!C$5:L2901,10,0)</f>
        <v>#N/A</v>
      </c>
      <c r="D807" s="10" t="e">
        <f>VLOOKUP(A807,VODANET!C$5:N2901,12,0)</f>
        <v>#N/A</v>
      </c>
      <c r="E807" s="356" t="e">
        <f>VLOOKUP(A807,VODANET!C$5:O2897,13,0)</f>
        <v>#N/A</v>
      </c>
      <c r="F807" s="356" t="e">
        <f>VLOOKUP(A807,Anatel!A$3:R3816,18,0)</f>
        <v>#N/A</v>
      </c>
      <c r="G807" s="356"/>
      <c r="H807" s="13" t="e">
        <f>VLOOKUP(A807,VODANET!C$5:AG2901,31,0)</f>
        <v>#N/A</v>
      </c>
      <c r="I807" s="13"/>
      <c r="J807" s="13"/>
      <c r="K807" s="36"/>
      <c r="L807" s="95"/>
      <c r="M807" s="95"/>
      <c r="N807" s="15"/>
      <c r="O807" s="15"/>
      <c r="P807" s="15"/>
    </row>
    <row r="808" spans="1:16" ht="15.75" customHeight="1" x14ac:dyDescent="0.25">
      <c r="A808" s="20"/>
      <c r="B808" s="22" t="e">
        <f>VLOOKUP(A808,VODANET!C$5:D2902,2,0)</f>
        <v>#N/A</v>
      </c>
      <c r="C808" s="22" t="e">
        <f>VLOOKUP(A808,VODANET!C$5:L2902,10,0)</f>
        <v>#N/A</v>
      </c>
      <c r="D808" s="10" t="e">
        <f>VLOOKUP(A808,VODANET!C$5:N2902,12,0)</f>
        <v>#N/A</v>
      </c>
      <c r="E808" s="356" t="e">
        <f>VLOOKUP(A808,VODANET!C$5:O2898,13,0)</f>
        <v>#N/A</v>
      </c>
      <c r="F808" s="356" t="e">
        <f>VLOOKUP(A808,Anatel!A$3:R3817,18,0)</f>
        <v>#N/A</v>
      </c>
      <c r="G808" s="356"/>
      <c r="H808" s="13" t="e">
        <f>VLOOKUP(A808,VODANET!C$5:AG2902,31,0)</f>
        <v>#N/A</v>
      </c>
      <c r="I808" s="13"/>
      <c r="J808" s="13"/>
      <c r="K808" s="36"/>
      <c r="L808" s="95"/>
      <c r="M808" s="95"/>
      <c r="N808" s="15"/>
      <c r="O808" s="15"/>
      <c r="P808" s="15"/>
    </row>
    <row r="809" spans="1:16" ht="15.75" customHeight="1" x14ac:dyDescent="0.25">
      <c r="A809" s="20"/>
      <c r="B809" s="22" t="e">
        <f>VLOOKUP(A809,VODANET!C$5:D2903,2,0)</f>
        <v>#N/A</v>
      </c>
      <c r="C809" s="22" t="e">
        <f>VLOOKUP(A809,VODANET!C$5:L2903,10,0)</f>
        <v>#N/A</v>
      </c>
      <c r="D809" s="10" t="e">
        <f>VLOOKUP(A809,VODANET!C$5:N2903,12,0)</f>
        <v>#N/A</v>
      </c>
      <c r="E809" s="356" t="e">
        <f>VLOOKUP(A809,VODANET!C$5:O2899,13,0)</f>
        <v>#N/A</v>
      </c>
      <c r="F809" s="356" t="e">
        <f>VLOOKUP(A809,Anatel!A$3:R3818,18,0)</f>
        <v>#N/A</v>
      </c>
      <c r="G809" s="356"/>
      <c r="H809" s="13" t="e">
        <f>VLOOKUP(A809,VODANET!C$5:AG2903,31,0)</f>
        <v>#N/A</v>
      </c>
      <c r="I809" s="13"/>
      <c r="J809" s="13"/>
      <c r="K809" s="36"/>
      <c r="L809" s="95"/>
      <c r="M809" s="95"/>
      <c r="N809" s="15"/>
      <c r="O809" s="15"/>
      <c r="P809" s="15"/>
    </row>
    <row r="810" spans="1:16" ht="15.75" customHeight="1" x14ac:dyDescent="0.25">
      <c r="A810" s="20"/>
      <c r="B810" s="22" t="e">
        <f>VLOOKUP(A810,VODANET!C$5:D2904,2,0)</f>
        <v>#N/A</v>
      </c>
      <c r="C810" s="22" t="e">
        <f>VLOOKUP(A810,VODANET!C$5:L2904,10,0)</f>
        <v>#N/A</v>
      </c>
      <c r="D810" s="10" t="e">
        <f>VLOOKUP(A810,VODANET!C$5:N2904,12,0)</f>
        <v>#N/A</v>
      </c>
      <c r="E810" s="356" t="e">
        <f>VLOOKUP(A810,VODANET!C$5:O2900,13,0)</f>
        <v>#N/A</v>
      </c>
      <c r="F810" s="356" t="e">
        <f>VLOOKUP(A810,Anatel!A$3:R3819,18,0)</f>
        <v>#N/A</v>
      </c>
      <c r="G810" s="356"/>
      <c r="H810" s="13" t="e">
        <f>VLOOKUP(A810,VODANET!C$5:AG2904,31,0)</f>
        <v>#N/A</v>
      </c>
      <c r="I810" s="13"/>
      <c r="J810" s="13"/>
      <c r="K810" s="36"/>
      <c r="L810" s="95"/>
      <c r="M810" s="95"/>
      <c r="N810" s="15"/>
      <c r="O810" s="15"/>
      <c r="P810" s="15"/>
    </row>
    <row r="811" spans="1:16" ht="15.75" customHeight="1" x14ac:dyDescent="0.25">
      <c r="A811" s="20"/>
      <c r="B811" s="22" t="e">
        <f>VLOOKUP(A811,VODANET!C$5:D2905,2,0)</f>
        <v>#N/A</v>
      </c>
      <c r="C811" s="22" t="e">
        <f>VLOOKUP(A811,VODANET!C$5:L2905,10,0)</f>
        <v>#N/A</v>
      </c>
      <c r="D811" s="10" t="e">
        <f>VLOOKUP(A811,VODANET!C$5:N2905,12,0)</f>
        <v>#N/A</v>
      </c>
      <c r="E811" s="356" t="e">
        <f>VLOOKUP(A811,VODANET!C$5:O2901,13,0)</f>
        <v>#N/A</v>
      </c>
      <c r="F811" s="356" t="e">
        <f>VLOOKUP(A811,Anatel!A$3:R3820,18,0)</f>
        <v>#N/A</v>
      </c>
      <c r="G811" s="356"/>
      <c r="H811" s="13" t="e">
        <f>VLOOKUP(A811,VODANET!C$5:AG2905,31,0)</f>
        <v>#N/A</v>
      </c>
      <c r="I811" s="13"/>
      <c r="J811" s="13"/>
      <c r="K811" s="36"/>
      <c r="L811" s="95"/>
      <c r="M811" s="95"/>
      <c r="N811" s="15"/>
      <c r="O811" s="15"/>
      <c r="P811" s="15"/>
    </row>
    <row r="812" spans="1:16" ht="15.75" customHeight="1" x14ac:dyDescent="0.25">
      <c r="A812" s="20"/>
      <c r="B812" s="22" t="e">
        <f>VLOOKUP(A812,VODANET!C$5:D2906,2,0)</f>
        <v>#N/A</v>
      </c>
      <c r="C812" s="22" t="e">
        <f>VLOOKUP(A812,VODANET!C$5:L2906,10,0)</f>
        <v>#N/A</v>
      </c>
      <c r="D812" s="10" t="e">
        <f>VLOOKUP(A812,VODANET!C$5:N2906,12,0)</f>
        <v>#N/A</v>
      </c>
      <c r="E812" s="356" t="e">
        <f>VLOOKUP(A812,VODANET!C$5:O2902,13,0)</f>
        <v>#N/A</v>
      </c>
      <c r="F812" s="356" t="e">
        <f>VLOOKUP(A812,Anatel!A$3:R3821,18,0)</f>
        <v>#N/A</v>
      </c>
      <c r="G812" s="356"/>
      <c r="H812" s="13" t="e">
        <f>VLOOKUP(A812,VODANET!C$5:AG2906,31,0)</f>
        <v>#N/A</v>
      </c>
      <c r="I812" s="13"/>
      <c r="J812" s="13"/>
      <c r="K812" s="36"/>
      <c r="L812" s="95"/>
      <c r="M812" s="95"/>
      <c r="N812" s="15"/>
      <c r="O812" s="15"/>
      <c r="P812" s="15"/>
    </row>
    <row r="813" spans="1:16" ht="15.75" customHeight="1" x14ac:dyDescent="0.25">
      <c r="A813" s="20"/>
      <c r="B813" s="22" t="e">
        <f>VLOOKUP(A813,VODANET!C$5:D2907,2,0)</f>
        <v>#N/A</v>
      </c>
      <c r="C813" s="22" t="e">
        <f>VLOOKUP(A813,VODANET!C$5:L2907,10,0)</f>
        <v>#N/A</v>
      </c>
      <c r="D813" s="10" t="e">
        <f>VLOOKUP(A813,VODANET!C$5:N2907,12,0)</f>
        <v>#N/A</v>
      </c>
      <c r="E813" s="356" t="e">
        <f>VLOOKUP(A813,VODANET!C$5:O2903,13,0)</f>
        <v>#N/A</v>
      </c>
      <c r="F813" s="356" t="e">
        <f>VLOOKUP(A813,Anatel!A$3:R3822,18,0)</f>
        <v>#N/A</v>
      </c>
      <c r="G813" s="356"/>
      <c r="H813" s="13" t="e">
        <f>VLOOKUP(A813,VODANET!C$5:AG2907,31,0)</f>
        <v>#N/A</v>
      </c>
      <c r="I813" s="13"/>
      <c r="J813" s="13"/>
      <c r="K813" s="36"/>
      <c r="L813" s="95"/>
      <c r="M813" s="95"/>
      <c r="N813" s="15"/>
      <c r="O813" s="15"/>
      <c r="P813" s="15"/>
    </row>
    <row r="814" spans="1:16" ht="15.75" customHeight="1" x14ac:dyDescent="0.25">
      <c r="A814" s="20"/>
      <c r="B814" s="22" t="e">
        <f>VLOOKUP(A814,VODANET!C$5:D2908,2,0)</f>
        <v>#N/A</v>
      </c>
      <c r="C814" s="22" t="e">
        <f>VLOOKUP(A814,VODANET!C$5:L2908,10,0)</f>
        <v>#N/A</v>
      </c>
      <c r="D814" s="10" t="e">
        <f>VLOOKUP(A814,VODANET!C$5:N2908,12,0)</f>
        <v>#N/A</v>
      </c>
      <c r="E814" s="356" t="e">
        <f>VLOOKUP(A814,VODANET!C$5:O2904,13,0)</f>
        <v>#N/A</v>
      </c>
      <c r="F814" s="356" t="e">
        <f>VLOOKUP(A814,Anatel!A$3:R3823,18,0)</f>
        <v>#N/A</v>
      </c>
      <c r="G814" s="356"/>
      <c r="H814" s="13" t="e">
        <f>VLOOKUP(A814,VODANET!C$5:AG2908,31,0)</f>
        <v>#N/A</v>
      </c>
      <c r="I814" s="13"/>
      <c r="J814" s="13"/>
      <c r="K814" s="36"/>
      <c r="L814" s="95"/>
      <c r="M814" s="95"/>
      <c r="N814" s="15"/>
      <c r="O814" s="15"/>
      <c r="P814" s="15"/>
    </row>
    <row r="815" spans="1:16" ht="15.75" customHeight="1" x14ac:dyDescent="0.25">
      <c r="A815" s="20"/>
      <c r="B815" s="22" t="e">
        <f>VLOOKUP(A815,VODANET!C$5:D2909,2,0)</f>
        <v>#N/A</v>
      </c>
      <c r="C815" s="22" t="e">
        <f>VLOOKUP(A815,VODANET!C$5:L2909,10,0)</f>
        <v>#N/A</v>
      </c>
      <c r="D815" s="10" t="e">
        <f>VLOOKUP(A815,VODANET!C$5:N2909,12,0)</f>
        <v>#N/A</v>
      </c>
      <c r="E815" s="356" t="e">
        <f>VLOOKUP(A815,VODANET!C$5:O2905,13,0)</f>
        <v>#N/A</v>
      </c>
      <c r="F815" s="356" t="e">
        <f>VLOOKUP(A815,Anatel!A$3:R3824,18,0)</f>
        <v>#N/A</v>
      </c>
      <c r="G815" s="356"/>
      <c r="H815" s="13" t="e">
        <f>VLOOKUP(A815,VODANET!C$5:AG2909,31,0)</f>
        <v>#N/A</v>
      </c>
      <c r="I815" s="13"/>
      <c r="J815" s="13"/>
      <c r="K815" s="36"/>
      <c r="L815" s="95"/>
      <c r="M815" s="95"/>
      <c r="N815" s="15"/>
      <c r="O815" s="15"/>
      <c r="P815" s="15"/>
    </row>
    <row r="816" spans="1:16" ht="15.75" customHeight="1" x14ac:dyDescent="0.25">
      <c r="A816" s="20"/>
      <c r="B816" s="22" t="e">
        <f>VLOOKUP(A816,VODANET!C$5:D2910,2,0)</f>
        <v>#N/A</v>
      </c>
      <c r="C816" s="22" t="e">
        <f>VLOOKUP(A816,VODANET!C$5:L2910,10,0)</f>
        <v>#N/A</v>
      </c>
      <c r="D816" s="10" t="e">
        <f>VLOOKUP(A816,VODANET!C$5:N2910,12,0)</f>
        <v>#N/A</v>
      </c>
      <c r="E816" s="356" t="e">
        <f>VLOOKUP(A816,VODANET!C$5:O2906,13,0)</f>
        <v>#N/A</v>
      </c>
      <c r="F816" s="356" t="e">
        <f>VLOOKUP(A816,Anatel!A$3:R3825,18,0)</f>
        <v>#N/A</v>
      </c>
      <c r="G816" s="356"/>
      <c r="H816" s="13" t="e">
        <f>VLOOKUP(A816,VODANET!C$5:AG2910,31,0)</f>
        <v>#N/A</v>
      </c>
      <c r="I816" s="13"/>
      <c r="J816" s="13"/>
      <c r="K816" s="36"/>
      <c r="L816" s="95"/>
      <c r="M816" s="95"/>
      <c r="N816" s="15"/>
      <c r="O816" s="15"/>
      <c r="P816" s="15"/>
    </row>
    <row r="817" spans="1:16" ht="15.75" customHeight="1" x14ac:dyDescent="0.25">
      <c r="A817" s="20"/>
      <c r="B817" s="22" t="e">
        <f>VLOOKUP(A817,VODANET!C$5:D2911,2,0)</f>
        <v>#N/A</v>
      </c>
      <c r="C817" s="22" t="e">
        <f>VLOOKUP(A817,VODANET!C$5:L2911,10,0)</f>
        <v>#N/A</v>
      </c>
      <c r="D817" s="10" t="e">
        <f>VLOOKUP(A817,VODANET!C$5:N2911,12,0)</f>
        <v>#N/A</v>
      </c>
      <c r="E817" s="356" t="e">
        <f>VLOOKUP(A817,VODANET!C$5:O2907,13,0)</f>
        <v>#N/A</v>
      </c>
      <c r="F817" s="356" t="e">
        <f>VLOOKUP(A817,Anatel!A$3:R3826,18,0)</f>
        <v>#N/A</v>
      </c>
      <c r="G817" s="356"/>
      <c r="H817" s="13" t="e">
        <f>VLOOKUP(A817,VODANET!C$5:AG2911,31,0)</f>
        <v>#N/A</v>
      </c>
      <c r="I817" s="13"/>
      <c r="J817" s="13"/>
      <c r="K817" s="36"/>
      <c r="L817" s="95"/>
      <c r="M817" s="95"/>
      <c r="N817" s="15"/>
      <c r="O817" s="15"/>
      <c r="P817" s="15"/>
    </row>
    <row r="818" spans="1:16" ht="15.75" customHeight="1" x14ac:dyDescent="0.25">
      <c r="A818" s="20"/>
      <c r="B818" s="22" t="e">
        <f>VLOOKUP(A818,VODANET!C$5:D2912,2,0)</f>
        <v>#N/A</v>
      </c>
      <c r="C818" s="22" t="e">
        <f>VLOOKUP(A818,VODANET!C$5:L2912,10,0)</f>
        <v>#N/A</v>
      </c>
      <c r="D818" s="10" t="e">
        <f>VLOOKUP(A818,VODANET!C$5:N2912,12,0)</f>
        <v>#N/A</v>
      </c>
      <c r="E818" s="356" t="e">
        <f>VLOOKUP(A818,VODANET!C$5:O2908,13,0)</f>
        <v>#N/A</v>
      </c>
      <c r="F818" s="356" t="e">
        <f>VLOOKUP(A818,Anatel!A$3:R3827,18,0)</f>
        <v>#N/A</v>
      </c>
      <c r="G818" s="356"/>
      <c r="H818" s="13" t="e">
        <f>VLOOKUP(A818,VODANET!C$5:AG2912,31,0)</f>
        <v>#N/A</v>
      </c>
      <c r="I818" s="13"/>
      <c r="J818" s="13"/>
      <c r="K818" s="36"/>
      <c r="L818" s="95"/>
      <c r="M818" s="95"/>
      <c r="N818" s="15"/>
      <c r="O818" s="15"/>
      <c r="P818" s="15"/>
    </row>
    <row r="819" spans="1:16" ht="15.75" customHeight="1" x14ac:dyDescent="0.25">
      <c r="A819" s="20"/>
      <c r="B819" s="22" t="e">
        <f>VLOOKUP(A819,VODANET!C$5:D2913,2,0)</f>
        <v>#N/A</v>
      </c>
      <c r="C819" s="22" t="e">
        <f>VLOOKUP(A819,VODANET!C$5:L2913,10,0)</f>
        <v>#N/A</v>
      </c>
      <c r="D819" s="10" t="e">
        <f>VLOOKUP(A819,VODANET!C$5:N2913,12,0)</f>
        <v>#N/A</v>
      </c>
      <c r="E819" s="356" t="e">
        <f>VLOOKUP(A819,VODANET!C$5:O2909,13,0)</f>
        <v>#N/A</v>
      </c>
      <c r="F819" s="356" t="e">
        <f>VLOOKUP(A819,Anatel!A$3:R3828,18,0)</f>
        <v>#N/A</v>
      </c>
      <c r="G819" s="356"/>
      <c r="H819" s="13" t="e">
        <f>VLOOKUP(A819,VODANET!C$5:AG2913,31,0)</f>
        <v>#N/A</v>
      </c>
      <c r="I819" s="13"/>
      <c r="J819" s="13"/>
      <c r="K819" s="36"/>
      <c r="L819" s="95"/>
      <c r="M819" s="95"/>
      <c r="N819" s="15"/>
      <c r="O819" s="15"/>
      <c r="P819" s="15"/>
    </row>
    <row r="820" spans="1:16" ht="15.75" customHeight="1" x14ac:dyDescent="0.25">
      <c r="A820" s="20"/>
      <c r="B820" s="22" t="e">
        <f>VLOOKUP(A820,VODANET!C$5:D2914,2,0)</f>
        <v>#N/A</v>
      </c>
      <c r="C820" s="22" t="e">
        <f>VLOOKUP(A820,VODANET!C$5:L2914,10,0)</f>
        <v>#N/A</v>
      </c>
      <c r="D820" s="10" t="e">
        <f>VLOOKUP(A820,VODANET!C$5:N2914,12,0)</f>
        <v>#N/A</v>
      </c>
      <c r="E820" s="356" t="e">
        <f>VLOOKUP(A820,VODANET!C$5:O2910,13,0)</f>
        <v>#N/A</v>
      </c>
      <c r="F820" s="356" t="e">
        <f>VLOOKUP(A820,Anatel!A$3:R3829,18,0)</f>
        <v>#N/A</v>
      </c>
      <c r="G820" s="356"/>
      <c r="H820" s="13" t="e">
        <f>VLOOKUP(A820,VODANET!C$5:AG2914,31,0)</f>
        <v>#N/A</v>
      </c>
      <c r="I820" s="13"/>
      <c r="J820" s="13"/>
      <c r="K820" s="36"/>
      <c r="L820" s="95"/>
      <c r="M820" s="95"/>
      <c r="N820" s="15"/>
      <c r="O820" s="15"/>
      <c r="P820" s="15"/>
    </row>
    <row r="821" spans="1:16" ht="15.75" customHeight="1" x14ac:dyDescent="0.25">
      <c r="A821" s="20"/>
      <c r="B821" s="22" t="e">
        <f>VLOOKUP(A821,VODANET!C$5:D2915,2,0)</f>
        <v>#N/A</v>
      </c>
      <c r="C821" s="22" t="e">
        <f>VLOOKUP(A821,VODANET!C$5:L2915,10,0)</f>
        <v>#N/A</v>
      </c>
      <c r="D821" s="10" t="e">
        <f>VLOOKUP(A821,VODANET!C$5:N2915,12,0)</f>
        <v>#N/A</v>
      </c>
      <c r="E821" s="356" t="e">
        <f>VLOOKUP(A821,VODANET!C$5:O2911,13,0)</f>
        <v>#N/A</v>
      </c>
      <c r="F821" s="356" t="e">
        <f>VLOOKUP(A821,Anatel!A$3:R3830,18,0)</f>
        <v>#N/A</v>
      </c>
      <c r="G821" s="356"/>
      <c r="H821" s="13" t="e">
        <f>VLOOKUP(A821,VODANET!C$5:AG2915,31,0)</f>
        <v>#N/A</v>
      </c>
      <c r="I821" s="13"/>
      <c r="J821" s="13"/>
      <c r="K821" s="36"/>
      <c r="L821" s="95"/>
      <c r="M821" s="95"/>
      <c r="N821" s="15"/>
      <c r="O821" s="15"/>
      <c r="P821" s="15"/>
    </row>
    <row r="822" spans="1:16" ht="15.75" customHeight="1" x14ac:dyDescent="0.25">
      <c r="A822" s="20"/>
      <c r="B822" s="22" t="e">
        <f>VLOOKUP(A822,VODANET!C$5:D2916,2,0)</f>
        <v>#N/A</v>
      </c>
      <c r="C822" s="22" t="e">
        <f>VLOOKUP(A822,VODANET!C$5:L2916,10,0)</f>
        <v>#N/A</v>
      </c>
      <c r="D822" s="10" t="e">
        <f>VLOOKUP(A822,VODANET!C$5:N2916,12,0)</f>
        <v>#N/A</v>
      </c>
      <c r="E822" s="356" t="e">
        <f>VLOOKUP(A822,VODANET!C$5:O2912,13,0)</f>
        <v>#N/A</v>
      </c>
      <c r="F822" s="356" t="e">
        <f>VLOOKUP(A822,Anatel!A$3:R3831,18,0)</f>
        <v>#N/A</v>
      </c>
      <c r="G822" s="356"/>
      <c r="H822" s="13" t="e">
        <f>VLOOKUP(A822,VODANET!C$5:AG2916,31,0)</f>
        <v>#N/A</v>
      </c>
      <c r="I822" s="13"/>
      <c r="J822" s="13"/>
      <c r="K822" s="36"/>
      <c r="L822" s="95"/>
      <c r="M822" s="95"/>
      <c r="N822" s="15"/>
      <c r="O822" s="15"/>
      <c r="P822" s="15"/>
    </row>
    <row r="823" spans="1:16" ht="15.75" customHeight="1" x14ac:dyDescent="0.25">
      <c r="A823" s="20"/>
      <c r="B823" s="22" t="e">
        <f>VLOOKUP(A823,VODANET!C$5:D2917,2,0)</f>
        <v>#N/A</v>
      </c>
      <c r="C823" s="22" t="e">
        <f>VLOOKUP(A823,VODANET!C$5:L2917,10,0)</f>
        <v>#N/A</v>
      </c>
      <c r="D823" s="10" t="e">
        <f>VLOOKUP(A823,VODANET!C$5:N2917,12,0)</f>
        <v>#N/A</v>
      </c>
      <c r="E823" s="356" t="e">
        <f>VLOOKUP(A823,VODANET!C$5:O2913,13,0)</f>
        <v>#N/A</v>
      </c>
      <c r="F823" s="356" t="e">
        <f>VLOOKUP(A823,Anatel!A$3:R3832,18,0)</f>
        <v>#N/A</v>
      </c>
      <c r="G823" s="356"/>
      <c r="H823" s="13" t="e">
        <f>VLOOKUP(A823,VODANET!C$5:AG2917,31,0)</f>
        <v>#N/A</v>
      </c>
      <c r="I823" s="13"/>
      <c r="J823" s="13"/>
      <c r="K823" s="36"/>
      <c r="L823" s="95"/>
      <c r="M823" s="95"/>
      <c r="N823" s="15"/>
      <c r="O823" s="15"/>
      <c r="P823" s="15"/>
    </row>
    <row r="824" spans="1:16" ht="15.75" customHeight="1" x14ac:dyDescent="0.25">
      <c r="A824" s="20"/>
      <c r="B824" s="22" t="e">
        <f>VLOOKUP(A824,VODANET!C$5:D2918,2,0)</f>
        <v>#N/A</v>
      </c>
      <c r="C824" s="22" t="e">
        <f>VLOOKUP(A824,VODANET!C$5:L2918,10,0)</f>
        <v>#N/A</v>
      </c>
      <c r="D824" s="10" t="e">
        <f>VLOOKUP(A824,VODANET!C$5:N2918,12,0)</f>
        <v>#N/A</v>
      </c>
      <c r="E824" s="356" t="e">
        <f>VLOOKUP(A824,VODANET!C$5:O2914,13,0)</f>
        <v>#N/A</v>
      </c>
      <c r="F824" s="356" t="e">
        <f>VLOOKUP(A824,Anatel!A$3:R3833,18,0)</f>
        <v>#N/A</v>
      </c>
      <c r="G824" s="356"/>
      <c r="H824" s="13" t="e">
        <f>VLOOKUP(A824,VODANET!C$5:AG2918,31,0)</f>
        <v>#N/A</v>
      </c>
      <c r="I824" s="13"/>
      <c r="J824" s="13"/>
      <c r="K824" s="36"/>
      <c r="L824" s="95"/>
      <c r="M824" s="95"/>
      <c r="N824" s="15"/>
      <c r="O824" s="15"/>
      <c r="P824" s="15"/>
    </row>
    <row r="825" spans="1:16" ht="15.75" customHeight="1" x14ac:dyDescent="0.25">
      <c r="A825" s="20"/>
      <c r="B825" s="22" t="e">
        <f>VLOOKUP(A825,VODANET!C$5:D2919,2,0)</f>
        <v>#N/A</v>
      </c>
      <c r="C825" s="22" t="e">
        <f>VLOOKUP(A825,VODANET!C$5:L2919,10,0)</f>
        <v>#N/A</v>
      </c>
      <c r="D825" s="10" t="e">
        <f>VLOOKUP(A825,VODANET!C$5:N2919,12,0)</f>
        <v>#N/A</v>
      </c>
      <c r="E825" s="356" t="e">
        <f>VLOOKUP(A825,VODANET!C$5:O2915,13,0)</f>
        <v>#N/A</v>
      </c>
      <c r="F825" s="356" t="e">
        <f>VLOOKUP(A825,Anatel!A$3:R3834,18,0)</f>
        <v>#N/A</v>
      </c>
      <c r="G825" s="356"/>
      <c r="H825" s="13" t="e">
        <f>VLOOKUP(A825,VODANET!C$5:AG2919,31,0)</f>
        <v>#N/A</v>
      </c>
      <c r="I825" s="13"/>
      <c r="J825" s="13"/>
      <c r="K825" s="36"/>
      <c r="L825" s="95"/>
      <c r="M825" s="95"/>
      <c r="N825" s="15"/>
      <c r="O825" s="15"/>
      <c r="P825" s="15"/>
    </row>
    <row r="826" spans="1:16" ht="15.75" customHeight="1" x14ac:dyDescent="0.25">
      <c r="A826" s="20"/>
      <c r="B826" s="22" t="e">
        <f>VLOOKUP(A826,VODANET!C$5:D2920,2,0)</f>
        <v>#N/A</v>
      </c>
      <c r="C826" s="22" t="e">
        <f>VLOOKUP(A826,VODANET!C$5:L2920,10,0)</f>
        <v>#N/A</v>
      </c>
      <c r="D826" s="10" t="e">
        <f>VLOOKUP(A826,VODANET!C$5:N2920,12,0)</f>
        <v>#N/A</v>
      </c>
      <c r="E826" s="356" t="e">
        <f>VLOOKUP(A826,VODANET!C$5:O2916,13,0)</f>
        <v>#N/A</v>
      </c>
      <c r="F826" s="356" t="e">
        <f>VLOOKUP(A826,Anatel!A$3:R3835,18,0)</f>
        <v>#N/A</v>
      </c>
      <c r="G826" s="356"/>
      <c r="H826" s="13" t="e">
        <f>VLOOKUP(A826,VODANET!C$5:AG2920,31,0)</f>
        <v>#N/A</v>
      </c>
      <c r="I826" s="13"/>
      <c r="J826" s="13"/>
      <c r="K826" s="36"/>
      <c r="L826" s="95"/>
      <c r="M826" s="95"/>
      <c r="N826" s="15"/>
      <c r="O826" s="15"/>
      <c r="P826" s="15"/>
    </row>
    <row r="827" spans="1:16" ht="15.75" customHeight="1" x14ac:dyDescent="0.25">
      <c r="A827" s="20"/>
      <c r="B827" s="22" t="e">
        <f>VLOOKUP(A827,VODANET!C$5:D2921,2,0)</f>
        <v>#N/A</v>
      </c>
      <c r="C827" s="22" t="e">
        <f>VLOOKUP(A827,VODANET!C$5:L2921,10,0)</f>
        <v>#N/A</v>
      </c>
      <c r="D827" s="10" t="e">
        <f>VLOOKUP(A827,VODANET!C$5:N2921,12,0)</f>
        <v>#N/A</v>
      </c>
      <c r="E827" s="356" t="e">
        <f>VLOOKUP(A827,VODANET!C$5:O2917,13,0)</f>
        <v>#N/A</v>
      </c>
      <c r="F827" s="356" t="e">
        <f>VLOOKUP(A827,Anatel!A$3:R3836,18,0)</f>
        <v>#N/A</v>
      </c>
      <c r="G827" s="356"/>
      <c r="H827" s="13" t="e">
        <f>VLOOKUP(A827,VODANET!C$5:AG2921,31,0)</f>
        <v>#N/A</v>
      </c>
      <c r="I827" s="13"/>
      <c r="J827" s="13"/>
      <c r="K827" s="36"/>
      <c r="L827" s="95"/>
      <c r="M827" s="95"/>
      <c r="N827" s="15"/>
      <c r="O827" s="15"/>
      <c r="P827" s="15"/>
    </row>
    <row r="828" spans="1:16" ht="15.75" customHeight="1" x14ac:dyDescent="0.25">
      <c r="A828" s="20"/>
      <c r="B828" s="22" t="e">
        <f>VLOOKUP(A828,VODANET!C$5:D2922,2,0)</f>
        <v>#N/A</v>
      </c>
      <c r="C828" s="22" t="e">
        <f>VLOOKUP(A828,VODANET!C$5:L2922,10,0)</f>
        <v>#N/A</v>
      </c>
      <c r="D828" s="10" t="e">
        <f>VLOOKUP(A828,VODANET!C$5:N2922,12,0)</f>
        <v>#N/A</v>
      </c>
      <c r="E828" s="356" t="e">
        <f>VLOOKUP(A828,VODANET!C$5:O2918,13,0)</f>
        <v>#N/A</v>
      </c>
      <c r="F828" s="356" t="e">
        <f>VLOOKUP(A828,Anatel!A$3:R3837,18,0)</f>
        <v>#N/A</v>
      </c>
      <c r="G828" s="356"/>
      <c r="H828" s="13" t="e">
        <f>VLOOKUP(A828,VODANET!C$5:AG2922,31,0)</f>
        <v>#N/A</v>
      </c>
      <c r="I828" s="13"/>
      <c r="J828" s="13"/>
      <c r="K828" s="36"/>
      <c r="L828" s="95"/>
      <c r="M828" s="95"/>
      <c r="N828" s="15"/>
      <c r="O828" s="15"/>
      <c r="P828" s="15"/>
    </row>
    <row r="829" spans="1:16" ht="15.75" customHeight="1" x14ac:dyDescent="0.25">
      <c r="A829" s="20"/>
      <c r="B829" s="22" t="e">
        <f>VLOOKUP(A829,VODANET!C$5:D2923,2,0)</f>
        <v>#N/A</v>
      </c>
      <c r="C829" s="22" t="e">
        <f>VLOOKUP(A829,VODANET!C$5:L2923,10,0)</f>
        <v>#N/A</v>
      </c>
      <c r="D829" s="10" t="e">
        <f>VLOOKUP(A829,VODANET!C$5:N2923,12,0)</f>
        <v>#N/A</v>
      </c>
      <c r="E829" s="356" t="e">
        <f>VLOOKUP(A829,VODANET!C$5:O2919,13,0)</f>
        <v>#N/A</v>
      </c>
      <c r="F829" s="356" t="e">
        <f>VLOOKUP(A829,Anatel!A$3:R3838,18,0)</f>
        <v>#N/A</v>
      </c>
      <c r="G829" s="356"/>
      <c r="H829" s="13" t="e">
        <f>VLOOKUP(A829,VODANET!C$5:AG2923,31,0)</f>
        <v>#N/A</v>
      </c>
      <c r="I829" s="13"/>
      <c r="J829" s="13"/>
      <c r="K829" s="36"/>
      <c r="L829" s="95"/>
      <c r="M829" s="95"/>
      <c r="N829" s="15"/>
      <c r="O829" s="15"/>
      <c r="P829" s="15"/>
    </row>
    <row r="830" spans="1:16" ht="15.75" customHeight="1" x14ac:dyDescent="0.25">
      <c r="A830" s="20"/>
      <c r="B830" s="22" t="e">
        <f>VLOOKUP(A830,VODANET!C$5:D2924,2,0)</f>
        <v>#N/A</v>
      </c>
      <c r="C830" s="22" t="e">
        <f>VLOOKUP(A830,VODANET!C$5:L2924,10,0)</f>
        <v>#N/A</v>
      </c>
      <c r="D830" s="10" t="e">
        <f>VLOOKUP(A830,VODANET!C$5:N2924,12,0)</f>
        <v>#N/A</v>
      </c>
      <c r="E830" s="356" t="e">
        <f>VLOOKUP(A830,VODANET!C$5:O2920,13,0)</f>
        <v>#N/A</v>
      </c>
      <c r="F830" s="356" t="e">
        <f>VLOOKUP(A830,Anatel!A$3:R3839,18,0)</f>
        <v>#N/A</v>
      </c>
      <c r="G830" s="356"/>
      <c r="H830" s="13" t="e">
        <f>VLOOKUP(A830,VODANET!C$5:AG2924,31,0)</f>
        <v>#N/A</v>
      </c>
      <c r="I830" s="13"/>
      <c r="J830" s="13"/>
      <c r="K830" s="36"/>
      <c r="L830" s="95"/>
      <c r="M830" s="95"/>
      <c r="N830" s="15"/>
      <c r="O830" s="15"/>
      <c r="P830" s="15"/>
    </row>
    <row r="831" spans="1:16" ht="15.75" customHeight="1" x14ac:dyDescent="0.25">
      <c r="A831" s="20"/>
      <c r="B831" s="22" t="e">
        <f>VLOOKUP(A831,VODANET!C$5:D2925,2,0)</f>
        <v>#N/A</v>
      </c>
      <c r="C831" s="22" t="e">
        <f>VLOOKUP(A831,VODANET!C$5:L2925,10,0)</f>
        <v>#N/A</v>
      </c>
      <c r="D831" s="10" t="e">
        <f>VLOOKUP(A831,VODANET!C$5:N2925,12,0)</f>
        <v>#N/A</v>
      </c>
      <c r="E831" s="356" t="e">
        <f>VLOOKUP(A831,VODANET!C$5:O2921,13,0)</f>
        <v>#N/A</v>
      </c>
      <c r="F831" s="356" t="e">
        <f>VLOOKUP(A831,Anatel!A$3:R3840,18,0)</f>
        <v>#N/A</v>
      </c>
      <c r="G831" s="356"/>
      <c r="H831" s="13" t="e">
        <f>VLOOKUP(A831,VODANET!C$5:AG2925,31,0)</f>
        <v>#N/A</v>
      </c>
      <c r="I831" s="13"/>
      <c r="J831" s="13"/>
      <c r="K831" s="36"/>
      <c r="L831" s="95"/>
      <c r="M831" s="95"/>
      <c r="N831" s="15"/>
      <c r="O831" s="15"/>
      <c r="P831" s="15"/>
    </row>
    <row r="832" spans="1:16" ht="15.75" customHeight="1" x14ac:dyDescent="0.25">
      <c r="A832" s="20"/>
      <c r="B832" s="22" t="e">
        <f>VLOOKUP(A832,VODANET!C$5:D2926,2,0)</f>
        <v>#N/A</v>
      </c>
      <c r="C832" s="22" t="e">
        <f>VLOOKUP(A832,VODANET!C$5:L2926,10,0)</f>
        <v>#N/A</v>
      </c>
      <c r="D832" s="10" t="e">
        <f>VLOOKUP(A832,VODANET!C$5:N2926,12,0)</f>
        <v>#N/A</v>
      </c>
      <c r="E832" s="356" t="e">
        <f>VLOOKUP(A832,VODANET!C$5:O2922,13,0)</f>
        <v>#N/A</v>
      </c>
      <c r="F832" s="356" t="e">
        <f>VLOOKUP(A832,Anatel!A$3:R3841,18,0)</f>
        <v>#N/A</v>
      </c>
      <c r="G832" s="356"/>
      <c r="H832" s="13" t="e">
        <f>VLOOKUP(A832,VODANET!C$5:AG2926,31,0)</f>
        <v>#N/A</v>
      </c>
      <c r="I832" s="13"/>
      <c r="J832" s="13"/>
      <c r="K832" s="36"/>
      <c r="L832" s="95"/>
      <c r="M832" s="95"/>
      <c r="N832" s="15"/>
      <c r="O832" s="15"/>
      <c r="P832" s="15"/>
    </row>
    <row r="833" spans="1:16" ht="15.75" customHeight="1" x14ac:dyDescent="0.25">
      <c r="A833" s="20"/>
      <c r="B833" s="22" t="e">
        <f>VLOOKUP(A833,VODANET!C$5:D2927,2,0)</f>
        <v>#N/A</v>
      </c>
      <c r="C833" s="22" t="e">
        <f>VLOOKUP(A833,VODANET!C$5:L2927,10,0)</f>
        <v>#N/A</v>
      </c>
      <c r="D833" s="10" t="e">
        <f>VLOOKUP(A833,VODANET!C$5:N2927,12,0)</f>
        <v>#N/A</v>
      </c>
      <c r="E833" s="356" t="e">
        <f>VLOOKUP(A833,VODANET!C$5:O2923,13,0)</f>
        <v>#N/A</v>
      </c>
      <c r="F833" s="356" t="e">
        <f>VLOOKUP(A833,Anatel!A$3:R3842,18,0)</f>
        <v>#N/A</v>
      </c>
      <c r="G833" s="356"/>
      <c r="H833" s="13" t="e">
        <f>VLOOKUP(A833,VODANET!C$5:AG2927,31,0)</f>
        <v>#N/A</v>
      </c>
      <c r="I833" s="13"/>
      <c r="J833" s="13"/>
      <c r="K833" s="36"/>
      <c r="L833" s="95"/>
      <c r="M833" s="95"/>
      <c r="N833" s="15"/>
      <c r="O833" s="15"/>
      <c r="P833" s="15"/>
    </row>
    <row r="834" spans="1:16" ht="15.75" customHeight="1" x14ac:dyDescent="0.25">
      <c r="A834" s="20"/>
      <c r="B834" s="22" t="e">
        <f>VLOOKUP(A834,VODANET!C$5:D2928,2,0)</f>
        <v>#N/A</v>
      </c>
      <c r="C834" s="22" t="e">
        <f>VLOOKUP(A834,VODANET!C$5:L2928,10,0)</f>
        <v>#N/A</v>
      </c>
      <c r="D834" s="10" t="e">
        <f>VLOOKUP(A834,VODANET!C$5:N2928,12,0)</f>
        <v>#N/A</v>
      </c>
      <c r="E834" s="356" t="e">
        <f>VLOOKUP(A834,VODANET!C$5:O2924,13,0)</f>
        <v>#N/A</v>
      </c>
      <c r="F834" s="356" t="e">
        <f>VLOOKUP(A834,Anatel!A$3:R3843,18,0)</f>
        <v>#N/A</v>
      </c>
      <c r="G834" s="356"/>
      <c r="H834" s="13" t="e">
        <f>VLOOKUP(A834,VODANET!C$5:AG2928,31,0)</f>
        <v>#N/A</v>
      </c>
      <c r="I834" s="13"/>
      <c r="J834" s="13"/>
      <c r="K834" s="36"/>
      <c r="L834" s="95"/>
      <c r="M834" s="95"/>
      <c r="N834" s="15"/>
      <c r="O834" s="15"/>
      <c r="P834" s="15"/>
    </row>
    <row r="835" spans="1:16" ht="15.75" customHeight="1" x14ac:dyDescent="0.25">
      <c r="A835" s="20"/>
      <c r="B835" s="22" t="e">
        <f>VLOOKUP(A835,VODANET!C$5:D2929,2,0)</f>
        <v>#N/A</v>
      </c>
      <c r="C835" s="22" t="e">
        <f>VLOOKUP(A835,VODANET!C$5:L2929,10,0)</f>
        <v>#N/A</v>
      </c>
      <c r="D835" s="10" t="e">
        <f>VLOOKUP(A835,VODANET!C$5:N2929,12,0)</f>
        <v>#N/A</v>
      </c>
      <c r="E835" s="356" t="e">
        <f>VLOOKUP(A835,VODANET!C$5:O2925,13,0)</f>
        <v>#N/A</v>
      </c>
      <c r="F835" s="356" t="e">
        <f>VLOOKUP(A835,Anatel!A$3:R3844,18,0)</f>
        <v>#N/A</v>
      </c>
      <c r="G835" s="356"/>
      <c r="H835" s="13" t="e">
        <f>VLOOKUP(A835,VODANET!C$5:AG2929,31,0)</f>
        <v>#N/A</v>
      </c>
      <c r="I835" s="13"/>
      <c r="J835" s="13"/>
      <c r="K835" s="36"/>
      <c r="L835" s="95"/>
      <c r="M835" s="95"/>
      <c r="N835" s="15"/>
      <c r="O835" s="15"/>
      <c r="P835" s="15"/>
    </row>
    <row r="836" spans="1:16" ht="15.75" customHeight="1" x14ac:dyDescent="0.25">
      <c r="A836" s="20"/>
      <c r="B836" s="22" t="e">
        <f>VLOOKUP(A836,VODANET!C$5:D2930,2,0)</f>
        <v>#N/A</v>
      </c>
      <c r="C836" s="22" t="e">
        <f>VLOOKUP(A836,VODANET!C$5:L2930,10,0)</f>
        <v>#N/A</v>
      </c>
      <c r="D836" s="10" t="e">
        <f>VLOOKUP(A836,VODANET!C$5:N2930,12,0)</f>
        <v>#N/A</v>
      </c>
      <c r="E836" s="356" t="e">
        <f>VLOOKUP(A836,VODANET!C$5:O2926,13,0)</f>
        <v>#N/A</v>
      </c>
      <c r="F836" s="356" t="e">
        <f>VLOOKUP(A836,Anatel!A$3:R3845,18,0)</f>
        <v>#N/A</v>
      </c>
      <c r="G836" s="356"/>
      <c r="H836" s="13" t="e">
        <f>VLOOKUP(A836,VODANET!C$5:AG2930,31,0)</f>
        <v>#N/A</v>
      </c>
      <c r="I836" s="13"/>
      <c r="J836" s="13"/>
      <c r="K836" s="36"/>
      <c r="L836" s="95"/>
      <c r="M836" s="95"/>
      <c r="N836" s="15"/>
      <c r="O836" s="15"/>
      <c r="P836" s="15"/>
    </row>
    <row r="837" spans="1:16" ht="15.75" customHeight="1" x14ac:dyDescent="0.25">
      <c r="A837" s="20"/>
      <c r="B837" s="22" t="e">
        <f>VLOOKUP(A837,VODANET!C$5:D2931,2,0)</f>
        <v>#N/A</v>
      </c>
      <c r="C837" s="22" t="e">
        <f>VLOOKUP(A837,VODANET!C$5:L2931,10,0)</f>
        <v>#N/A</v>
      </c>
      <c r="D837" s="10" t="e">
        <f>VLOOKUP(A837,VODANET!C$5:N2931,12,0)</f>
        <v>#N/A</v>
      </c>
      <c r="E837" s="356" t="e">
        <f>VLOOKUP(A837,VODANET!C$5:O2927,13,0)</f>
        <v>#N/A</v>
      </c>
      <c r="F837" s="356" t="e">
        <f>VLOOKUP(A837,Anatel!A$3:R3846,18,0)</f>
        <v>#N/A</v>
      </c>
      <c r="G837" s="356"/>
      <c r="H837" s="13" t="e">
        <f>VLOOKUP(A837,VODANET!C$5:AG2931,31,0)</f>
        <v>#N/A</v>
      </c>
      <c r="I837" s="13"/>
      <c r="J837" s="13"/>
      <c r="K837" s="36"/>
      <c r="L837" s="95"/>
      <c r="M837" s="95"/>
      <c r="N837" s="15"/>
      <c r="O837" s="15"/>
      <c r="P837" s="15"/>
    </row>
    <row r="838" spans="1:16" ht="15.75" customHeight="1" x14ac:dyDescent="0.25">
      <c r="A838" s="20"/>
      <c r="B838" s="22" t="e">
        <f>VLOOKUP(A838,VODANET!C$5:D2932,2,0)</f>
        <v>#N/A</v>
      </c>
      <c r="C838" s="22" t="e">
        <f>VLOOKUP(A838,VODANET!C$5:L2932,10,0)</f>
        <v>#N/A</v>
      </c>
      <c r="D838" s="10" t="e">
        <f>VLOOKUP(A838,VODANET!C$5:N2932,12,0)</f>
        <v>#N/A</v>
      </c>
      <c r="E838" s="356" t="e">
        <f>VLOOKUP(A838,VODANET!C$5:O2928,13,0)</f>
        <v>#N/A</v>
      </c>
      <c r="F838" s="356" t="e">
        <f>VLOOKUP(A838,Anatel!A$3:R3847,18,0)</f>
        <v>#N/A</v>
      </c>
      <c r="G838" s="356"/>
      <c r="H838" s="13" t="e">
        <f>VLOOKUP(A838,VODANET!C$5:AG2932,31,0)</f>
        <v>#N/A</v>
      </c>
      <c r="I838" s="13"/>
      <c r="J838" s="13"/>
      <c r="K838" s="36"/>
      <c r="L838" s="95"/>
      <c r="M838" s="95"/>
      <c r="N838" s="15"/>
      <c r="O838" s="15"/>
      <c r="P838" s="15"/>
    </row>
    <row r="839" spans="1:16" ht="15.75" customHeight="1" x14ac:dyDescent="0.25">
      <c r="A839" s="20"/>
      <c r="B839" s="22" t="e">
        <f>VLOOKUP(A839,VODANET!C$5:D2933,2,0)</f>
        <v>#N/A</v>
      </c>
      <c r="C839" s="22" t="e">
        <f>VLOOKUP(A839,VODANET!C$5:L2933,10,0)</f>
        <v>#N/A</v>
      </c>
      <c r="D839" s="10" t="e">
        <f>VLOOKUP(A839,VODANET!C$5:N2933,12,0)</f>
        <v>#N/A</v>
      </c>
      <c r="E839" s="356" t="e">
        <f>VLOOKUP(A839,VODANET!C$5:O2929,13,0)</f>
        <v>#N/A</v>
      </c>
      <c r="F839" s="356" t="e">
        <f>VLOOKUP(A839,Anatel!A$3:R3848,18,0)</f>
        <v>#N/A</v>
      </c>
      <c r="G839" s="356"/>
      <c r="H839" s="13" t="e">
        <f>VLOOKUP(A839,VODANET!C$5:AG2933,31,0)</f>
        <v>#N/A</v>
      </c>
      <c r="I839" s="13"/>
      <c r="J839" s="13"/>
      <c r="K839" s="36"/>
      <c r="L839" s="95"/>
      <c r="M839" s="95"/>
      <c r="N839" s="15"/>
      <c r="O839" s="15"/>
      <c r="P839" s="15"/>
    </row>
    <row r="840" spans="1:16" ht="15.75" customHeight="1" x14ac:dyDescent="0.25">
      <c r="A840" s="20"/>
      <c r="B840" s="22" t="e">
        <f>VLOOKUP(A840,VODANET!C$5:D2934,2,0)</f>
        <v>#N/A</v>
      </c>
      <c r="C840" s="22" t="e">
        <f>VLOOKUP(A840,VODANET!C$5:L2934,10,0)</f>
        <v>#N/A</v>
      </c>
      <c r="D840" s="10" t="e">
        <f>VLOOKUP(A840,VODANET!C$5:N2934,12,0)</f>
        <v>#N/A</v>
      </c>
      <c r="E840" s="356" t="e">
        <f>VLOOKUP(A840,VODANET!C$5:O2930,13,0)</f>
        <v>#N/A</v>
      </c>
      <c r="F840" s="356" t="e">
        <f>VLOOKUP(A840,Anatel!A$3:R3849,18,0)</f>
        <v>#N/A</v>
      </c>
      <c r="G840" s="356"/>
      <c r="H840" s="13" t="e">
        <f>VLOOKUP(A840,VODANET!C$5:AG2934,31,0)</f>
        <v>#N/A</v>
      </c>
      <c r="I840" s="13"/>
      <c r="J840" s="13"/>
      <c r="K840" s="36"/>
      <c r="L840" s="95"/>
      <c r="M840" s="95"/>
      <c r="N840" s="15"/>
      <c r="O840" s="15"/>
      <c r="P840" s="15"/>
    </row>
    <row r="841" spans="1:16" ht="15.75" customHeight="1" x14ac:dyDescent="0.25">
      <c r="A841" s="20"/>
      <c r="B841" s="22" t="e">
        <f>VLOOKUP(A841,VODANET!C$5:D2935,2,0)</f>
        <v>#N/A</v>
      </c>
      <c r="C841" s="22" t="e">
        <f>VLOOKUP(A841,VODANET!C$5:L2935,10,0)</f>
        <v>#N/A</v>
      </c>
      <c r="D841" s="10" t="e">
        <f>VLOOKUP(A841,VODANET!C$5:N2935,12,0)</f>
        <v>#N/A</v>
      </c>
      <c r="E841" s="356" t="e">
        <f>VLOOKUP(A841,VODANET!C$5:O2931,13,0)</f>
        <v>#N/A</v>
      </c>
      <c r="F841" s="356" t="e">
        <f>VLOOKUP(A841,Anatel!A$3:R3850,18,0)</f>
        <v>#N/A</v>
      </c>
      <c r="G841" s="356"/>
      <c r="H841" s="13" t="e">
        <f>VLOOKUP(A841,VODANET!C$5:AG2935,31,0)</f>
        <v>#N/A</v>
      </c>
      <c r="I841" s="13"/>
      <c r="J841" s="13"/>
      <c r="K841" s="36"/>
      <c r="L841" s="95"/>
      <c r="M841" s="95"/>
      <c r="N841" s="15"/>
      <c r="O841" s="15"/>
      <c r="P841" s="15"/>
    </row>
    <row r="842" spans="1:16" ht="15.75" customHeight="1" x14ac:dyDescent="0.25">
      <c r="A842" s="20"/>
      <c r="B842" s="22" t="e">
        <f>VLOOKUP(A842,VODANET!C$5:D2936,2,0)</f>
        <v>#N/A</v>
      </c>
      <c r="C842" s="22" t="e">
        <f>VLOOKUP(A842,VODANET!C$5:L2936,10,0)</f>
        <v>#N/A</v>
      </c>
      <c r="D842" s="10" t="e">
        <f>VLOOKUP(A842,VODANET!C$5:N2936,12,0)</f>
        <v>#N/A</v>
      </c>
      <c r="E842" s="356" t="e">
        <f>VLOOKUP(A842,VODANET!C$5:O2932,13,0)</f>
        <v>#N/A</v>
      </c>
      <c r="F842" s="356" t="e">
        <f>VLOOKUP(A842,Anatel!A$3:R3851,18,0)</f>
        <v>#N/A</v>
      </c>
      <c r="G842" s="356"/>
      <c r="H842" s="13" t="e">
        <f>VLOOKUP(A842,VODANET!C$5:AG2936,31,0)</f>
        <v>#N/A</v>
      </c>
      <c r="I842" s="13"/>
      <c r="J842" s="13"/>
      <c r="K842" s="36"/>
      <c r="L842" s="95"/>
      <c r="M842" s="95"/>
      <c r="N842" s="15"/>
      <c r="O842" s="15"/>
      <c r="P842" s="15"/>
    </row>
    <row r="843" spans="1:16" ht="15.75" customHeight="1" x14ac:dyDescent="0.25">
      <c r="A843" s="20"/>
      <c r="B843" s="22" t="e">
        <f>VLOOKUP(A843,VODANET!C$5:D2937,2,0)</f>
        <v>#N/A</v>
      </c>
      <c r="C843" s="22" t="e">
        <f>VLOOKUP(A843,VODANET!C$5:L2937,10,0)</f>
        <v>#N/A</v>
      </c>
      <c r="D843" s="10" t="e">
        <f>VLOOKUP(A843,VODANET!C$5:N2937,12,0)</f>
        <v>#N/A</v>
      </c>
      <c r="E843" s="356" t="e">
        <f>VLOOKUP(A843,VODANET!C$5:O2933,13,0)</f>
        <v>#N/A</v>
      </c>
      <c r="F843" s="356" t="e">
        <f>VLOOKUP(A843,Anatel!A$3:R3852,18,0)</f>
        <v>#N/A</v>
      </c>
      <c r="G843" s="356"/>
      <c r="H843" s="13" t="e">
        <f>VLOOKUP(A843,VODANET!C$5:AG2937,31,0)</f>
        <v>#N/A</v>
      </c>
      <c r="I843" s="13"/>
      <c r="J843" s="13"/>
      <c r="K843" s="36"/>
      <c r="L843" s="95"/>
      <c r="M843" s="95"/>
      <c r="N843" s="15"/>
      <c r="O843" s="15"/>
      <c r="P843" s="15"/>
    </row>
    <row r="844" spans="1:16" ht="15.75" customHeight="1" x14ac:dyDescent="0.25">
      <c r="A844" s="20"/>
      <c r="B844" s="22" t="e">
        <f>VLOOKUP(A844,VODANET!C$5:D2938,2,0)</f>
        <v>#N/A</v>
      </c>
      <c r="C844" s="22" t="e">
        <f>VLOOKUP(A844,VODANET!C$5:L2938,10,0)</f>
        <v>#N/A</v>
      </c>
      <c r="D844" s="10" t="e">
        <f>VLOOKUP(A844,VODANET!C$5:N2938,12,0)</f>
        <v>#N/A</v>
      </c>
      <c r="E844" s="356" t="e">
        <f>VLOOKUP(A844,VODANET!C$5:O2934,13,0)</f>
        <v>#N/A</v>
      </c>
      <c r="F844" s="356" t="e">
        <f>VLOOKUP(A844,Anatel!A$3:R3853,18,0)</f>
        <v>#N/A</v>
      </c>
      <c r="G844" s="356"/>
      <c r="H844" s="13" t="e">
        <f>VLOOKUP(A844,VODANET!C$5:AG2938,31,0)</f>
        <v>#N/A</v>
      </c>
      <c r="I844" s="13"/>
      <c r="J844" s="13"/>
      <c r="K844" s="36"/>
      <c r="L844" s="95"/>
      <c r="M844" s="95"/>
      <c r="N844" s="15"/>
      <c r="O844" s="15"/>
      <c r="P844" s="15"/>
    </row>
    <row r="845" spans="1:16" ht="15.75" customHeight="1" x14ac:dyDescent="0.25">
      <c r="A845" s="20"/>
      <c r="B845" s="22" t="e">
        <f>VLOOKUP(A845,VODANET!C$5:D2939,2,0)</f>
        <v>#N/A</v>
      </c>
      <c r="C845" s="22" t="e">
        <f>VLOOKUP(A845,VODANET!C$5:L2939,10,0)</f>
        <v>#N/A</v>
      </c>
      <c r="D845" s="10" t="e">
        <f>VLOOKUP(A845,VODANET!C$5:N2939,12,0)</f>
        <v>#N/A</v>
      </c>
      <c r="E845" s="356" t="e">
        <f>VLOOKUP(A845,VODANET!C$5:O2935,13,0)</f>
        <v>#N/A</v>
      </c>
      <c r="F845" s="356" t="e">
        <f>VLOOKUP(A845,Anatel!A$3:R3854,18,0)</f>
        <v>#N/A</v>
      </c>
      <c r="G845" s="356"/>
      <c r="H845" s="13" t="e">
        <f>VLOOKUP(A845,VODANET!C$5:AG2939,31,0)</f>
        <v>#N/A</v>
      </c>
      <c r="I845" s="13"/>
      <c r="J845" s="13"/>
      <c r="K845" s="36"/>
      <c r="L845" s="95"/>
      <c r="M845" s="95"/>
      <c r="N845" s="15"/>
      <c r="O845" s="15"/>
      <c r="P845" s="15"/>
    </row>
    <row r="846" spans="1:16" ht="15.75" customHeight="1" x14ac:dyDescent="0.25">
      <c r="A846" s="20"/>
      <c r="B846" s="22" t="e">
        <f>VLOOKUP(A846,VODANET!C$5:D2940,2,0)</f>
        <v>#N/A</v>
      </c>
      <c r="C846" s="22" t="e">
        <f>VLOOKUP(A846,VODANET!C$5:L2940,10,0)</f>
        <v>#N/A</v>
      </c>
      <c r="D846" s="10" t="e">
        <f>VLOOKUP(A846,VODANET!C$5:N2940,12,0)</f>
        <v>#N/A</v>
      </c>
      <c r="E846" s="356" t="e">
        <f>VLOOKUP(A846,VODANET!C$5:O2936,13,0)</f>
        <v>#N/A</v>
      </c>
      <c r="F846" s="356" t="e">
        <f>VLOOKUP(A846,Anatel!A$3:R3855,18,0)</f>
        <v>#N/A</v>
      </c>
      <c r="G846" s="356"/>
      <c r="H846" s="13" t="e">
        <f>VLOOKUP(A846,VODANET!C$5:AG2940,31,0)</f>
        <v>#N/A</v>
      </c>
      <c r="I846" s="13"/>
      <c r="J846" s="13"/>
      <c r="K846" s="36"/>
      <c r="L846" s="95"/>
      <c r="M846" s="95"/>
      <c r="N846" s="15"/>
      <c r="O846" s="15"/>
      <c r="P846" s="15"/>
    </row>
    <row r="847" spans="1:16" ht="15.75" customHeight="1" x14ac:dyDescent="0.25">
      <c r="A847" s="20"/>
      <c r="B847" s="22" t="e">
        <f>VLOOKUP(A847,VODANET!C$5:D2941,2,0)</f>
        <v>#N/A</v>
      </c>
      <c r="C847" s="22" t="e">
        <f>VLOOKUP(A847,VODANET!C$5:L2941,10,0)</f>
        <v>#N/A</v>
      </c>
      <c r="D847" s="10" t="e">
        <f>VLOOKUP(A847,VODANET!C$5:N2941,12,0)</f>
        <v>#N/A</v>
      </c>
      <c r="E847" s="356" t="e">
        <f>VLOOKUP(A847,VODANET!C$5:O2937,13,0)</f>
        <v>#N/A</v>
      </c>
      <c r="F847" s="356" t="e">
        <f>VLOOKUP(A847,Anatel!A$3:R3856,18,0)</f>
        <v>#N/A</v>
      </c>
      <c r="G847" s="356"/>
      <c r="H847" s="13" t="e">
        <f>VLOOKUP(A847,VODANET!C$5:AG2941,31,0)</f>
        <v>#N/A</v>
      </c>
      <c r="I847" s="13"/>
      <c r="J847" s="13"/>
      <c r="K847" s="36"/>
      <c r="L847" s="95"/>
      <c r="M847" s="95"/>
      <c r="N847" s="15"/>
      <c r="O847" s="15"/>
      <c r="P847" s="15"/>
    </row>
    <row r="848" spans="1:16" ht="15.75" customHeight="1" x14ac:dyDescent="0.25">
      <c r="A848" s="20"/>
      <c r="B848" s="22" t="e">
        <f>VLOOKUP(A848,VODANET!C$5:D2942,2,0)</f>
        <v>#N/A</v>
      </c>
      <c r="C848" s="22" t="e">
        <f>VLOOKUP(A848,VODANET!C$5:L2942,10,0)</f>
        <v>#N/A</v>
      </c>
      <c r="D848" s="10" t="e">
        <f>VLOOKUP(A848,VODANET!C$5:N2942,12,0)</f>
        <v>#N/A</v>
      </c>
      <c r="E848" s="356" t="e">
        <f>VLOOKUP(A848,VODANET!C$5:O2938,13,0)</f>
        <v>#N/A</v>
      </c>
      <c r="F848" s="356" t="e">
        <f>VLOOKUP(A848,Anatel!A$3:R3857,18,0)</f>
        <v>#N/A</v>
      </c>
      <c r="G848" s="356"/>
      <c r="H848" s="13" t="e">
        <f>VLOOKUP(A848,VODANET!C$5:AG2942,31,0)</f>
        <v>#N/A</v>
      </c>
      <c r="I848" s="13"/>
      <c r="J848" s="13"/>
      <c r="K848" s="36"/>
      <c r="L848" s="95"/>
      <c r="M848" s="95"/>
      <c r="N848" s="15"/>
      <c r="O848" s="15"/>
      <c r="P848" s="15"/>
    </row>
    <row r="849" spans="1:16" ht="15.75" customHeight="1" x14ac:dyDescent="0.25">
      <c r="A849" s="20"/>
      <c r="B849" s="22" t="e">
        <f>VLOOKUP(A849,VODANET!C$5:D2943,2,0)</f>
        <v>#N/A</v>
      </c>
      <c r="C849" s="22" t="e">
        <f>VLOOKUP(A849,VODANET!C$5:L2943,10,0)</f>
        <v>#N/A</v>
      </c>
      <c r="D849" s="10" t="e">
        <f>VLOOKUP(A849,VODANET!C$5:N2943,12,0)</f>
        <v>#N/A</v>
      </c>
      <c r="E849" s="356" t="e">
        <f>VLOOKUP(A849,VODANET!C$5:O2939,13,0)</f>
        <v>#N/A</v>
      </c>
      <c r="F849" s="356" t="e">
        <f>VLOOKUP(A849,Anatel!A$3:R3858,18,0)</f>
        <v>#N/A</v>
      </c>
      <c r="G849" s="356"/>
      <c r="H849" s="13" t="e">
        <f>VLOOKUP(A849,VODANET!C$5:AG2943,31,0)</f>
        <v>#N/A</v>
      </c>
      <c r="I849" s="13"/>
      <c r="J849" s="13"/>
      <c r="K849" s="36"/>
      <c r="L849" s="95"/>
      <c r="M849" s="95"/>
      <c r="N849" s="15"/>
      <c r="O849" s="15"/>
      <c r="P849" s="15"/>
    </row>
    <row r="850" spans="1:16" ht="15.75" customHeight="1" x14ac:dyDescent="0.25">
      <c r="A850" s="20"/>
      <c r="B850" s="22" t="e">
        <f>VLOOKUP(A850,VODANET!C$5:D2944,2,0)</f>
        <v>#N/A</v>
      </c>
      <c r="C850" s="22" t="e">
        <f>VLOOKUP(A850,VODANET!C$5:L2944,10,0)</f>
        <v>#N/A</v>
      </c>
      <c r="D850" s="10" t="e">
        <f>VLOOKUP(A850,VODANET!C$5:N2944,12,0)</f>
        <v>#N/A</v>
      </c>
      <c r="E850" s="356" t="e">
        <f>VLOOKUP(A850,VODANET!C$5:O2940,13,0)</f>
        <v>#N/A</v>
      </c>
      <c r="F850" s="356" t="e">
        <f>VLOOKUP(A850,Anatel!A$3:R3859,18,0)</f>
        <v>#N/A</v>
      </c>
      <c r="G850" s="356"/>
      <c r="H850" s="13" t="e">
        <f>VLOOKUP(A850,VODANET!C$5:AG2944,31,0)</f>
        <v>#N/A</v>
      </c>
      <c r="I850" s="13"/>
      <c r="J850" s="13"/>
      <c r="K850" s="36"/>
      <c r="L850" s="95"/>
      <c r="M850" s="95"/>
      <c r="N850" s="15"/>
      <c r="O850" s="15"/>
      <c r="P850" s="15"/>
    </row>
    <row r="851" spans="1:16" ht="15.75" customHeight="1" x14ac:dyDescent="0.25">
      <c r="A851" s="20"/>
      <c r="B851" s="22" t="e">
        <f>VLOOKUP(A851,VODANET!C$5:D2945,2,0)</f>
        <v>#N/A</v>
      </c>
      <c r="C851" s="22" t="e">
        <f>VLOOKUP(A851,VODANET!C$5:L2945,10,0)</f>
        <v>#N/A</v>
      </c>
      <c r="D851" s="10" t="e">
        <f>VLOOKUP(A851,VODANET!C$5:N2945,12,0)</f>
        <v>#N/A</v>
      </c>
      <c r="E851" s="356" t="e">
        <f>VLOOKUP(A851,VODANET!C$5:O2941,13,0)</f>
        <v>#N/A</v>
      </c>
      <c r="F851" s="356" t="e">
        <f>VLOOKUP(A851,Anatel!A$3:R3860,18,0)</f>
        <v>#N/A</v>
      </c>
      <c r="G851" s="356"/>
      <c r="H851" s="13" t="e">
        <f>VLOOKUP(A851,VODANET!C$5:AG2945,31,0)</f>
        <v>#N/A</v>
      </c>
      <c r="I851" s="13"/>
      <c r="J851" s="13"/>
      <c r="K851" s="36"/>
      <c r="L851" s="95"/>
      <c r="M851" s="95"/>
      <c r="N851" s="15"/>
      <c r="O851" s="15"/>
      <c r="P851" s="15"/>
    </row>
    <row r="852" spans="1:16" ht="15.75" customHeight="1" x14ac:dyDescent="0.25">
      <c r="A852" s="20"/>
      <c r="B852" s="22" t="e">
        <f>VLOOKUP(A852,VODANET!C$5:D2946,2,0)</f>
        <v>#N/A</v>
      </c>
      <c r="C852" s="22" t="e">
        <f>VLOOKUP(A852,VODANET!C$5:L2946,10,0)</f>
        <v>#N/A</v>
      </c>
      <c r="D852" s="10" t="e">
        <f>VLOOKUP(A852,VODANET!C$5:N2946,12,0)</f>
        <v>#N/A</v>
      </c>
      <c r="E852" s="356" t="e">
        <f>VLOOKUP(A852,VODANET!C$5:O2942,13,0)</f>
        <v>#N/A</v>
      </c>
      <c r="F852" s="356" t="e">
        <f>VLOOKUP(A852,Anatel!A$3:R3861,18,0)</f>
        <v>#N/A</v>
      </c>
      <c r="G852" s="356"/>
      <c r="H852" s="13" t="e">
        <f>VLOOKUP(A852,VODANET!C$5:AG2946,31,0)</f>
        <v>#N/A</v>
      </c>
      <c r="I852" s="13"/>
      <c r="J852" s="13"/>
      <c r="K852" s="36"/>
      <c r="L852" s="95"/>
      <c r="M852" s="95"/>
      <c r="N852" s="15"/>
      <c r="O852" s="15"/>
      <c r="P852" s="15"/>
    </row>
    <row r="853" spans="1:16" ht="15.75" customHeight="1" x14ac:dyDescent="0.25">
      <c r="A853" s="20"/>
      <c r="B853" s="22" t="e">
        <f>VLOOKUP(A853,VODANET!C$5:D2947,2,0)</f>
        <v>#N/A</v>
      </c>
      <c r="C853" s="22" t="e">
        <f>VLOOKUP(A853,VODANET!C$5:L2947,10,0)</f>
        <v>#N/A</v>
      </c>
      <c r="D853" s="10" t="e">
        <f>VLOOKUP(A853,VODANET!C$5:N2947,12,0)</f>
        <v>#N/A</v>
      </c>
      <c r="E853" s="356" t="e">
        <f>VLOOKUP(A853,VODANET!C$5:O2943,13,0)</f>
        <v>#N/A</v>
      </c>
      <c r="F853" s="356" t="e">
        <f>VLOOKUP(A853,Anatel!A$3:R3862,18,0)</f>
        <v>#N/A</v>
      </c>
      <c r="G853" s="356"/>
      <c r="H853" s="13" t="e">
        <f>VLOOKUP(A853,VODANET!C$5:AG2947,31,0)</f>
        <v>#N/A</v>
      </c>
      <c r="I853" s="13"/>
      <c r="J853" s="13"/>
      <c r="K853" s="36"/>
      <c r="L853" s="95"/>
      <c r="M853" s="95"/>
      <c r="N853" s="15"/>
      <c r="O853" s="15"/>
      <c r="P853" s="15"/>
    </row>
    <row r="854" spans="1:16" ht="15.75" customHeight="1" x14ac:dyDescent="0.25">
      <c r="A854" s="20"/>
      <c r="B854" s="22" t="e">
        <f>VLOOKUP(A854,VODANET!C$5:D2948,2,0)</f>
        <v>#N/A</v>
      </c>
      <c r="C854" s="22" t="e">
        <f>VLOOKUP(A854,VODANET!C$5:L2948,10,0)</f>
        <v>#N/A</v>
      </c>
      <c r="D854" s="10" t="e">
        <f>VLOOKUP(A854,VODANET!C$5:N2948,12,0)</f>
        <v>#N/A</v>
      </c>
      <c r="E854" s="356" t="e">
        <f>VLOOKUP(A854,VODANET!C$5:O2944,13,0)</f>
        <v>#N/A</v>
      </c>
      <c r="F854" s="356" t="e">
        <f>VLOOKUP(A854,Anatel!A$3:R3863,18,0)</f>
        <v>#N/A</v>
      </c>
      <c r="G854" s="356"/>
      <c r="H854" s="13" t="e">
        <f>VLOOKUP(A854,VODANET!C$5:AG2948,31,0)</f>
        <v>#N/A</v>
      </c>
      <c r="I854" s="13"/>
      <c r="J854" s="13"/>
      <c r="K854" s="36"/>
      <c r="L854" s="95"/>
      <c r="M854" s="95"/>
      <c r="N854" s="15"/>
      <c r="O854" s="15"/>
      <c r="P854" s="15"/>
    </row>
    <row r="855" spans="1:16" ht="15.75" customHeight="1" x14ac:dyDescent="0.25">
      <c r="A855" s="20"/>
      <c r="B855" s="22" t="e">
        <f>VLOOKUP(A855,VODANET!C$5:D2949,2,0)</f>
        <v>#N/A</v>
      </c>
      <c r="C855" s="22" t="e">
        <f>VLOOKUP(A855,VODANET!C$5:L2949,10,0)</f>
        <v>#N/A</v>
      </c>
      <c r="D855" s="10" t="e">
        <f>VLOOKUP(A855,VODANET!C$5:N2949,12,0)</f>
        <v>#N/A</v>
      </c>
      <c r="E855" s="356" t="e">
        <f>VLOOKUP(A855,VODANET!C$5:O2945,13,0)</f>
        <v>#N/A</v>
      </c>
      <c r="F855" s="356" t="e">
        <f>VLOOKUP(A855,Anatel!A$3:R3864,18,0)</f>
        <v>#N/A</v>
      </c>
      <c r="G855" s="356"/>
      <c r="H855" s="13" t="e">
        <f>VLOOKUP(A855,VODANET!C$5:AG2949,31,0)</f>
        <v>#N/A</v>
      </c>
      <c r="I855" s="13"/>
      <c r="J855" s="13"/>
      <c r="K855" s="36"/>
      <c r="L855" s="95"/>
      <c r="M855" s="95"/>
      <c r="N855" s="15"/>
      <c r="O855" s="15"/>
      <c r="P855" s="15"/>
    </row>
    <row r="856" spans="1:16" ht="15.75" customHeight="1" x14ac:dyDescent="0.25">
      <c r="A856" s="20"/>
      <c r="B856" s="22" t="e">
        <f>VLOOKUP(A856,VODANET!C$5:D2950,2,0)</f>
        <v>#N/A</v>
      </c>
      <c r="C856" s="22" t="e">
        <f>VLOOKUP(A856,VODANET!C$5:L2950,10,0)</f>
        <v>#N/A</v>
      </c>
      <c r="D856" s="10" t="e">
        <f>VLOOKUP(A856,VODANET!C$5:N2950,12,0)</f>
        <v>#N/A</v>
      </c>
      <c r="E856" s="356" t="e">
        <f>VLOOKUP(A856,VODANET!C$5:O2946,13,0)</f>
        <v>#N/A</v>
      </c>
      <c r="F856" s="356" t="e">
        <f>VLOOKUP(A856,Anatel!A$3:R3865,18,0)</f>
        <v>#N/A</v>
      </c>
      <c r="G856" s="356"/>
      <c r="H856" s="13" t="e">
        <f>VLOOKUP(A856,VODANET!C$5:AG2950,31,0)</f>
        <v>#N/A</v>
      </c>
      <c r="I856" s="13"/>
      <c r="J856" s="13"/>
      <c r="K856" s="36"/>
      <c r="L856" s="95"/>
      <c r="M856" s="95"/>
      <c r="N856" s="15"/>
      <c r="O856" s="15"/>
      <c r="P856" s="15"/>
    </row>
    <row r="857" spans="1:16" ht="15.75" customHeight="1" x14ac:dyDescent="0.25">
      <c r="A857" s="20"/>
      <c r="B857" s="22" t="e">
        <f>VLOOKUP(A857,VODANET!C$5:D2951,2,0)</f>
        <v>#N/A</v>
      </c>
      <c r="C857" s="22" t="e">
        <f>VLOOKUP(A857,VODANET!C$5:L2951,10,0)</f>
        <v>#N/A</v>
      </c>
      <c r="D857" s="10" t="e">
        <f>VLOOKUP(A857,VODANET!C$5:N2951,12,0)</f>
        <v>#N/A</v>
      </c>
      <c r="E857" s="356" t="e">
        <f>VLOOKUP(A857,VODANET!C$5:O2947,13,0)</f>
        <v>#N/A</v>
      </c>
      <c r="F857" s="356" t="e">
        <f>VLOOKUP(A857,Anatel!A$3:R3866,18,0)</f>
        <v>#N/A</v>
      </c>
      <c r="G857" s="356"/>
      <c r="H857" s="13" t="e">
        <f>VLOOKUP(A857,VODANET!C$5:AG2951,31,0)</f>
        <v>#N/A</v>
      </c>
      <c r="I857" s="13"/>
      <c r="J857" s="13"/>
      <c r="K857" s="36"/>
      <c r="L857" s="95"/>
      <c r="M857" s="95"/>
      <c r="N857" s="15"/>
      <c r="O857" s="15"/>
      <c r="P857" s="15"/>
    </row>
    <row r="858" spans="1:16" ht="15.75" customHeight="1" x14ac:dyDescent="0.25">
      <c r="A858" s="20"/>
      <c r="B858" s="22" t="e">
        <f>VLOOKUP(A858,VODANET!C$5:D2952,2,0)</f>
        <v>#N/A</v>
      </c>
      <c r="C858" s="22" t="e">
        <f>VLOOKUP(A858,VODANET!C$5:L2952,10,0)</f>
        <v>#N/A</v>
      </c>
      <c r="D858" s="10" t="e">
        <f>VLOOKUP(A858,VODANET!C$5:N2952,12,0)</f>
        <v>#N/A</v>
      </c>
      <c r="E858" s="356" t="e">
        <f>VLOOKUP(A858,VODANET!C$5:O2948,13,0)</f>
        <v>#N/A</v>
      </c>
      <c r="F858" s="356" t="e">
        <f>VLOOKUP(A858,Anatel!A$3:R3867,18,0)</f>
        <v>#N/A</v>
      </c>
      <c r="G858" s="356"/>
      <c r="H858" s="13" t="e">
        <f>VLOOKUP(A858,VODANET!C$5:AG2952,31,0)</f>
        <v>#N/A</v>
      </c>
      <c r="I858" s="13"/>
      <c r="J858" s="13"/>
      <c r="K858" s="36"/>
      <c r="L858" s="95"/>
      <c r="M858" s="95"/>
      <c r="N858" s="15"/>
      <c r="O858" s="15"/>
      <c r="P858" s="15"/>
    </row>
    <row r="859" spans="1:16" ht="15.75" customHeight="1" x14ac:dyDescent="0.25">
      <c r="A859" s="20"/>
      <c r="B859" s="22" t="e">
        <f>VLOOKUP(A859,VODANET!C$5:D2953,2,0)</f>
        <v>#N/A</v>
      </c>
      <c r="C859" s="22" t="e">
        <f>VLOOKUP(A859,VODANET!C$5:L2953,10,0)</f>
        <v>#N/A</v>
      </c>
      <c r="D859" s="10" t="e">
        <f>VLOOKUP(A859,VODANET!C$5:N2953,12,0)</f>
        <v>#N/A</v>
      </c>
      <c r="E859" s="356" t="e">
        <f>VLOOKUP(A859,VODANET!C$5:O2949,13,0)</f>
        <v>#N/A</v>
      </c>
      <c r="F859" s="356" t="e">
        <f>VLOOKUP(A859,Anatel!A$3:R3868,18,0)</f>
        <v>#N/A</v>
      </c>
      <c r="G859" s="356"/>
      <c r="H859" s="13" t="e">
        <f>VLOOKUP(A859,VODANET!C$5:AG2953,31,0)</f>
        <v>#N/A</v>
      </c>
      <c r="I859" s="13"/>
      <c r="J859" s="13"/>
      <c r="K859" s="36"/>
      <c r="L859" s="95"/>
      <c r="M859" s="95"/>
      <c r="N859" s="15"/>
      <c r="O859" s="15"/>
      <c r="P859" s="15"/>
    </row>
    <row r="860" spans="1:16" ht="15.75" customHeight="1" x14ac:dyDescent="0.25">
      <c r="A860" s="20"/>
      <c r="B860" s="22" t="e">
        <f>VLOOKUP(A860,VODANET!C$5:D2954,2,0)</f>
        <v>#N/A</v>
      </c>
      <c r="C860" s="22" t="e">
        <f>VLOOKUP(A860,VODANET!C$5:L2954,10,0)</f>
        <v>#N/A</v>
      </c>
      <c r="D860" s="10" t="e">
        <f>VLOOKUP(A860,VODANET!C$5:N2954,12,0)</f>
        <v>#N/A</v>
      </c>
      <c r="E860" s="356" t="e">
        <f>VLOOKUP(A860,VODANET!C$5:O2950,13,0)</f>
        <v>#N/A</v>
      </c>
      <c r="F860" s="356" t="e">
        <f>VLOOKUP(A860,Anatel!A$3:R3869,18,0)</f>
        <v>#N/A</v>
      </c>
      <c r="G860" s="356"/>
      <c r="H860" s="13" t="e">
        <f>VLOOKUP(A860,VODANET!C$5:AG2954,31,0)</f>
        <v>#N/A</v>
      </c>
      <c r="I860" s="13"/>
      <c r="J860" s="13"/>
      <c r="K860" s="36"/>
      <c r="L860" s="95"/>
      <c r="M860" s="95"/>
      <c r="N860" s="15"/>
      <c r="O860" s="15"/>
      <c r="P860" s="15"/>
    </row>
    <row r="861" spans="1:16" ht="15.75" customHeight="1" x14ac:dyDescent="0.25">
      <c r="A861" s="20"/>
      <c r="B861" s="22" t="e">
        <f>VLOOKUP(A861,VODANET!C$5:D2955,2,0)</f>
        <v>#N/A</v>
      </c>
      <c r="C861" s="22" t="e">
        <f>VLOOKUP(A861,VODANET!C$5:L2955,10,0)</f>
        <v>#N/A</v>
      </c>
      <c r="D861" s="10" t="e">
        <f>VLOOKUP(A861,VODANET!C$5:N2955,12,0)</f>
        <v>#N/A</v>
      </c>
      <c r="E861" s="356" t="e">
        <f>VLOOKUP(A861,VODANET!C$5:O2951,13,0)</f>
        <v>#N/A</v>
      </c>
      <c r="F861" s="356" t="e">
        <f>VLOOKUP(A861,Anatel!A$3:R3870,18,0)</f>
        <v>#N/A</v>
      </c>
      <c r="G861" s="356"/>
      <c r="H861" s="13" t="e">
        <f>VLOOKUP(A861,VODANET!C$5:AG2955,31,0)</f>
        <v>#N/A</v>
      </c>
      <c r="I861" s="13"/>
      <c r="J861" s="13"/>
      <c r="K861" s="36"/>
      <c r="L861" s="95"/>
      <c r="M861" s="95"/>
      <c r="N861" s="15"/>
      <c r="O861" s="15"/>
      <c r="P861" s="15"/>
    </row>
    <row r="862" spans="1:16" ht="15.75" customHeight="1" x14ac:dyDescent="0.25">
      <c r="A862" s="20"/>
      <c r="B862" s="22" t="e">
        <f>VLOOKUP(A862,VODANET!C$5:D2956,2,0)</f>
        <v>#N/A</v>
      </c>
      <c r="C862" s="22" t="e">
        <f>VLOOKUP(A862,VODANET!C$5:L2956,10,0)</f>
        <v>#N/A</v>
      </c>
      <c r="D862" s="10" t="e">
        <f>VLOOKUP(A862,VODANET!C$5:N2956,12,0)</f>
        <v>#N/A</v>
      </c>
      <c r="E862" s="356" t="e">
        <f>VLOOKUP(A862,VODANET!C$5:O2952,13,0)</f>
        <v>#N/A</v>
      </c>
      <c r="F862" s="356" t="e">
        <f>VLOOKUP(A862,Anatel!A$3:R3871,18,0)</f>
        <v>#N/A</v>
      </c>
      <c r="G862" s="356"/>
      <c r="H862" s="13" t="e">
        <f>VLOOKUP(A862,VODANET!C$5:AG2956,31,0)</f>
        <v>#N/A</v>
      </c>
      <c r="I862" s="13"/>
      <c r="J862" s="13"/>
      <c r="K862" s="36"/>
      <c r="L862" s="95"/>
      <c r="M862" s="95"/>
      <c r="N862" s="15"/>
      <c r="O862" s="15"/>
      <c r="P862" s="15"/>
    </row>
    <row r="863" spans="1:16" ht="15.75" customHeight="1" x14ac:dyDescent="0.25">
      <c r="A863" s="20"/>
      <c r="B863" s="22" t="e">
        <f>VLOOKUP(A863,VODANET!C$5:D2957,2,0)</f>
        <v>#N/A</v>
      </c>
      <c r="C863" s="22" t="e">
        <f>VLOOKUP(A863,VODANET!C$5:L2957,10,0)</f>
        <v>#N/A</v>
      </c>
      <c r="D863" s="10" t="e">
        <f>VLOOKUP(A863,VODANET!C$5:N2957,12,0)</f>
        <v>#N/A</v>
      </c>
      <c r="E863" s="356" t="e">
        <f>VLOOKUP(A863,VODANET!C$5:O2953,13,0)</f>
        <v>#N/A</v>
      </c>
      <c r="F863" s="356" t="e">
        <f>VLOOKUP(A863,Anatel!A$3:R3872,18,0)</f>
        <v>#N/A</v>
      </c>
      <c r="G863" s="356"/>
      <c r="H863" s="13" t="e">
        <f>VLOOKUP(A863,VODANET!C$5:AG2957,31,0)</f>
        <v>#N/A</v>
      </c>
      <c r="I863" s="13"/>
      <c r="J863" s="13"/>
      <c r="K863" s="36"/>
      <c r="L863" s="95"/>
      <c r="M863" s="95"/>
      <c r="N863" s="15"/>
      <c r="O863" s="15"/>
      <c r="P863" s="15"/>
    </row>
    <row r="864" spans="1:16" ht="15.75" customHeight="1" x14ac:dyDescent="0.25">
      <c r="A864" s="20"/>
      <c r="B864" s="22" t="e">
        <f>VLOOKUP(A864,VODANET!C$5:D2958,2,0)</f>
        <v>#N/A</v>
      </c>
      <c r="C864" s="22" t="e">
        <f>VLOOKUP(A864,VODANET!C$5:L2958,10,0)</f>
        <v>#N/A</v>
      </c>
      <c r="D864" s="10" t="e">
        <f>VLOOKUP(A864,VODANET!C$5:N2958,12,0)</f>
        <v>#N/A</v>
      </c>
      <c r="E864" s="356" t="e">
        <f>VLOOKUP(A864,VODANET!C$5:O2954,13,0)</f>
        <v>#N/A</v>
      </c>
      <c r="F864" s="356" t="e">
        <f>VLOOKUP(A864,Anatel!A$3:R3873,18,0)</f>
        <v>#N/A</v>
      </c>
      <c r="G864" s="356"/>
      <c r="H864" s="13" t="e">
        <f>VLOOKUP(A864,VODANET!C$5:AG2958,31,0)</f>
        <v>#N/A</v>
      </c>
      <c r="I864" s="13"/>
      <c r="J864" s="13"/>
      <c r="K864" s="36"/>
      <c r="L864" s="95"/>
      <c r="M864" s="95"/>
      <c r="N864" s="15"/>
      <c r="O864" s="15"/>
      <c r="P864" s="15"/>
    </row>
    <row r="865" spans="1:16" ht="15.75" customHeight="1" x14ac:dyDescent="0.25">
      <c r="A865" s="20"/>
      <c r="B865" s="22" t="e">
        <f>VLOOKUP(A865,VODANET!C$5:D2959,2,0)</f>
        <v>#N/A</v>
      </c>
      <c r="C865" s="22" t="e">
        <f>VLOOKUP(A865,VODANET!C$5:L2959,10,0)</f>
        <v>#N/A</v>
      </c>
      <c r="D865" s="10" t="e">
        <f>VLOOKUP(A865,VODANET!C$5:N2959,12,0)</f>
        <v>#N/A</v>
      </c>
      <c r="E865" s="356" t="e">
        <f>VLOOKUP(A865,VODANET!C$5:O2955,13,0)</f>
        <v>#N/A</v>
      </c>
      <c r="F865" s="356" t="e">
        <f>VLOOKUP(A865,Anatel!A$3:R3874,18,0)</f>
        <v>#N/A</v>
      </c>
      <c r="G865" s="356"/>
      <c r="H865" s="13" t="e">
        <f>VLOOKUP(A865,VODANET!C$5:AG2959,31,0)</f>
        <v>#N/A</v>
      </c>
      <c r="I865" s="13"/>
      <c r="J865" s="13"/>
      <c r="K865" s="36"/>
      <c r="L865" s="95"/>
      <c r="M865" s="95"/>
      <c r="N865" s="15"/>
      <c r="O865" s="15"/>
      <c r="P865" s="15"/>
    </row>
    <row r="866" spans="1:16" ht="15.75" customHeight="1" x14ac:dyDescent="0.25">
      <c r="A866" s="20"/>
      <c r="B866" s="22" t="e">
        <f>VLOOKUP(A866,VODANET!C$5:D2960,2,0)</f>
        <v>#N/A</v>
      </c>
      <c r="C866" s="22" t="e">
        <f>VLOOKUP(A866,VODANET!C$5:L2960,10,0)</f>
        <v>#N/A</v>
      </c>
      <c r="D866" s="10" t="e">
        <f>VLOOKUP(A866,VODANET!C$5:N2960,12,0)</f>
        <v>#N/A</v>
      </c>
      <c r="E866" s="356" t="e">
        <f>VLOOKUP(A866,VODANET!C$5:O2956,13,0)</f>
        <v>#N/A</v>
      </c>
      <c r="F866" s="356" t="e">
        <f>VLOOKUP(A866,Anatel!A$3:R3875,18,0)</f>
        <v>#N/A</v>
      </c>
      <c r="G866" s="356"/>
      <c r="H866" s="13" t="e">
        <f>VLOOKUP(A866,VODANET!C$5:AG2960,31,0)</f>
        <v>#N/A</v>
      </c>
      <c r="I866" s="13"/>
      <c r="J866" s="13"/>
      <c r="K866" s="36"/>
      <c r="L866" s="95"/>
      <c r="M866" s="95"/>
      <c r="N866" s="15"/>
      <c r="O866" s="15"/>
      <c r="P866" s="15"/>
    </row>
    <row r="867" spans="1:16" ht="15.75" customHeight="1" x14ac:dyDescent="0.25">
      <c r="A867" s="20"/>
      <c r="B867" s="22" t="e">
        <f>VLOOKUP(A867,VODANET!C$5:D2961,2,0)</f>
        <v>#N/A</v>
      </c>
      <c r="C867" s="22" t="e">
        <f>VLOOKUP(A867,VODANET!C$5:L2961,10,0)</f>
        <v>#N/A</v>
      </c>
      <c r="D867" s="10" t="e">
        <f>VLOOKUP(A867,VODANET!C$5:N2961,12,0)</f>
        <v>#N/A</v>
      </c>
      <c r="E867" s="356" t="e">
        <f>VLOOKUP(A867,VODANET!C$5:O2957,13,0)</f>
        <v>#N/A</v>
      </c>
      <c r="F867" s="356" t="e">
        <f>VLOOKUP(A867,Anatel!A$3:R3876,18,0)</f>
        <v>#N/A</v>
      </c>
      <c r="G867" s="356"/>
      <c r="H867" s="13" t="e">
        <f>VLOOKUP(A867,VODANET!C$5:AG2961,31,0)</f>
        <v>#N/A</v>
      </c>
      <c r="I867" s="13"/>
      <c r="J867" s="13"/>
      <c r="K867" s="36"/>
      <c r="L867" s="95"/>
      <c r="M867" s="95"/>
      <c r="N867" s="15"/>
      <c r="O867" s="15"/>
      <c r="P867" s="15"/>
    </row>
    <row r="868" spans="1:16" ht="15.75" customHeight="1" x14ac:dyDescent="0.25">
      <c r="A868" s="20"/>
      <c r="B868" s="22" t="e">
        <f>VLOOKUP(A868,VODANET!C$5:D2962,2,0)</f>
        <v>#N/A</v>
      </c>
      <c r="C868" s="22" t="e">
        <f>VLOOKUP(A868,VODANET!C$5:L2962,10,0)</f>
        <v>#N/A</v>
      </c>
      <c r="D868" s="10" t="e">
        <f>VLOOKUP(A868,VODANET!C$5:N2962,12,0)</f>
        <v>#N/A</v>
      </c>
      <c r="E868" s="356" t="e">
        <f>VLOOKUP(A868,VODANET!C$5:O2958,13,0)</f>
        <v>#N/A</v>
      </c>
      <c r="F868" s="356" t="e">
        <f>VLOOKUP(A868,Anatel!A$3:R3877,18,0)</f>
        <v>#N/A</v>
      </c>
      <c r="G868" s="356"/>
      <c r="H868" s="13" t="e">
        <f>VLOOKUP(A868,VODANET!C$5:AG2962,31,0)</f>
        <v>#N/A</v>
      </c>
      <c r="I868" s="13"/>
      <c r="J868" s="13"/>
      <c r="K868" s="36"/>
      <c r="L868" s="95"/>
      <c r="M868" s="95"/>
      <c r="N868" s="15"/>
      <c r="O868" s="15"/>
      <c r="P868" s="15"/>
    </row>
    <row r="869" spans="1:16" ht="15.75" customHeight="1" x14ac:dyDescent="0.25">
      <c r="A869" s="20"/>
      <c r="B869" s="22" t="e">
        <f>VLOOKUP(A869,VODANET!C$5:D2963,2,0)</f>
        <v>#N/A</v>
      </c>
      <c r="C869" s="22" t="e">
        <f>VLOOKUP(A869,VODANET!C$5:L2963,10,0)</f>
        <v>#N/A</v>
      </c>
      <c r="D869" s="10" t="e">
        <f>VLOOKUP(A869,VODANET!C$5:N2963,12,0)</f>
        <v>#N/A</v>
      </c>
      <c r="E869" s="356" t="e">
        <f>VLOOKUP(A869,VODANET!C$5:O2959,13,0)</f>
        <v>#N/A</v>
      </c>
      <c r="F869" s="356" t="e">
        <f>VLOOKUP(A869,Anatel!A$3:R3878,18,0)</f>
        <v>#N/A</v>
      </c>
      <c r="G869" s="356"/>
      <c r="H869" s="13" t="e">
        <f>VLOOKUP(A869,VODANET!C$5:AG2963,31,0)</f>
        <v>#N/A</v>
      </c>
      <c r="I869" s="13"/>
      <c r="J869" s="13"/>
      <c r="K869" s="36"/>
      <c r="L869" s="95"/>
      <c r="M869" s="95"/>
      <c r="N869" s="15"/>
      <c r="O869" s="15"/>
      <c r="P869" s="15"/>
    </row>
    <row r="870" spans="1:16" ht="15.75" customHeight="1" x14ac:dyDescent="0.25">
      <c r="A870" s="20"/>
      <c r="B870" s="22" t="e">
        <f>VLOOKUP(A870,VODANET!C$5:D2964,2,0)</f>
        <v>#N/A</v>
      </c>
      <c r="C870" s="22" t="e">
        <f>VLOOKUP(A870,VODANET!C$5:L2964,10,0)</f>
        <v>#N/A</v>
      </c>
      <c r="D870" s="10" t="e">
        <f>VLOOKUP(A870,VODANET!C$5:N2964,12,0)</f>
        <v>#N/A</v>
      </c>
      <c r="E870" s="356" t="e">
        <f>VLOOKUP(A870,VODANET!C$5:O2960,13,0)</f>
        <v>#N/A</v>
      </c>
      <c r="F870" s="356" t="e">
        <f>VLOOKUP(A870,Anatel!A$3:R3879,18,0)</f>
        <v>#N/A</v>
      </c>
      <c r="G870" s="356"/>
      <c r="H870" s="13" t="e">
        <f>VLOOKUP(A870,VODANET!C$5:AG2964,31,0)</f>
        <v>#N/A</v>
      </c>
      <c r="I870" s="13"/>
      <c r="J870" s="13"/>
      <c r="K870" s="36"/>
      <c r="L870" s="95"/>
      <c r="M870" s="95"/>
      <c r="N870" s="15"/>
      <c r="O870" s="15"/>
      <c r="P870" s="15"/>
    </row>
    <row r="871" spans="1:16" ht="15.75" customHeight="1" x14ac:dyDescent="0.25">
      <c r="A871" s="20"/>
      <c r="B871" s="22" t="e">
        <f>VLOOKUP(A871,VODANET!C$5:D2965,2,0)</f>
        <v>#N/A</v>
      </c>
      <c r="C871" s="22" t="e">
        <f>VLOOKUP(A871,VODANET!C$5:L2965,10,0)</f>
        <v>#N/A</v>
      </c>
      <c r="D871" s="10" t="e">
        <f>VLOOKUP(A871,VODANET!C$5:N2965,12,0)</f>
        <v>#N/A</v>
      </c>
      <c r="E871" s="356" t="e">
        <f>VLOOKUP(A871,VODANET!C$5:O2961,13,0)</f>
        <v>#N/A</v>
      </c>
      <c r="F871" s="356" t="e">
        <f>VLOOKUP(A871,Anatel!A$3:R3880,18,0)</f>
        <v>#N/A</v>
      </c>
      <c r="G871" s="356"/>
      <c r="H871" s="13" t="e">
        <f>VLOOKUP(A871,VODANET!C$5:AG2965,31,0)</f>
        <v>#N/A</v>
      </c>
      <c r="I871" s="13"/>
      <c r="J871" s="13"/>
      <c r="K871" s="36"/>
      <c r="L871" s="95"/>
      <c r="M871" s="95"/>
      <c r="N871" s="15"/>
      <c r="O871" s="15"/>
      <c r="P871" s="15"/>
    </row>
    <row r="872" spans="1:16" ht="15.75" customHeight="1" x14ac:dyDescent="0.25">
      <c r="A872" s="20"/>
      <c r="B872" s="22" t="e">
        <f>VLOOKUP(A872,VODANET!C$5:D2966,2,0)</f>
        <v>#N/A</v>
      </c>
      <c r="C872" s="22" t="e">
        <f>VLOOKUP(A872,VODANET!C$5:L2966,10,0)</f>
        <v>#N/A</v>
      </c>
      <c r="D872" s="10" t="e">
        <f>VLOOKUP(A872,VODANET!C$5:N2966,12,0)</f>
        <v>#N/A</v>
      </c>
      <c r="E872" s="356" t="e">
        <f>VLOOKUP(A872,VODANET!C$5:O2962,13,0)</f>
        <v>#N/A</v>
      </c>
      <c r="F872" s="356" t="e">
        <f>VLOOKUP(A872,Anatel!A$3:R3881,18,0)</f>
        <v>#N/A</v>
      </c>
      <c r="G872" s="356"/>
      <c r="H872" s="13" t="e">
        <f>VLOOKUP(A872,VODANET!C$5:AG2966,31,0)</f>
        <v>#N/A</v>
      </c>
      <c r="I872" s="13"/>
      <c r="J872" s="13"/>
      <c r="K872" s="36"/>
      <c r="L872" s="95"/>
      <c r="M872" s="95"/>
      <c r="N872" s="15"/>
      <c r="O872" s="15"/>
      <c r="P872" s="15"/>
    </row>
    <row r="873" spans="1:16" ht="15.75" customHeight="1" x14ac:dyDescent="0.25">
      <c r="A873" s="20"/>
      <c r="B873" s="22" t="e">
        <f>VLOOKUP(A873,VODANET!C$5:D2967,2,0)</f>
        <v>#N/A</v>
      </c>
      <c r="C873" s="22" t="e">
        <f>VLOOKUP(A873,VODANET!C$5:L2967,10,0)</f>
        <v>#N/A</v>
      </c>
      <c r="D873" s="10" t="e">
        <f>VLOOKUP(A873,VODANET!C$5:N2967,12,0)</f>
        <v>#N/A</v>
      </c>
      <c r="E873" s="356" t="e">
        <f>VLOOKUP(A873,VODANET!C$5:O2963,13,0)</f>
        <v>#N/A</v>
      </c>
      <c r="F873" s="356" t="e">
        <f>VLOOKUP(A873,Anatel!A$3:R3882,18,0)</f>
        <v>#N/A</v>
      </c>
      <c r="G873" s="356"/>
      <c r="H873" s="13" t="e">
        <f>VLOOKUP(A873,VODANET!C$5:AG2967,31,0)</f>
        <v>#N/A</v>
      </c>
      <c r="I873" s="13"/>
      <c r="J873" s="13"/>
      <c r="K873" s="36"/>
      <c r="L873" s="95"/>
      <c r="M873" s="95"/>
      <c r="N873" s="15"/>
      <c r="O873" s="15"/>
      <c r="P873" s="15"/>
    </row>
    <row r="874" spans="1:16" ht="15.75" customHeight="1" x14ac:dyDescent="0.25">
      <c r="A874" s="20"/>
      <c r="B874" s="22" t="e">
        <f>VLOOKUP(A874,VODANET!C$5:D2968,2,0)</f>
        <v>#N/A</v>
      </c>
      <c r="C874" s="22" t="e">
        <f>VLOOKUP(A874,VODANET!C$5:L2968,10,0)</f>
        <v>#N/A</v>
      </c>
      <c r="D874" s="10" t="e">
        <f>VLOOKUP(A874,VODANET!C$5:N2968,12,0)</f>
        <v>#N/A</v>
      </c>
      <c r="E874" s="356" t="e">
        <f>VLOOKUP(A874,VODANET!C$5:O2964,13,0)</f>
        <v>#N/A</v>
      </c>
      <c r="F874" s="356" t="e">
        <f>VLOOKUP(A874,Anatel!A$3:R3883,18,0)</f>
        <v>#N/A</v>
      </c>
      <c r="G874" s="356"/>
      <c r="H874" s="13" t="e">
        <f>VLOOKUP(A874,VODANET!C$5:AG2968,31,0)</f>
        <v>#N/A</v>
      </c>
      <c r="I874" s="13"/>
      <c r="J874" s="13"/>
      <c r="K874" s="36"/>
      <c r="L874" s="95"/>
      <c r="M874" s="95"/>
      <c r="N874" s="15"/>
      <c r="O874" s="15"/>
      <c r="P874" s="15"/>
    </row>
    <row r="875" spans="1:16" ht="15.75" customHeight="1" x14ac:dyDescent="0.25">
      <c r="A875" s="20"/>
      <c r="B875" s="22" t="e">
        <f>VLOOKUP(A875,VODANET!C$5:D2969,2,0)</f>
        <v>#N/A</v>
      </c>
      <c r="C875" s="22" t="e">
        <f>VLOOKUP(A875,VODANET!C$5:L2969,10,0)</f>
        <v>#N/A</v>
      </c>
      <c r="D875" s="10" t="e">
        <f>VLOOKUP(A875,VODANET!C$5:N2969,12,0)</f>
        <v>#N/A</v>
      </c>
      <c r="E875" s="356" t="e">
        <f>VLOOKUP(A875,VODANET!C$5:O2965,13,0)</f>
        <v>#N/A</v>
      </c>
      <c r="F875" s="356" t="e">
        <f>VLOOKUP(A875,Anatel!A$3:R3884,18,0)</f>
        <v>#N/A</v>
      </c>
      <c r="G875" s="356"/>
      <c r="H875" s="13" t="e">
        <f>VLOOKUP(A875,VODANET!C$5:AG2969,31,0)</f>
        <v>#N/A</v>
      </c>
      <c r="I875" s="13"/>
      <c r="J875" s="13"/>
      <c r="K875" s="36"/>
      <c r="L875" s="95"/>
      <c r="M875" s="95"/>
      <c r="N875" s="15"/>
      <c r="O875" s="15"/>
      <c r="P875" s="15"/>
    </row>
    <row r="876" spans="1:16" ht="15.75" customHeight="1" x14ac:dyDescent="0.25">
      <c r="A876" s="20"/>
      <c r="B876" s="22" t="e">
        <f>VLOOKUP(A876,VODANET!C$5:D2970,2,0)</f>
        <v>#N/A</v>
      </c>
      <c r="C876" s="22" t="e">
        <f>VLOOKUP(A876,VODANET!C$5:L2970,10,0)</f>
        <v>#N/A</v>
      </c>
      <c r="D876" s="10" t="e">
        <f>VLOOKUP(A876,VODANET!C$5:N2970,12,0)</f>
        <v>#N/A</v>
      </c>
      <c r="E876" s="356" t="e">
        <f>VLOOKUP(A876,VODANET!C$5:O2966,13,0)</f>
        <v>#N/A</v>
      </c>
      <c r="F876" s="356" t="e">
        <f>VLOOKUP(A876,Anatel!A$3:R3885,18,0)</f>
        <v>#N/A</v>
      </c>
      <c r="G876" s="356"/>
      <c r="H876" s="13" t="e">
        <f>VLOOKUP(A876,VODANET!C$5:AG2970,31,0)</f>
        <v>#N/A</v>
      </c>
      <c r="I876" s="13"/>
      <c r="J876" s="13"/>
      <c r="K876" s="36"/>
      <c r="L876" s="95"/>
      <c r="M876" s="95"/>
      <c r="N876" s="15"/>
      <c r="O876" s="15"/>
      <c r="P876" s="15"/>
    </row>
    <row r="877" spans="1:16" ht="15.75" customHeight="1" x14ac:dyDescent="0.25">
      <c r="A877" s="20"/>
      <c r="B877" s="22" t="e">
        <f>VLOOKUP(A877,VODANET!C$5:D2971,2,0)</f>
        <v>#N/A</v>
      </c>
      <c r="C877" s="22" t="e">
        <f>VLOOKUP(A877,VODANET!C$5:L2971,10,0)</f>
        <v>#N/A</v>
      </c>
      <c r="D877" s="10" t="e">
        <f>VLOOKUP(A877,VODANET!C$5:N2971,12,0)</f>
        <v>#N/A</v>
      </c>
      <c r="E877" s="356" t="e">
        <f>VLOOKUP(A877,VODANET!C$5:O2967,13,0)</f>
        <v>#N/A</v>
      </c>
      <c r="F877" s="356" t="e">
        <f>VLOOKUP(A877,Anatel!A$3:R3886,18,0)</f>
        <v>#N/A</v>
      </c>
      <c r="G877" s="356"/>
      <c r="H877" s="13" t="e">
        <f>VLOOKUP(A877,VODANET!C$5:AG2971,31,0)</f>
        <v>#N/A</v>
      </c>
      <c r="I877" s="13"/>
      <c r="J877" s="13"/>
      <c r="K877" s="36"/>
      <c r="L877" s="95"/>
      <c r="M877" s="95"/>
      <c r="N877" s="15"/>
      <c r="O877" s="15"/>
      <c r="P877" s="15"/>
    </row>
    <row r="878" spans="1:16" ht="15.75" customHeight="1" x14ac:dyDescent="0.25">
      <c r="A878" s="20"/>
      <c r="B878" s="22" t="e">
        <f>VLOOKUP(A878,VODANET!C$5:D2972,2,0)</f>
        <v>#N/A</v>
      </c>
      <c r="C878" s="22" t="e">
        <f>VLOOKUP(A878,VODANET!C$5:L2972,10,0)</f>
        <v>#N/A</v>
      </c>
      <c r="D878" s="10" t="e">
        <f>VLOOKUP(A878,VODANET!C$5:N2972,12,0)</f>
        <v>#N/A</v>
      </c>
      <c r="E878" s="356" t="e">
        <f>VLOOKUP(A878,VODANET!C$5:O2968,13,0)</f>
        <v>#N/A</v>
      </c>
      <c r="F878" s="356" t="e">
        <f>VLOOKUP(A878,Anatel!A$3:R3887,18,0)</f>
        <v>#N/A</v>
      </c>
      <c r="G878" s="356"/>
      <c r="H878" s="13" t="e">
        <f>VLOOKUP(A878,VODANET!C$5:AG2972,31,0)</f>
        <v>#N/A</v>
      </c>
      <c r="I878" s="13"/>
      <c r="J878" s="13"/>
      <c r="K878" s="36"/>
      <c r="L878" s="95"/>
      <c r="M878" s="95"/>
      <c r="N878" s="15"/>
      <c r="O878" s="15"/>
      <c r="P878" s="15"/>
    </row>
    <row r="879" spans="1:16" ht="15.75" customHeight="1" x14ac:dyDescent="0.25">
      <c r="A879" s="20"/>
      <c r="B879" s="22" t="e">
        <f>VLOOKUP(A879,VODANET!C$5:D2973,2,0)</f>
        <v>#N/A</v>
      </c>
      <c r="C879" s="22" t="e">
        <f>VLOOKUP(A879,VODANET!C$5:L2973,10,0)</f>
        <v>#N/A</v>
      </c>
      <c r="D879" s="10" t="e">
        <f>VLOOKUP(A879,VODANET!C$5:N2973,12,0)</f>
        <v>#N/A</v>
      </c>
      <c r="E879" s="356" t="e">
        <f>VLOOKUP(A879,VODANET!C$5:O2969,13,0)</f>
        <v>#N/A</v>
      </c>
      <c r="F879" s="356" t="e">
        <f>VLOOKUP(A879,Anatel!A$3:R3888,18,0)</f>
        <v>#N/A</v>
      </c>
      <c r="G879" s="356"/>
      <c r="H879" s="13" t="e">
        <f>VLOOKUP(A879,VODANET!C$5:AG2973,31,0)</f>
        <v>#N/A</v>
      </c>
      <c r="I879" s="13"/>
      <c r="J879" s="13"/>
      <c r="K879" s="36"/>
      <c r="L879" s="95"/>
      <c r="M879" s="95"/>
      <c r="N879" s="15"/>
      <c r="O879" s="15"/>
      <c r="P879" s="15"/>
    </row>
    <row r="880" spans="1:16" ht="15.75" customHeight="1" x14ac:dyDescent="0.25">
      <c r="A880" s="20"/>
      <c r="B880" s="22" t="e">
        <f>VLOOKUP(A880,VODANET!C$5:D2974,2,0)</f>
        <v>#N/A</v>
      </c>
      <c r="C880" s="22" t="e">
        <f>VLOOKUP(A880,VODANET!C$5:L2974,10,0)</f>
        <v>#N/A</v>
      </c>
      <c r="D880" s="10" t="e">
        <f>VLOOKUP(A880,VODANET!C$5:N2974,12,0)</f>
        <v>#N/A</v>
      </c>
      <c r="E880" s="356" t="e">
        <f>VLOOKUP(A880,VODANET!C$5:O2970,13,0)</f>
        <v>#N/A</v>
      </c>
      <c r="F880" s="356" t="e">
        <f>VLOOKUP(A880,Anatel!A$3:R3889,18,0)</f>
        <v>#N/A</v>
      </c>
      <c r="G880" s="356"/>
      <c r="H880" s="13" t="e">
        <f>VLOOKUP(A880,VODANET!C$5:AG2974,31,0)</f>
        <v>#N/A</v>
      </c>
      <c r="I880" s="13"/>
      <c r="J880" s="13"/>
      <c r="K880" s="36"/>
      <c r="L880" s="95"/>
      <c r="M880" s="95"/>
      <c r="N880" s="15"/>
      <c r="O880" s="15"/>
      <c r="P880" s="15"/>
    </row>
    <row r="881" spans="1:16" ht="15.75" customHeight="1" x14ac:dyDescent="0.25">
      <c r="A881" s="20"/>
      <c r="B881" s="22" t="e">
        <f>VLOOKUP(A881,VODANET!C$5:D2975,2,0)</f>
        <v>#N/A</v>
      </c>
      <c r="C881" s="22" t="e">
        <f>VLOOKUP(A881,VODANET!C$5:L2975,10,0)</f>
        <v>#N/A</v>
      </c>
      <c r="D881" s="10" t="e">
        <f>VLOOKUP(A881,VODANET!C$5:N2975,12,0)</f>
        <v>#N/A</v>
      </c>
      <c r="E881" s="356" t="e">
        <f>VLOOKUP(A881,VODANET!C$5:O2971,13,0)</f>
        <v>#N/A</v>
      </c>
      <c r="F881" s="356" t="e">
        <f>VLOOKUP(A881,Anatel!A$3:R3890,18,0)</f>
        <v>#N/A</v>
      </c>
      <c r="G881" s="356"/>
      <c r="H881" s="13" t="e">
        <f>VLOOKUP(A881,VODANET!C$5:AG2975,31,0)</f>
        <v>#N/A</v>
      </c>
      <c r="I881" s="13"/>
      <c r="J881" s="13"/>
      <c r="K881" s="36"/>
      <c r="L881" s="95"/>
      <c r="M881" s="95"/>
      <c r="N881" s="15"/>
      <c r="O881" s="15"/>
      <c r="P881" s="15"/>
    </row>
    <row r="882" spans="1:16" ht="15.75" customHeight="1" x14ac:dyDescent="0.25">
      <c r="A882" s="20"/>
      <c r="B882" s="22" t="e">
        <f>VLOOKUP(A882,VODANET!C$5:D2976,2,0)</f>
        <v>#N/A</v>
      </c>
      <c r="C882" s="22" t="e">
        <f>VLOOKUP(A882,VODANET!C$5:L2976,10,0)</f>
        <v>#N/A</v>
      </c>
      <c r="D882" s="10" t="e">
        <f>VLOOKUP(A882,VODANET!C$5:N2976,12,0)</f>
        <v>#N/A</v>
      </c>
      <c r="E882" s="356" t="e">
        <f>VLOOKUP(A882,VODANET!C$5:O2972,13,0)</f>
        <v>#N/A</v>
      </c>
      <c r="F882" s="356" t="e">
        <f>VLOOKUP(A882,Anatel!A$3:R3891,18,0)</f>
        <v>#N/A</v>
      </c>
      <c r="G882" s="356"/>
      <c r="H882" s="13" t="e">
        <f>VLOOKUP(A882,VODANET!C$5:AG2976,31,0)</f>
        <v>#N/A</v>
      </c>
      <c r="I882" s="13"/>
      <c r="J882" s="13"/>
      <c r="K882" s="36"/>
      <c r="L882" s="95"/>
      <c r="M882" s="95"/>
      <c r="N882" s="15"/>
      <c r="O882" s="15"/>
      <c r="P882" s="15"/>
    </row>
    <row r="883" spans="1:16" ht="15.75" customHeight="1" x14ac:dyDescent="0.25">
      <c r="A883" s="20"/>
      <c r="B883" s="22" t="e">
        <f>VLOOKUP(A883,VODANET!C$5:D2977,2,0)</f>
        <v>#N/A</v>
      </c>
      <c r="C883" s="22" t="e">
        <f>VLOOKUP(A883,VODANET!C$5:L2977,10,0)</f>
        <v>#N/A</v>
      </c>
      <c r="D883" s="10" t="e">
        <f>VLOOKUP(A883,VODANET!C$5:N2977,12,0)</f>
        <v>#N/A</v>
      </c>
      <c r="E883" s="356" t="e">
        <f>VLOOKUP(A883,VODANET!C$5:O2973,13,0)</f>
        <v>#N/A</v>
      </c>
      <c r="F883" s="356" t="e">
        <f>VLOOKUP(A883,Anatel!A$3:R3892,18,0)</f>
        <v>#N/A</v>
      </c>
      <c r="G883" s="356"/>
      <c r="H883" s="13" t="e">
        <f>VLOOKUP(A883,VODANET!C$5:AG2977,31,0)</f>
        <v>#N/A</v>
      </c>
      <c r="I883" s="13"/>
      <c r="J883" s="13"/>
      <c r="K883" s="36"/>
      <c r="L883" s="95"/>
      <c r="M883" s="95"/>
      <c r="N883" s="15"/>
      <c r="O883" s="15"/>
      <c r="P883" s="15"/>
    </row>
    <row r="884" spans="1:16" ht="15.75" customHeight="1" x14ac:dyDescent="0.25">
      <c r="A884" s="20"/>
      <c r="B884" s="22" t="e">
        <f>VLOOKUP(A884,VODANET!C$5:D2978,2,0)</f>
        <v>#N/A</v>
      </c>
      <c r="C884" s="22" t="e">
        <f>VLOOKUP(A884,VODANET!C$5:L2978,10,0)</f>
        <v>#N/A</v>
      </c>
      <c r="D884" s="10" t="e">
        <f>VLOOKUP(A884,VODANET!C$5:N2978,12,0)</f>
        <v>#N/A</v>
      </c>
      <c r="E884" s="356" t="e">
        <f>VLOOKUP(A884,VODANET!C$5:O2974,13,0)</f>
        <v>#N/A</v>
      </c>
      <c r="F884" s="356" t="e">
        <f>VLOOKUP(A884,Anatel!A$3:R3893,18,0)</f>
        <v>#N/A</v>
      </c>
      <c r="G884" s="356"/>
      <c r="H884" s="13" t="e">
        <f>VLOOKUP(A884,VODANET!C$5:AG2978,31,0)</f>
        <v>#N/A</v>
      </c>
      <c r="I884" s="13"/>
      <c r="J884" s="13"/>
      <c r="K884" s="36"/>
      <c r="L884" s="95"/>
      <c r="M884" s="95"/>
      <c r="N884" s="15"/>
      <c r="O884" s="15"/>
      <c r="P884" s="15"/>
    </row>
    <row r="885" spans="1:16" ht="15.75" customHeight="1" x14ac:dyDescent="0.25">
      <c r="A885" s="20"/>
      <c r="B885" s="22" t="e">
        <f>VLOOKUP(A885,VODANET!C$5:D2979,2,0)</f>
        <v>#N/A</v>
      </c>
      <c r="C885" s="22" t="e">
        <f>VLOOKUP(A885,VODANET!C$5:L2979,10,0)</f>
        <v>#N/A</v>
      </c>
      <c r="D885" s="10" t="e">
        <f>VLOOKUP(A885,VODANET!C$5:N2979,12,0)</f>
        <v>#N/A</v>
      </c>
      <c r="E885" s="356" t="e">
        <f>VLOOKUP(A885,VODANET!C$5:O2975,13,0)</f>
        <v>#N/A</v>
      </c>
      <c r="F885" s="356" t="e">
        <f>VLOOKUP(A885,Anatel!A$3:R3894,18,0)</f>
        <v>#N/A</v>
      </c>
      <c r="G885" s="356"/>
      <c r="H885" s="13" t="e">
        <f>VLOOKUP(A885,VODANET!C$5:AG2979,31,0)</f>
        <v>#N/A</v>
      </c>
      <c r="I885" s="13"/>
      <c r="J885" s="13"/>
      <c r="K885" s="36"/>
      <c r="L885" s="95"/>
      <c r="M885" s="95"/>
      <c r="N885" s="15"/>
      <c r="O885" s="15"/>
      <c r="P885" s="15"/>
    </row>
    <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
      <c r="F886" s="356" t="e">
        <f>VLOOKUP(A886,Anatel!A$3:R3895,18,0)</f>
        <v>#N/A</v>
      </c>
      <c r="G886" s="356"/>
      <c r="H886" s="13" t="e">
        <f>VLOOKUP(A886,VODANET!C$5:AG2980,31,0)</f>
        <v>#N/A</v>
      </c>
      <c r="I886" s="13"/>
      <c r="J886" s="13"/>
      <c r="K886" s="36"/>
      <c r="L886" s="95"/>
      <c r="M886" s="95"/>
      <c r="N886" s="15"/>
      <c r="O886" s="15"/>
      <c r="P886" s="15"/>
    </row>
    <row r="887" spans="1:16" ht="15.75" customHeight="1" x14ac:dyDescent="0.25">
      <c r="A887" s="20"/>
      <c r="B887" s="22" t="e">
        <f>VLOOKUP(A887,VODANET!C$5:D2981,2,0)</f>
        <v>#N/A</v>
      </c>
      <c r="C887" s="22" t="e">
        <f>VLOOKUP(A887,VODANET!C$5:L2981,10,0)</f>
        <v>#N/A</v>
      </c>
      <c r="D887" s="10" t="e">
        <f>VLOOKUP(A887,VODANET!C$5:N2981,12,0)</f>
        <v>#N/A</v>
      </c>
      <c r="E887" s="356" t="e">
        <f>VLOOKUP(A887,VODANET!C$5:O2977,13,0)</f>
        <v>#N/A</v>
      </c>
      <c r="F887" s="356" t="e">
        <f>VLOOKUP(A887,Anatel!A$3:R3896,18,0)</f>
        <v>#N/A</v>
      </c>
      <c r="G887" s="356"/>
      <c r="H887" s="13" t="e">
        <f>VLOOKUP(A887,VODANET!C$5:AG2981,31,0)</f>
        <v>#N/A</v>
      </c>
      <c r="I887" s="13"/>
      <c r="J887" s="13"/>
      <c r="K887" s="36"/>
      <c r="L887" s="95"/>
      <c r="M887" s="95"/>
      <c r="N887" s="15"/>
      <c r="O887" s="15"/>
      <c r="P887" s="15"/>
    </row>
    <row r="888" spans="1:16" ht="15.75" customHeight="1" x14ac:dyDescent="0.25">
      <c r="A888" s="20"/>
      <c r="B888" s="22" t="e">
        <f>VLOOKUP(A888,VODANET!C$5:D2982,2,0)</f>
        <v>#N/A</v>
      </c>
      <c r="C888" s="22" t="e">
        <f>VLOOKUP(A888,VODANET!C$5:L2982,10,0)</f>
        <v>#N/A</v>
      </c>
      <c r="D888" s="10" t="e">
        <f>VLOOKUP(A888,VODANET!C$5:N2982,12,0)</f>
        <v>#N/A</v>
      </c>
      <c r="E888" s="356" t="e">
        <f>VLOOKUP(A888,VODANET!C$5:O2978,13,0)</f>
        <v>#N/A</v>
      </c>
      <c r="F888" s="356" t="e">
        <f>VLOOKUP(A888,Anatel!A$3:R3897,18,0)</f>
        <v>#N/A</v>
      </c>
      <c r="G888" s="356"/>
      <c r="H888" s="13" t="e">
        <f>VLOOKUP(A888,VODANET!C$5:AG2982,31,0)</f>
        <v>#N/A</v>
      </c>
      <c r="I888" s="13"/>
      <c r="J888" s="13"/>
      <c r="K888" s="36"/>
      <c r="L888" s="95"/>
      <c r="M888" s="95"/>
      <c r="N888" s="15"/>
      <c r="O888" s="15"/>
      <c r="P888" s="15"/>
    </row>
    <row r="889" spans="1:16" ht="15.75" customHeight="1" x14ac:dyDescent="0.25">
      <c r="A889" s="20"/>
      <c r="B889" s="22" t="e">
        <f>VLOOKUP(A889,VODANET!C$5:D2983,2,0)</f>
        <v>#N/A</v>
      </c>
      <c r="C889" s="22" t="e">
        <f>VLOOKUP(A889,VODANET!C$5:L2983,10,0)</f>
        <v>#N/A</v>
      </c>
      <c r="D889" s="10" t="e">
        <f>VLOOKUP(A889,VODANET!C$5:N2983,12,0)</f>
        <v>#N/A</v>
      </c>
      <c r="E889" s="356" t="e">
        <f>VLOOKUP(A889,VODANET!C$5:O2979,13,0)</f>
        <v>#N/A</v>
      </c>
      <c r="F889" s="356" t="e">
        <f>VLOOKUP(A889,Anatel!A$3:R3898,18,0)</f>
        <v>#N/A</v>
      </c>
      <c r="G889" s="356"/>
      <c r="H889" s="13" t="e">
        <f>VLOOKUP(A889,VODANET!C$5:AG2983,31,0)</f>
        <v>#N/A</v>
      </c>
      <c r="I889" s="13"/>
      <c r="J889" s="13"/>
      <c r="K889" s="36"/>
      <c r="L889" s="95"/>
      <c r="M889" s="95"/>
      <c r="N889" s="15"/>
      <c r="O889" s="15"/>
      <c r="P889" s="15"/>
    </row>
    <row r="890" spans="1:16" ht="15.75" customHeight="1" x14ac:dyDescent="0.25">
      <c r="A890" s="20"/>
      <c r="B890" s="22" t="e">
        <f>VLOOKUP(A890,VODANET!C$5:D2984,2,0)</f>
        <v>#N/A</v>
      </c>
      <c r="C890" s="22" t="e">
        <f>VLOOKUP(A890,VODANET!C$5:L2984,10,0)</f>
        <v>#N/A</v>
      </c>
      <c r="D890" s="10" t="e">
        <f>VLOOKUP(A890,VODANET!C$5:N2984,12,0)</f>
        <v>#N/A</v>
      </c>
      <c r="E890" s="356" t="e">
        <f>VLOOKUP(A890,VODANET!C$5:O2980,13,0)</f>
        <v>#N/A</v>
      </c>
      <c r="F890" s="356" t="e">
        <f>VLOOKUP(A890,Anatel!A$3:R3899,18,0)</f>
        <v>#N/A</v>
      </c>
      <c r="G890" s="356"/>
      <c r="H890" s="13" t="e">
        <f>VLOOKUP(A890,VODANET!C$5:AG2984,31,0)</f>
        <v>#N/A</v>
      </c>
      <c r="I890" s="13"/>
      <c r="J890" s="13"/>
      <c r="K890" s="36"/>
      <c r="L890" s="95"/>
      <c r="M890" s="95"/>
      <c r="N890" s="15"/>
      <c r="O890" s="15"/>
      <c r="P890" s="15"/>
    </row>
    <row r="891" spans="1:16" ht="15.75" customHeight="1" x14ac:dyDescent="0.25">
      <c r="A891" s="20"/>
      <c r="B891" s="22" t="e">
        <f>VLOOKUP(A891,VODANET!C$5:D2985,2,0)</f>
        <v>#N/A</v>
      </c>
      <c r="C891" s="22" t="e">
        <f>VLOOKUP(A891,VODANET!C$5:L2985,10,0)</f>
        <v>#N/A</v>
      </c>
      <c r="D891" s="10" t="e">
        <f>VLOOKUP(A891,VODANET!C$5:N2985,12,0)</f>
        <v>#N/A</v>
      </c>
      <c r="E891" s="356" t="e">
        <f>VLOOKUP(A891,VODANET!C$5:O2981,13,0)</f>
        <v>#N/A</v>
      </c>
      <c r="F891" s="356" t="e">
        <f>VLOOKUP(A891,Anatel!A$3:R3900,18,0)</f>
        <v>#N/A</v>
      </c>
      <c r="G891" s="356"/>
      <c r="H891" s="13" t="e">
        <f>VLOOKUP(A891,VODANET!C$5:AG2985,31,0)</f>
        <v>#N/A</v>
      </c>
      <c r="I891" s="13"/>
      <c r="J891" s="13"/>
      <c r="K891" s="36"/>
      <c r="L891" s="95"/>
      <c r="M891" s="95"/>
      <c r="N891" s="15"/>
      <c r="O891" s="15"/>
      <c r="P891" s="15"/>
    </row>
    <row r="892" spans="1:16" ht="15.75" customHeight="1" x14ac:dyDescent="0.25">
      <c r="A892" s="20"/>
      <c r="B892" s="22" t="e">
        <f>VLOOKUP(A892,VODANET!C$5:D2986,2,0)</f>
        <v>#N/A</v>
      </c>
      <c r="C892" s="22" t="e">
        <f>VLOOKUP(A892,VODANET!C$5:L2986,10,0)</f>
        <v>#N/A</v>
      </c>
      <c r="D892" s="10" t="e">
        <f>VLOOKUP(A892,VODANET!C$5:N2986,12,0)</f>
        <v>#N/A</v>
      </c>
      <c r="E892" s="356" t="e">
        <f>VLOOKUP(A892,VODANET!C$5:O2982,13,0)</f>
        <v>#N/A</v>
      </c>
      <c r="F892" s="356" t="e">
        <f>VLOOKUP(A892,Anatel!A$3:R3901,18,0)</f>
        <v>#N/A</v>
      </c>
      <c r="G892" s="356"/>
      <c r="H892" s="13" t="e">
        <f>VLOOKUP(A892,VODANET!C$5:AG2986,31,0)</f>
        <v>#N/A</v>
      </c>
      <c r="I892" s="13"/>
      <c r="J892" s="13"/>
      <c r="K892" s="36"/>
      <c r="L892" s="95"/>
      <c r="M892" s="95"/>
      <c r="N892" s="15"/>
      <c r="O892" s="15"/>
      <c r="P892" s="15"/>
    </row>
    <row r="893" spans="1:16" ht="15.75" customHeight="1" x14ac:dyDescent="0.25">
      <c r="A893" s="20"/>
      <c r="B893" s="22" t="e">
        <f>VLOOKUP(A893,VODANET!C$5:D2987,2,0)</f>
        <v>#N/A</v>
      </c>
      <c r="C893" s="22" t="e">
        <f>VLOOKUP(A893,VODANET!C$5:L2987,10,0)</f>
        <v>#N/A</v>
      </c>
      <c r="D893" s="10" t="e">
        <f>VLOOKUP(A893,VODANET!C$5:N2987,12,0)</f>
        <v>#N/A</v>
      </c>
      <c r="E893" s="356" t="e">
        <f>VLOOKUP(A893,VODANET!C$5:O2983,13,0)</f>
        <v>#N/A</v>
      </c>
      <c r="F893" s="356" t="e">
        <f>VLOOKUP(A893,Anatel!A$3:R3902,18,0)</f>
        <v>#N/A</v>
      </c>
      <c r="G893" s="356"/>
      <c r="H893" s="13" t="e">
        <f>VLOOKUP(A893,VODANET!C$5:AG2987,31,0)</f>
        <v>#N/A</v>
      </c>
      <c r="I893" s="13"/>
      <c r="J893" s="13"/>
      <c r="K893" s="36"/>
      <c r="L893" s="95"/>
      <c r="M893" s="95"/>
      <c r="N893" s="15"/>
      <c r="O893" s="15"/>
      <c r="P893" s="15"/>
    </row>
    <row r="894" spans="1:16" ht="15.75" customHeight="1" x14ac:dyDescent="0.25">
      <c r="A894" s="20"/>
      <c r="B894" s="22" t="e">
        <f>VLOOKUP(A894,VODANET!C$5:D2988,2,0)</f>
        <v>#N/A</v>
      </c>
      <c r="C894" s="22" t="e">
        <f>VLOOKUP(A894,VODANET!C$5:L2988,10,0)</f>
        <v>#N/A</v>
      </c>
      <c r="D894" s="10" t="e">
        <f>VLOOKUP(A894,VODANET!C$5:N2988,12,0)</f>
        <v>#N/A</v>
      </c>
      <c r="E894" s="356" t="e">
        <f>VLOOKUP(A894,VODANET!C$5:O2984,13,0)</f>
        <v>#N/A</v>
      </c>
      <c r="F894" s="356" t="e">
        <f>VLOOKUP(A894,Anatel!A$3:R3903,18,0)</f>
        <v>#N/A</v>
      </c>
      <c r="G894" s="356"/>
      <c r="H894" s="13" t="e">
        <f>VLOOKUP(A894,VODANET!C$5:AG2988,31,0)</f>
        <v>#N/A</v>
      </c>
      <c r="I894" s="13"/>
      <c r="J894" s="13"/>
      <c r="K894" s="36"/>
      <c r="L894" s="95"/>
      <c r="M894" s="95"/>
      <c r="N894" s="15"/>
      <c r="O894" s="15"/>
      <c r="P894" s="15"/>
    </row>
    <row r="895" spans="1:16" ht="15.75" customHeight="1" x14ac:dyDescent="0.25">
      <c r="A895" s="20"/>
      <c r="B895" s="22" t="e">
        <f>VLOOKUP(A895,VODANET!C$5:D2989,2,0)</f>
        <v>#N/A</v>
      </c>
      <c r="C895" s="22" t="e">
        <f>VLOOKUP(A895,VODANET!C$5:L2989,10,0)</f>
        <v>#N/A</v>
      </c>
      <c r="D895" s="10" t="e">
        <f>VLOOKUP(A895,VODANET!C$5:N2989,12,0)</f>
        <v>#N/A</v>
      </c>
      <c r="E895" s="356" t="e">
        <f>VLOOKUP(A895,VODANET!C$5:O2985,13,0)</f>
        <v>#N/A</v>
      </c>
      <c r="F895" s="356" t="e">
        <f>VLOOKUP(A895,Anatel!A$3:R3904,18,0)</f>
        <v>#N/A</v>
      </c>
      <c r="G895" s="356"/>
      <c r="H895" s="13" t="e">
        <f>VLOOKUP(A895,VODANET!C$5:AG2989,31,0)</f>
        <v>#N/A</v>
      </c>
      <c r="I895" s="13"/>
      <c r="J895" s="13"/>
      <c r="K895" s="36"/>
      <c r="L895" s="95"/>
      <c r="M895" s="95"/>
      <c r="N895" s="15"/>
      <c r="O895" s="15"/>
      <c r="P895" s="15"/>
    </row>
    <row r="896" spans="1:16" ht="15.75" customHeight="1" x14ac:dyDescent="0.25">
      <c r="A896" s="20"/>
      <c r="B896" s="22" t="e">
        <f>VLOOKUP(A896,VODANET!C$5:D2990,2,0)</f>
        <v>#N/A</v>
      </c>
      <c r="C896" s="22" t="e">
        <f>VLOOKUP(A896,VODANET!C$5:L2990,10,0)</f>
        <v>#N/A</v>
      </c>
      <c r="D896" s="10" t="e">
        <f>VLOOKUP(A896,VODANET!C$5:N2990,12,0)</f>
        <v>#N/A</v>
      </c>
      <c r="E896" s="356" t="e">
        <f>VLOOKUP(A896,VODANET!C$5:O2986,13,0)</f>
        <v>#N/A</v>
      </c>
      <c r="F896" s="356" t="e">
        <f>VLOOKUP(A896,Anatel!A$3:R3905,18,0)</f>
        <v>#N/A</v>
      </c>
      <c r="G896" s="356"/>
      <c r="H896" s="13" t="e">
        <f>VLOOKUP(A896,VODANET!C$5:AG2990,31,0)</f>
        <v>#N/A</v>
      </c>
      <c r="I896" s="13"/>
      <c r="J896" s="13"/>
      <c r="K896" s="36"/>
      <c r="L896" s="95"/>
      <c r="M896" s="95"/>
      <c r="N896" s="15"/>
      <c r="O896" s="15"/>
      <c r="P896" s="15"/>
    </row>
    <row r="897" spans="1:16" ht="15.75" customHeight="1" x14ac:dyDescent="0.25">
      <c r="A897" s="20"/>
      <c r="B897" s="22" t="e">
        <f>VLOOKUP(A897,VODANET!C$5:D2991,2,0)</f>
        <v>#N/A</v>
      </c>
      <c r="C897" s="22" t="e">
        <f>VLOOKUP(A897,VODANET!C$5:L2991,10,0)</f>
        <v>#N/A</v>
      </c>
      <c r="D897" s="10" t="e">
        <f>VLOOKUP(A897,VODANET!C$5:N2991,12,0)</f>
        <v>#N/A</v>
      </c>
      <c r="E897" s="356" t="e">
        <f>VLOOKUP(A897,VODANET!C$5:O2987,13,0)</f>
        <v>#N/A</v>
      </c>
      <c r="F897" s="356" t="e">
        <f>VLOOKUP(A897,Anatel!A$3:R3906,18,0)</f>
        <v>#N/A</v>
      </c>
      <c r="G897" s="356"/>
      <c r="H897" s="13" t="e">
        <f>VLOOKUP(A897,VODANET!C$5:AG2991,31,0)</f>
        <v>#N/A</v>
      </c>
      <c r="I897" s="13"/>
      <c r="J897" s="13"/>
      <c r="K897" s="36"/>
      <c r="L897" s="95"/>
      <c r="M897" s="95"/>
      <c r="N897" s="15"/>
      <c r="O897" s="15"/>
      <c r="P897" s="15"/>
    </row>
    <row r="898" spans="1:16" ht="15.75" customHeight="1" x14ac:dyDescent="0.25">
      <c r="A898" s="20"/>
      <c r="B898" s="22" t="e">
        <f>VLOOKUP(A898,VODANET!C$5:D2992,2,0)</f>
        <v>#N/A</v>
      </c>
      <c r="C898" s="22" t="e">
        <f>VLOOKUP(A898,VODANET!C$5:L2992,10,0)</f>
        <v>#N/A</v>
      </c>
      <c r="D898" s="10" t="e">
        <f>VLOOKUP(A898,VODANET!C$5:N2992,12,0)</f>
        <v>#N/A</v>
      </c>
      <c r="E898" s="356" t="e">
        <f>VLOOKUP(A898,VODANET!C$5:O2988,13,0)</f>
        <v>#N/A</v>
      </c>
      <c r="F898" s="356" t="e">
        <f>VLOOKUP(A898,Anatel!A$3:R3907,18,0)</f>
        <v>#N/A</v>
      </c>
      <c r="G898" s="356"/>
      <c r="H898" s="13" t="e">
        <f>VLOOKUP(A898,VODANET!C$5:AG2992,31,0)</f>
        <v>#N/A</v>
      </c>
      <c r="I898" s="13"/>
      <c r="J898" s="13"/>
      <c r="K898" s="36"/>
      <c r="L898" s="95"/>
      <c r="M898" s="95"/>
      <c r="N898" s="15"/>
      <c r="O898" s="15"/>
      <c r="P898" s="15"/>
    </row>
    <row r="899" spans="1:16" ht="15.75" customHeight="1" x14ac:dyDescent="0.25">
      <c r="A899" s="20"/>
      <c r="B899" s="22" t="e">
        <f>VLOOKUP(A899,VODANET!C$5:D2993,2,0)</f>
        <v>#N/A</v>
      </c>
      <c r="C899" s="22" t="e">
        <f>VLOOKUP(A899,VODANET!C$5:L2993,10,0)</f>
        <v>#N/A</v>
      </c>
      <c r="D899" s="10" t="e">
        <f>VLOOKUP(A899,VODANET!C$5:N2993,12,0)</f>
        <v>#N/A</v>
      </c>
      <c r="E899" s="356" t="e">
        <f>VLOOKUP(A899,VODANET!C$5:O2989,13,0)</f>
        <v>#N/A</v>
      </c>
      <c r="F899" s="356" t="e">
        <f>VLOOKUP(A899,Anatel!A$3:R3908,18,0)</f>
        <v>#N/A</v>
      </c>
      <c r="G899" s="356"/>
      <c r="H899" s="13" t="e">
        <f>VLOOKUP(A899,VODANET!C$5:AG2993,31,0)</f>
        <v>#N/A</v>
      </c>
      <c r="I899" s="13"/>
      <c r="J899" s="13"/>
      <c r="K899" s="36"/>
      <c r="L899" s="95"/>
      <c r="M899" s="95"/>
      <c r="N899" s="15"/>
      <c r="O899" s="15"/>
      <c r="P899" s="15"/>
    </row>
    <row r="900" spans="1:16" ht="15.75" customHeight="1" x14ac:dyDescent="0.25">
      <c r="A900" s="20"/>
      <c r="B900" s="22" t="e">
        <f>VLOOKUP(A900,VODANET!C$5:D2994,2,0)</f>
        <v>#N/A</v>
      </c>
      <c r="C900" s="22" t="e">
        <f>VLOOKUP(A900,VODANET!C$5:L2994,10,0)</f>
        <v>#N/A</v>
      </c>
      <c r="D900" s="10" t="e">
        <f>VLOOKUP(A900,VODANET!C$5:N2994,12,0)</f>
        <v>#N/A</v>
      </c>
      <c r="E900" s="356" t="e">
        <f>VLOOKUP(A900,VODANET!C$5:O2990,13,0)</f>
        <v>#N/A</v>
      </c>
      <c r="F900" s="356" t="e">
        <f>VLOOKUP(A900,Anatel!A$3:R3909,18,0)</f>
        <v>#N/A</v>
      </c>
      <c r="G900" s="356"/>
      <c r="H900" s="13" t="e">
        <f>VLOOKUP(A900,VODANET!C$5:AG2994,31,0)</f>
        <v>#N/A</v>
      </c>
      <c r="I900" s="13"/>
      <c r="J900" s="13"/>
      <c r="K900" s="36"/>
      <c r="L900" s="95"/>
      <c r="M900" s="95"/>
      <c r="N900" s="15"/>
      <c r="O900" s="15"/>
      <c r="P900" s="15"/>
    </row>
    <row r="901" spans="1:16" ht="15.75" customHeight="1" x14ac:dyDescent="0.25">
      <c r="A901" s="20"/>
      <c r="B901" s="22" t="e">
        <f>VLOOKUP(A901,VODANET!C$5:D2995,2,0)</f>
        <v>#N/A</v>
      </c>
      <c r="C901" s="22" t="e">
        <f>VLOOKUP(A901,VODANET!C$5:L2995,10,0)</f>
        <v>#N/A</v>
      </c>
      <c r="D901" s="10" t="e">
        <f>VLOOKUP(A901,VODANET!C$5:N2995,12,0)</f>
        <v>#N/A</v>
      </c>
      <c r="E901" s="356" t="e">
        <f>VLOOKUP(A901,VODANET!C$5:O2991,13,0)</f>
        <v>#N/A</v>
      </c>
      <c r="F901" s="356" t="e">
        <f>VLOOKUP(A901,Anatel!A$3:R3910,18,0)</f>
        <v>#N/A</v>
      </c>
      <c r="G901" s="356"/>
      <c r="H901" s="13" t="e">
        <f>VLOOKUP(A901,VODANET!C$5:AG2995,31,0)</f>
        <v>#N/A</v>
      </c>
      <c r="I901" s="13"/>
      <c r="J901" s="13"/>
      <c r="K901" s="36"/>
      <c r="L901" s="95"/>
      <c r="M901" s="95"/>
      <c r="N901" s="15"/>
      <c r="O901" s="15"/>
      <c r="P901" s="15"/>
    </row>
    <row r="902" spans="1:16" ht="15.75" customHeight="1" x14ac:dyDescent="0.25">
      <c r="A902" s="20"/>
      <c r="B902" s="22" t="e">
        <f>VLOOKUP(A902,VODANET!C$5:D2996,2,0)</f>
        <v>#N/A</v>
      </c>
      <c r="C902" s="22" t="e">
        <f>VLOOKUP(A902,VODANET!C$5:L2996,10,0)</f>
        <v>#N/A</v>
      </c>
      <c r="D902" s="10" t="e">
        <f>VLOOKUP(A902,VODANET!C$5:N2996,12,0)</f>
        <v>#N/A</v>
      </c>
      <c r="E902" s="356" t="e">
        <f>VLOOKUP(A902,VODANET!C$5:O2992,13,0)</f>
        <v>#N/A</v>
      </c>
      <c r="F902" s="356" t="e">
        <f>VLOOKUP(A902,Anatel!A$3:R3911,18,0)</f>
        <v>#N/A</v>
      </c>
      <c r="G902" s="356"/>
      <c r="H902" s="13" t="e">
        <f>VLOOKUP(A902,VODANET!C$5:AG2996,31,0)</f>
        <v>#N/A</v>
      </c>
      <c r="I902" s="13"/>
      <c r="J902" s="13"/>
      <c r="K902" s="36"/>
      <c r="L902" s="95"/>
      <c r="M902" s="95"/>
      <c r="N902" s="15"/>
      <c r="O902" s="15"/>
      <c r="P902" s="15"/>
    </row>
    <row r="903" spans="1:16" ht="15.75" customHeight="1" x14ac:dyDescent="0.25">
      <c r="A903" s="20"/>
      <c r="B903" s="22" t="e">
        <f>VLOOKUP(A903,VODANET!C$5:D2997,2,0)</f>
        <v>#N/A</v>
      </c>
      <c r="C903" s="22" t="e">
        <f>VLOOKUP(A903,VODANET!C$5:L2997,10,0)</f>
        <v>#N/A</v>
      </c>
      <c r="D903" s="10" t="e">
        <f>VLOOKUP(A903,VODANET!C$5:N2997,12,0)</f>
        <v>#N/A</v>
      </c>
      <c r="E903" s="356" t="e">
        <f>VLOOKUP(A903,VODANET!C$5:O2993,13,0)</f>
        <v>#N/A</v>
      </c>
      <c r="F903" s="356" t="e">
        <f>VLOOKUP(A903,Anatel!A$3:R3912,18,0)</f>
        <v>#N/A</v>
      </c>
      <c r="G903" s="356"/>
      <c r="H903" s="13" t="e">
        <f>VLOOKUP(A903,VODANET!C$5:AG2997,31,0)</f>
        <v>#N/A</v>
      </c>
      <c r="I903" s="13"/>
      <c r="J903" s="13"/>
      <c r="K903" s="36"/>
      <c r="L903" s="95"/>
      <c r="M903" s="95"/>
      <c r="N903" s="15"/>
      <c r="O903" s="15"/>
      <c r="P903" s="15"/>
    </row>
    <row r="904" spans="1:16" ht="15.75" customHeight="1" x14ac:dyDescent="0.25">
      <c r="A904" s="20"/>
      <c r="B904" s="22" t="e">
        <f>VLOOKUP(A904,VODANET!C$5:D2998,2,0)</f>
        <v>#N/A</v>
      </c>
      <c r="C904" s="22" t="e">
        <f>VLOOKUP(A904,VODANET!C$5:L2998,10,0)</f>
        <v>#N/A</v>
      </c>
      <c r="D904" s="10" t="e">
        <f>VLOOKUP(A904,VODANET!C$5:N2998,12,0)</f>
        <v>#N/A</v>
      </c>
      <c r="E904" s="356" t="e">
        <f>VLOOKUP(A904,VODANET!C$5:O2994,13,0)</f>
        <v>#N/A</v>
      </c>
      <c r="F904" s="356" t="e">
        <f>VLOOKUP(A904,Anatel!A$3:R3913,18,0)</f>
        <v>#N/A</v>
      </c>
      <c r="G904" s="356"/>
      <c r="H904" s="13" t="e">
        <f>VLOOKUP(A904,VODANET!C$5:AG2998,31,0)</f>
        <v>#N/A</v>
      </c>
      <c r="I904" s="13"/>
      <c r="J904" s="13"/>
      <c r="K904" s="36"/>
      <c r="L904" s="95"/>
      <c r="M904" s="95"/>
      <c r="N904" s="15"/>
      <c r="O904" s="15"/>
      <c r="P904" s="15"/>
    </row>
    <row r="905" spans="1:16" ht="15.75" customHeight="1" x14ac:dyDescent="0.25">
      <c r="A905" s="20"/>
      <c r="B905" s="22" t="e">
        <f>VLOOKUP(A905,VODANET!C$5:D2999,2,0)</f>
        <v>#N/A</v>
      </c>
      <c r="C905" s="22" t="e">
        <f>VLOOKUP(A905,VODANET!C$5:L2999,10,0)</f>
        <v>#N/A</v>
      </c>
      <c r="D905" s="10" t="e">
        <f>VLOOKUP(A905,VODANET!C$5:N2999,12,0)</f>
        <v>#N/A</v>
      </c>
      <c r="E905" s="356" t="e">
        <f>VLOOKUP(A905,VODANET!C$5:O2995,13,0)</f>
        <v>#N/A</v>
      </c>
      <c r="F905" s="356" t="e">
        <f>VLOOKUP(A905,Anatel!A$3:R3914,18,0)</f>
        <v>#N/A</v>
      </c>
      <c r="G905" s="356"/>
      <c r="H905" s="13" t="e">
        <f>VLOOKUP(A905,VODANET!C$5:AG2999,31,0)</f>
        <v>#N/A</v>
      </c>
      <c r="I905" s="13"/>
      <c r="J905" s="13"/>
      <c r="K905" s="36"/>
      <c r="L905" s="95"/>
      <c r="M905" s="95"/>
      <c r="N905" s="15"/>
      <c r="O905" s="15"/>
      <c r="P905" s="15"/>
    </row>
    <row r="906" spans="1:16" ht="15.75" customHeight="1" x14ac:dyDescent="0.25">
      <c r="A906" s="20"/>
      <c r="B906" s="22" t="e">
        <f>VLOOKUP(A906,VODANET!C$5:D3000,2,0)</f>
        <v>#N/A</v>
      </c>
      <c r="C906" s="22" t="e">
        <f>VLOOKUP(A906,VODANET!C$5:L3000,10,0)</f>
        <v>#N/A</v>
      </c>
      <c r="D906" s="10" t="e">
        <f>VLOOKUP(A906,VODANET!C$5:N3000,12,0)</f>
        <v>#N/A</v>
      </c>
      <c r="E906" s="356" t="e">
        <f>VLOOKUP(A906,VODANET!C$5:O2996,13,0)</f>
        <v>#N/A</v>
      </c>
      <c r="F906" s="356" t="e">
        <f>VLOOKUP(A906,Anatel!A$3:R3915,18,0)</f>
        <v>#N/A</v>
      </c>
      <c r="G906" s="356"/>
      <c r="H906" s="13" t="e">
        <f>VLOOKUP(A906,VODANET!C$5:AG3000,31,0)</f>
        <v>#N/A</v>
      </c>
      <c r="I906" s="13"/>
      <c r="J906" s="13"/>
      <c r="K906" s="36"/>
      <c r="L906" s="95"/>
      <c r="M906" s="95"/>
      <c r="N906" s="15"/>
      <c r="O906" s="15"/>
      <c r="P906" s="15"/>
    </row>
    <row r="907" spans="1:16" ht="15.75" customHeight="1" x14ac:dyDescent="0.25">
      <c r="A907" s="20"/>
      <c r="B907" s="22" t="e">
        <f>VLOOKUP(A907,VODANET!C$5:D3001,2,0)</f>
        <v>#N/A</v>
      </c>
      <c r="C907" s="22" t="e">
        <f>VLOOKUP(A907,VODANET!C$5:L3001,10,0)</f>
        <v>#N/A</v>
      </c>
      <c r="D907" s="10" t="e">
        <f>VLOOKUP(A907,VODANET!C$5:N3001,12,0)</f>
        <v>#N/A</v>
      </c>
      <c r="E907" s="356" t="e">
        <f>VLOOKUP(A907,VODANET!C$5:O2997,13,0)</f>
        <v>#N/A</v>
      </c>
      <c r="F907" s="356" t="e">
        <f>VLOOKUP(A907,Anatel!A$3:R3916,18,0)</f>
        <v>#N/A</v>
      </c>
      <c r="G907" s="356"/>
      <c r="H907" s="13" t="e">
        <f>VLOOKUP(A907,VODANET!C$5:AG3001,31,0)</f>
        <v>#N/A</v>
      </c>
      <c r="I907" s="13"/>
      <c r="J907" s="13"/>
      <c r="K907" s="36"/>
      <c r="L907" s="95"/>
      <c r="M907" s="95"/>
      <c r="N907" s="15"/>
      <c r="O907" s="15"/>
      <c r="P907" s="15"/>
    </row>
    <row r="908" spans="1:16" ht="15.75" customHeight="1" x14ac:dyDescent="0.25">
      <c r="A908" s="20"/>
      <c r="B908" s="22" t="e">
        <f>VLOOKUP(A908,VODANET!C$5:D3002,2,0)</f>
        <v>#N/A</v>
      </c>
      <c r="C908" s="22" t="e">
        <f>VLOOKUP(A908,VODANET!C$5:L3002,10,0)</f>
        <v>#N/A</v>
      </c>
      <c r="D908" s="10" t="e">
        <f>VLOOKUP(A908,VODANET!C$5:N3002,12,0)</f>
        <v>#N/A</v>
      </c>
      <c r="E908" s="356" t="e">
        <f>VLOOKUP(A908,VODANET!C$5:O2998,13,0)</f>
        <v>#N/A</v>
      </c>
      <c r="F908" s="356" t="e">
        <f>VLOOKUP(A908,Anatel!A$3:R3917,18,0)</f>
        <v>#N/A</v>
      </c>
      <c r="G908" s="356"/>
      <c r="H908" s="13" t="e">
        <f>VLOOKUP(A908,VODANET!C$5:AG3002,31,0)</f>
        <v>#N/A</v>
      </c>
      <c r="I908" s="13"/>
      <c r="J908" s="13"/>
      <c r="K908" s="36"/>
      <c r="L908" s="95"/>
      <c r="M908" s="95"/>
      <c r="N908" s="15"/>
      <c r="O908" s="15"/>
      <c r="P908" s="15"/>
    </row>
    <row r="909" spans="1:16" ht="15.75" customHeight="1" x14ac:dyDescent="0.25">
      <c r="A909" s="20"/>
      <c r="B909" s="22" t="e">
        <f>VLOOKUP(A909,VODANET!C$5:D3003,2,0)</f>
        <v>#N/A</v>
      </c>
      <c r="C909" s="22" t="e">
        <f>VLOOKUP(A909,VODANET!C$5:L3003,10,0)</f>
        <v>#N/A</v>
      </c>
      <c r="D909" s="10" t="e">
        <f>VLOOKUP(A909,VODANET!C$5:N3003,12,0)</f>
        <v>#N/A</v>
      </c>
      <c r="E909" s="356" t="e">
        <f>VLOOKUP(A909,VODANET!C$5:O2999,13,0)</f>
        <v>#N/A</v>
      </c>
      <c r="F909" s="356" t="e">
        <f>VLOOKUP(A909,Anatel!A$3:R3918,18,0)</f>
        <v>#N/A</v>
      </c>
      <c r="G909" s="356"/>
      <c r="H909" s="13" t="e">
        <f>VLOOKUP(A909,VODANET!C$5:AG3003,31,0)</f>
        <v>#N/A</v>
      </c>
      <c r="I909" s="13"/>
      <c r="J909" s="13"/>
      <c r="K909" s="36"/>
      <c r="L909" s="95"/>
      <c r="M909" s="95"/>
      <c r="N909" s="15"/>
      <c r="O909" s="15"/>
      <c r="P909" s="15"/>
    </row>
    <row r="910" spans="1:16" ht="15.75" customHeight="1" x14ac:dyDescent="0.25">
      <c r="A910" s="20"/>
      <c r="B910" s="22" t="e">
        <f>VLOOKUP(A910,VODANET!C$5:D3004,2,0)</f>
        <v>#N/A</v>
      </c>
      <c r="C910" s="22" t="e">
        <f>VLOOKUP(A910,VODANET!C$5:L3004,10,0)</f>
        <v>#N/A</v>
      </c>
      <c r="D910" s="10" t="e">
        <f>VLOOKUP(A910,VODANET!C$5:N3004,12,0)</f>
        <v>#N/A</v>
      </c>
      <c r="E910" s="356" t="e">
        <f>VLOOKUP(A910,VODANET!C$5:O3000,13,0)</f>
        <v>#N/A</v>
      </c>
      <c r="F910" s="356" t="e">
        <f>VLOOKUP(A910,Anatel!A$3:R3919,18,0)</f>
        <v>#N/A</v>
      </c>
      <c r="G910" s="356"/>
      <c r="H910" s="13" t="e">
        <f>VLOOKUP(A910,VODANET!C$5:AG3004,31,0)</f>
        <v>#N/A</v>
      </c>
      <c r="I910" s="13"/>
      <c r="J910" s="13"/>
      <c r="K910" s="36"/>
      <c r="L910" s="95"/>
      <c r="M910" s="95"/>
      <c r="N910" s="15"/>
      <c r="O910" s="15"/>
      <c r="P910" s="15"/>
    </row>
    <row r="911" spans="1:16" ht="15.75" customHeight="1" x14ac:dyDescent="0.25">
      <c r="A911" s="20"/>
      <c r="B911" s="22" t="e">
        <f>VLOOKUP(A911,VODANET!C$5:D3005,2,0)</f>
        <v>#N/A</v>
      </c>
      <c r="C911" s="22" t="e">
        <f>VLOOKUP(A911,VODANET!C$5:L3005,10,0)</f>
        <v>#N/A</v>
      </c>
      <c r="D911" s="10" t="e">
        <f>VLOOKUP(A911,VODANET!C$5:N3005,12,0)</f>
        <v>#N/A</v>
      </c>
      <c r="E911" s="356" t="e">
        <f>VLOOKUP(A911,VODANET!C$5:O3001,13,0)</f>
        <v>#N/A</v>
      </c>
      <c r="F911" s="356" t="e">
        <f>VLOOKUP(A911,Anatel!A$3:R3920,18,0)</f>
        <v>#N/A</v>
      </c>
      <c r="G911" s="356"/>
      <c r="H911" s="13" t="e">
        <f>VLOOKUP(A911,VODANET!C$5:AG3005,31,0)</f>
        <v>#N/A</v>
      </c>
      <c r="I911" s="13"/>
      <c r="J911" s="13"/>
      <c r="K911" s="36"/>
      <c r="L911" s="95"/>
      <c r="M911" s="95"/>
      <c r="N911" s="15"/>
      <c r="O911" s="15"/>
      <c r="P911" s="15"/>
    </row>
    <row r="912" spans="1:16" ht="15.75" customHeight="1" x14ac:dyDescent="0.25">
      <c r="A912" s="20"/>
      <c r="B912" s="22" t="e">
        <f>VLOOKUP(A912,VODANET!C$5:D3006,2,0)</f>
        <v>#N/A</v>
      </c>
      <c r="C912" s="22" t="e">
        <f>VLOOKUP(A912,VODANET!C$5:L3006,10,0)</f>
        <v>#N/A</v>
      </c>
      <c r="D912" s="10" t="e">
        <f>VLOOKUP(A912,VODANET!C$5:N3006,12,0)</f>
        <v>#N/A</v>
      </c>
      <c r="E912" s="356" t="e">
        <f>VLOOKUP(A912,VODANET!C$5:O3002,13,0)</f>
        <v>#N/A</v>
      </c>
      <c r="F912" s="356" t="e">
        <f>VLOOKUP(A912,Anatel!A$3:R3921,18,0)</f>
        <v>#N/A</v>
      </c>
      <c r="G912" s="356"/>
      <c r="H912" s="13" t="e">
        <f>VLOOKUP(A912,VODANET!C$5:AG3006,31,0)</f>
        <v>#N/A</v>
      </c>
      <c r="I912" s="13"/>
      <c r="J912" s="13"/>
      <c r="K912" s="36"/>
      <c r="L912" s="95"/>
      <c r="M912" s="95"/>
      <c r="N912" s="15"/>
      <c r="O912" s="15"/>
      <c r="P912" s="15"/>
    </row>
    <row r="913" spans="1:16" ht="15.75" customHeight="1" x14ac:dyDescent="0.25">
      <c r="A913" s="20"/>
      <c r="B913" s="22" t="e">
        <f>VLOOKUP(A913,VODANET!C$5:D3007,2,0)</f>
        <v>#N/A</v>
      </c>
      <c r="C913" s="22" t="e">
        <f>VLOOKUP(A913,VODANET!C$5:L3007,10,0)</f>
        <v>#N/A</v>
      </c>
      <c r="D913" s="10" t="e">
        <f>VLOOKUP(A913,VODANET!C$5:N3007,12,0)</f>
        <v>#N/A</v>
      </c>
      <c r="E913" s="356" t="e">
        <f>VLOOKUP(A913,VODANET!C$5:O3003,13,0)</f>
        <v>#N/A</v>
      </c>
      <c r="F913" s="356" t="e">
        <f>VLOOKUP(A913,Anatel!A$3:R3922,18,0)</f>
        <v>#N/A</v>
      </c>
      <c r="G913" s="356"/>
      <c r="H913" s="13" t="e">
        <f>VLOOKUP(A913,VODANET!C$5:AG3007,31,0)</f>
        <v>#N/A</v>
      </c>
      <c r="I913" s="13"/>
      <c r="J913" s="13"/>
      <c r="K913" s="36"/>
      <c r="L913" s="95"/>
      <c r="M913" s="95"/>
      <c r="N913" s="15"/>
      <c r="O913" s="15"/>
      <c r="P913" s="15"/>
    </row>
    <row r="914" spans="1:16" ht="15.75" customHeight="1" x14ac:dyDescent="0.25">
      <c r="A914" s="20"/>
      <c r="B914" s="22" t="e">
        <f>VLOOKUP(A914,VODANET!C$5:D3008,2,0)</f>
        <v>#N/A</v>
      </c>
      <c r="C914" s="22" t="e">
        <f>VLOOKUP(A914,VODANET!C$5:L3008,10,0)</f>
        <v>#N/A</v>
      </c>
      <c r="D914" s="10" t="e">
        <f>VLOOKUP(A914,VODANET!C$5:N3008,12,0)</f>
        <v>#N/A</v>
      </c>
      <c r="E914" s="356" t="e">
        <f>VLOOKUP(A914,VODANET!C$5:O3004,13,0)</f>
        <v>#N/A</v>
      </c>
      <c r="F914" s="356" t="e">
        <f>VLOOKUP(A914,Anatel!A$3:R3923,18,0)</f>
        <v>#N/A</v>
      </c>
      <c r="G914" s="356"/>
      <c r="H914" s="13" t="e">
        <f>VLOOKUP(A914,VODANET!C$5:AG3008,31,0)</f>
        <v>#N/A</v>
      </c>
      <c r="I914" s="13"/>
      <c r="J914" s="13"/>
      <c r="K914" s="36"/>
      <c r="L914" s="95"/>
      <c r="M914" s="95"/>
      <c r="N914" s="15"/>
      <c r="O914" s="15"/>
      <c r="P914" s="15"/>
    </row>
    <row r="915" spans="1:16" ht="15.75" customHeight="1" x14ac:dyDescent="0.25">
      <c r="A915" s="20"/>
      <c r="B915" s="22" t="e">
        <f>VLOOKUP(A915,VODANET!C$5:D3009,2,0)</f>
        <v>#N/A</v>
      </c>
      <c r="C915" s="22" t="e">
        <f>VLOOKUP(A915,VODANET!C$5:L3009,10,0)</f>
        <v>#N/A</v>
      </c>
      <c r="D915" s="10" t="e">
        <f>VLOOKUP(A915,VODANET!C$5:N3009,12,0)</f>
        <v>#N/A</v>
      </c>
      <c r="E915" s="356" t="e">
        <f>VLOOKUP(A915,VODANET!C$5:O3005,13,0)</f>
        <v>#N/A</v>
      </c>
      <c r="F915" s="356" t="e">
        <f>VLOOKUP(A915,Anatel!A$3:R3924,18,0)</f>
        <v>#N/A</v>
      </c>
      <c r="G915" s="356"/>
      <c r="H915" s="13" t="e">
        <f>VLOOKUP(A915,VODANET!C$5:AG3009,31,0)</f>
        <v>#N/A</v>
      </c>
      <c r="I915" s="13"/>
      <c r="J915" s="13"/>
      <c r="K915" s="36"/>
      <c r="L915" s="95"/>
      <c r="M915" s="95"/>
      <c r="N915" s="15"/>
      <c r="O915" s="15"/>
      <c r="P915" s="15"/>
    </row>
    <row r="916" spans="1:16" ht="15.75" customHeight="1" x14ac:dyDescent="0.25">
      <c r="A916" s="20"/>
      <c r="B916" s="22" t="e">
        <f>VLOOKUP(A916,VODANET!C$5:D3010,2,0)</f>
        <v>#N/A</v>
      </c>
      <c r="C916" s="22" t="e">
        <f>VLOOKUP(A916,VODANET!C$5:L3010,10,0)</f>
        <v>#N/A</v>
      </c>
      <c r="D916" s="10" t="e">
        <f>VLOOKUP(A916,VODANET!C$5:N3010,12,0)</f>
        <v>#N/A</v>
      </c>
      <c r="E916" s="356" t="e">
        <f>VLOOKUP(A916,VODANET!C$5:O3006,13,0)</f>
        <v>#N/A</v>
      </c>
      <c r="F916" s="356" t="e">
        <f>VLOOKUP(A916,Anatel!A$3:R3925,18,0)</f>
        <v>#N/A</v>
      </c>
      <c r="G916" s="356"/>
      <c r="H916" s="13" t="e">
        <f>VLOOKUP(A916,VODANET!C$5:AG3010,31,0)</f>
        <v>#N/A</v>
      </c>
      <c r="I916" s="13"/>
      <c r="J916" s="13"/>
      <c r="K916" s="36"/>
      <c r="L916" s="95"/>
      <c r="M916" s="95"/>
      <c r="N916" s="15"/>
      <c r="O916" s="15"/>
      <c r="P916" s="15"/>
    </row>
    <row r="917" spans="1:16" ht="15.75" customHeight="1" x14ac:dyDescent="0.25">
      <c r="A917" s="20"/>
      <c r="B917" s="22" t="e">
        <f>VLOOKUP(A917,VODANET!C$5:D3011,2,0)</f>
        <v>#N/A</v>
      </c>
      <c r="C917" s="22" t="e">
        <f>VLOOKUP(A917,VODANET!C$5:L3011,10,0)</f>
        <v>#N/A</v>
      </c>
      <c r="D917" s="10" t="e">
        <f>VLOOKUP(A917,VODANET!C$5:N3011,12,0)</f>
        <v>#N/A</v>
      </c>
      <c r="E917" s="356" t="e">
        <f>VLOOKUP(A917,VODANET!C$5:O3007,13,0)</f>
        <v>#N/A</v>
      </c>
      <c r="F917" s="356" t="e">
        <f>VLOOKUP(A917,Anatel!A$3:R3926,18,0)</f>
        <v>#N/A</v>
      </c>
      <c r="G917" s="356"/>
      <c r="H917" s="13" t="e">
        <f>VLOOKUP(A917,VODANET!C$5:AG3011,31,0)</f>
        <v>#N/A</v>
      </c>
      <c r="I917" s="13"/>
      <c r="J917" s="13"/>
      <c r="K917" s="36"/>
      <c r="L917" s="95"/>
      <c r="M917" s="95"/>
      <c r="N917" s="15"/>
      <c r="O917" s="15"/>
      <c r="P917" s="15"/>
    </row>
    <row r="918" spans="1:16" ht="15.75" customHeight="1" x14ac:dyDescent="0.25">
      <c r="A918" s="20"/>
      <c r="B918" s="22" t="e">
        <f>VLOOKUP(A918,VODANET!C$5:D3012,2,0)</f>
        <v>#N/A</v>
      </c>
      <c r="C918" s="22" t="e">
        <f>VLOOKUP(A918,VODANET!C$5:L3012,10,0)</f>
        <v>#N/A</v>
      </c>
      <c r="D918" s="10" t="e">
        <f>VLOOKUP(A918,VODANET!C$5:N3012,12,0)</f>
        <v>#N/A</v>
      </c>
      <c r="E918" s="356" t="e">
        <f>VLOOKUP(A918,VODANET!C$5:O3008,13,0)</f>
        <v>#N/A</v>
      </c>
      <c r="F918" s="356" t="e">
        <f>VLOOKUP(A918,Anatel!A$3:R3927,18,0)</f>
        <v>#N/A</v>
      </c>
      <c r="G918" s="356"/>
      <c r="H918" s="13" t="e">
        <f>VLOOKUP(A918,VODANET!C$5:AG3012,31,0)</f>
        <v>#N/A</v>
      </c>
      <c r="I918" s="13"/>
      <c r="J918" s="13"/>
      <c r="K918" s="36"/>
      <c r="L918" s="95"/>
      <c r="M918" s="95"/>
      <c r="N918" s="15"/>
      <c r="O918" s="15"/>
      <c r="P918" s="15"/>
    </row>
    <row r="919" spans="1:16" ht="15.75" customHeight="1" x14ac:dyDescent="0.25">
      <c r="A919" s="20"/>
      <c r="B919" s="22" t="e">
        <f>VLOOKUP(A919,VODANET!C$5:D3013,2,0)</f>
        <v>#N/A</v>
      </c>
      <c r="C919" s="22" t="e">
        <f>VLOOKUP(A919,VODANET!C$5:L3013,10,0)</f>
        <v>#N/A</v>
      </c>
      <c r="D919" s="10" t="e">
        <f>VLOOKUP(A919,VODANET!C$5:N3013,12,0)</f>
        <v>#N/A</v>
      </c>
      <c r="E919" s="356" t="e">
        <f>VLOOKUP(A919,VODANET!C$5:O3009,13,0)</f>
        <v>#N/A</v>
      </c>
      <c r="F919" s="356" t="e">
        <f>VLOOKUP(A919,Anatel!A$3:R3928,18,0)</f>
        <v>#N/A</v>
      </c>
      <c r="G919" s="356"/>
      <c r="H919" s="13" t="e">
        <f>VLOOKUP(A919,VODANET!C$5:AG3013,31,0)</f>
        <v>#N/A</v>
      </c>
      <c r="I919" s="13"/>
      <c r="J919" s="13"/>
      <c r="K919" s="36"/>
      <c r="L919" s="95"/>
      <c r="M919" s="95"/>
      <c r="N919" s="15"/>
      <c r="O919" s="15"/>
      <c r="P919" s="15"/>
    </row>
    <row r="920" spans="1:16" ht="15.75" customHeight="1" x14ac:dyDescent="0.25">
      <c r="A920" s="20"/>
      <c r="B920" s="22" t="e">
        <f>VLOOKUP(A920,VODANET!C$5:D3014,2,0)</f>
        <v>#N/A</v>
      </c>
      <c r="C920" s="22" t="e">
        <f>VLOOKUP(A920,VODANET!C$5:L3014,10,0)</f>
        <v>#N/A</v>
      </c>
      <c r="D920" s="10" t="e">
        <f>VLOOKUP(A920,VODANET!C$5:N3014,12,0)</f>
        <v>#N/A</v>
      </c>
      <c r="E920" s="356" t="e">
        <f>VLOOKUP(A920,VODANET!C$5:O3010,13,0)</f>
        <v>#N/A</v>
      </c>
      <c r="F920" s="356" t="e">
        <f>VLOOKUP(A920,Anatel!A$3:R3929,18,0)</f>
        <v>#N/A</v>
      </c>
      <c r="G920" s="356"/>
      <c r="H920" s="13" t="e">
        <f>VLOOKUP(A920,VODANET!C$5:AG3014,31,0)</f>
        <v>#N/A</v>
      </c>
      <c r="I920" s="13"/>
      <c r="J920" s="13"/>
      <c r="K920" s="36"/>
      <c r="L920" s="95"/>
      <c r="M920" s="95"/>
      <c r="N920" s="15"/>
      <c r="O920" s="15"/>
      <c r="P920" s="15"/>
    </row>
    <row r="921" spans="1:16" ht="15.75" customHeight="1" x14ac:dyDescent="0.25">
      <c r="A921" s="20"/>
      <c r="B921" s="22" t="e">
        <f>VLOOKUP(A921,VODANET!C$5:D3015,2,0)</f>
        <v>#N/A</v>
      </c>
      <c r="C921" s="22" t="e">
        <f>VLOOKUP(A921,VODANET!C$5:L3015,10,0)</f>
        <v>#N/A</v>
      </c>
      <c r="D921" s="10" t="e">
        <f>VLOOKUP(A921,VODANET!C$5:N3015,12,0)</f>
        <v>#N/A</v>
      </c>
      <c r="E921" s="356" t="e">
        <f>VLOOKUP(A921,VODANET!C$5:O3011,13,0)</f>
        <v>#N/A</v>
      </c>
      <c r="F921" s="356" t="e">
        <f>VLOOKUP(A921,Anatel!A$3:R3930,18,0)</f>
        <v>#N/A</v>
      </c>
      <c r="G921" s="356"/>
      <c r="H921" s="13" t="e">
        <f>VLOOKUP(A921,VODANET!C$5:AG3015,31,0)</f>
        <v>#N/A</v>
      </c>
      <c r="I921" s="13"/>
      <c r="J921" s="13"/>
      <c r="K921" s="36"/>
      <c r="L921" s="95"/>
      <c r="M921" s="95"/>
      <c r="N921" s="15"/>
      <c r="O921" s="15"/>
      <c r="P921" s="15"/>
    </row>
    <row r="922" spans="1:16" ht="15.75" customHeight="1" x14ac:dyDescent="0.25">
      <c r="A922" s="20"/>
      <c r="B922" s="22" t="e">
        <f>VLOOKUP(A922,VODANET!C$5:D3016,2,0)</f>
        <v>#N/A</v>
      </c>
      <c r="C922" s="22" t="e">
        <f>VLOOKUP(A922,VODANET!C$5:L3016,10,0)</f>
        <v>#N/A</v>
      </c>
      <c r="D922" s="10" t="e">
        <f>VLOOKUP(A922,VODANET!C$5:N3016,12,0)</f>
        <v>#N/A</v>
      </c>
      <c r="E922" s="356" t="e">
        <f>VLOOKUP(A922,VODANET!C$5:O3012,13,0)</f>
        <v>#N/A</v>
      </c>
      <c r="F922" s="356" t="e">
        <f>VLOOKUP(A922,Anatel!A$3:R3931,18,0)</f>
        <v>#N/A</v>
      </c>
      <c r="G922" s="356"/>
      <c r="H922" s="13" t="e">
        <f>VLOOKUP(A922,VODANET!C$5:AG3016,31,0)</f>
        <v>#N/A</v>
      </c>
      <c r="I922" s="13"/>
      <c r="J922" s="13"/>
      <c r="K922" s="36"/>
      <c r="L922" s="95"/>
      <c r="M922" s="95"/>
      <c r="N922" s="15"/>
      <c r="O922" s="15"/>
      <c r="P922" s="15"/>
    </row>
    <row r="923" spans="1:16" ht="15.75" customHeight="1" x14ac:dyDescent="0.25">
      <c r="A923" s="20"/>
      <c r="B923" s="22" t="e">
        <f>VLOOKUP(A923,VODANET!C$5:D3017,2,0)</f>
        <v>#N/A</v>
      </c>
      <c r="C923" s="22" t="e">
        <f>VLOOKUP(A923,VODANET!C$5:L3017,10,0)</f>
        <v>#N/A</v>
      </c>
      <c r="D923" s="10" t="e">
        <f>VLOOKUP(A923,VODANET!C$5:N3017,12,0)</f>
        <v>#N/A</v>
      </c>
      <c r="E923" s="356" t="e">
        <f>VLOOKUP(A923,VODANET!C$5:O3013,13,0)</f>
        <v>#N/A</v>
      </c>
      <c r="F923" s="356" t="e">
        <f>VLOOKUP(A923,Anatel!A$3:R3932,18,0)</f>
        <v>#N/A</v>
      </c>
      <c r="G923" s="356"/>
      <c r="H923" s="13" t="e">
        <f>VLOOKUP(A923,VODANET!C$5:AG3017,31,0)</f>
        <v>#N/A</v>
      </c>
      <c r="I923" s="13"/>
      <c r="J923" s="13"/>
      <c r="K923" s="36"/>
      <c r="L923" s="95"/>
      <c r="M923" s="95"/>
      <c r="N923" s="15"/>
      <c r="O923" s="15"/>
      <c r="P923" s="15"/>
    </row>
    <row r="924" spans="1:16" ht="15.75" customHeight="1" x14ac:dyDescent="0.25">
      <c r="A924" s="20"/>
      <c r="B924" s="22" t="e">
        <f>VLOOKUP(A924,VODANET!C$5:D3018,2,0)</f>
        <v>#N/A</v>
      </c>
      <c r="C924" s="22" t="e">
        <f>VLOOKUP(A924,VODANET!C$5:L3018,10,0)</f>
        <v>#N/A</v>
      </c>
      <c r="D924" s="10" t="e">
        <f>VLOOKUP(A924,VODANET!C$5:N3018,12,0)</f>
        <v>#N/A</v>
      </c>
      <c r="E924" s="356" t="e">
        <f>VLOOKUP(A924,VODANET!C$5:O3014,13,0)</f>
        <v>#N/A</v>
      </c>
      <c r="F924" s="356" t="e">
        <f>VLOOKUP(A924,Anatel!A$3:R3933,18,0)</f>
        <v>#N/A</v>
      </c>
      <c r="G924" s="356"/>
      <c r="H924" s="13" t="e">
        <f>VLOOKUP(A924,VODANET!C$5:AG3018,31,0)</f>
        <v>#N/A</v>
      </c>
      <c r="I924" s="13"/>
      <c r="J924" s="13"/>
      <c r="K924" s="36"/>
      <c r="L924" s="95"/>
      <c r="M924" s="95"/>
      <c r="N924" s="15"/>
      <c r="O924" s="15"/>
      <c r="P924" s="15"/>
    </row>
    <row r="925" spans="1:16" ht="15.75" customHeight="1" x14ac:dyDescent="0.25">
      <c r="A925" s="20"/>
      <c r="B925" s="22" t="e">
        <f>VLOOKUP(A925,VODANET!C$5:D3019,2,0)</f>
        <v>#N/A</v>
      </c>
      <c r="C925" s="22" t="e">
        <f>VLOOKUP(A925,VODANET!C$5:L3019,10,0)</f>
        <v>#N/A</v>
      </c>
      <c r="D925" s="10" t="e">
        <f>VLOOKUP(A925,VODANET!C$5:N3019,12,0)</f>
        <v>#N/A</v>
      </c>
      <c r="E925" s="356" t="e">
        <f>VLOOKUP(A925,VODANET!C$5:O3015,13,0)</f>
        <v>#N/A</v>
      </c>
      <c r="F925" s="356" t="e">
        <f>VLOOKUP(A925,Anatel!A$3:R3934,18,0)</f>
        <v>#N/A</v>
      </c>
      <c r="G925" s="356"/>
      <c r="H925" s="13" t="e">
        <f>VLOOKUP(A925,VODANET!C$5:AG3019,31,0)</f>
        <v>#N/A</v>
      </c>
      <c r="I925" s="13"/>
      <c r="J925" s="13"/>
      <c r="K925" s="36"/>
      <c r="L925" s="95"/>
      <c r="M925" s="95"/>
      <c r="N925" s="15"/>
      <c r="O925" s="15"/>
      <c r="P925" s="15"/>
    </row>
    <row r="926" spans="1:16" ht="15.75" customHeight="1" x14ac:dyDescent="0.25">
      <c r="A926" s="20"/>
      <c r="B926" s="22" t="e">
        <f>VLOOKUP(A926,VODANET!C$5:D3020,2,0)</f>
        <v>#N/A</v>
      </c>
      <c r="C926" s="22" t="e">
        <f>VLOOKUP(A926,VODANET!C$5:L3020,10,0)</f>
        <v>#N/A</v>
      </c>
      <c r="D926" s="10" t="e">
        <f>VLOOKUP(A926,VODANET!C$5:N3020,12,0)</f>
        <v>#N/A</v>
      </c>
      <c r="E926" s="356" t="e">
        <f>VLOOKUP(A926,VODANET!C$5:O3016,13,0)</f>
        <v>#N/A</v>
      </c>
      <c r="F926" s="356" t="e">
        <f>VLOOKUP(A926,Anatel!A$3:R3935,18,0)</f>
        <v>#N/A</v>
      </c>
      <c r="G926" s="356"/>
      <c r="H926" s="13" t="e">
        <f>VLOOKUP(A926,VODANET!C$5:AG3020,31,0)</f>
        <v>#N/A</v>
      </c>
      <c r="I926" s="13"/>
      <c r="J926" s="13"/>
      <c r="K926" s="36"/>
      <c r="L926" s="95"/>
      <c r="M926" s="95"/>
      <c r="N926" s="15"/>
      <c r="O926" s="15"/>
      <c r="P926" s="15"/>
    </row>
    <row r="927" spans="1:16" ht="15.75" customHeight="1" x14ac:dyDescent="0.25">
      <c r="A927" s="20"/>
      <c r="B927" s="22" t="e">
        <f>VLOOKUP(A927,VODANET!C$5:D3021,2,0)</f>
        <v>#N/A</v>
      </c>
      <c r="C927" s="22" t="e">
        <f>VLOOKUP(A927,VODANET!C$5:L3021,10,0)</f>
        <v>#N/A</v>
      </c>
      <c r="D927" s="10" t="e">
        <f>VLOOKUP(A927,VODANET!C$5:N3021,12,0)</f>
        <v>#N/A</v>
      </c>
      <c r="E927" s="356" t="e">
        <f>VLOOKUP(A927,VODANET!C$5:O3017,13,0)</f>
        <v>#N/A</v>
      </c>
      <c r="F927" s="356" t="e">
        <f>VLOOKUP(A927,Anatel!A$3:R3936,18,0)</f>
        <v>#N/A</v>
      </c>
      <c r="G927" s="356"/>
      <c r="H927" s="13" t="e">
        <f>VLOOKUP(A927,VODANET!C$5:AG3021,31,0)</f>
        <v>#N/A</v>
      </c>
      <c r="I927" s="13"/>
      <c r="J927" s="13"/>
      <c r="K927" s="36"/>
      <c r="L927" s="95"/>
      <c r="M927" s="95"/>
      <c r="N927" s="15"/>
      <c r="O927" s="15"/>
      <c r="P927" s="15"/>
    </row>
    <row r="928" spans="1:16" ht="15.75" customHeight="1" x14ac:dyDescent="0.25">
      <c r="A928" s="20"/>
      <c r="B928" s="22" t="e">
        <f>VLOOKUP(A928,VODANET!C$5:D3022,2,0)</f>
        <v>#N/A</v>
      </c>
      <c r="C928" s="22" t="e">
        <f>VLOOKUP(A928,VODANET!C$5:L3022,10,0)</f>
        <v>#N/A</v>
      </c>
      <c r="D928" s="10" t="e">
        <f>VLOOKUP(A928,VODANET!C$5:N3022,12,0)</f>
        <v>#N/A</v>
      </c>
      <c r="E928" s="356" t="e">
        <f>VLOOKUP(A928,VODANET!C$5:O3018,13,0)</f>
        <v>#N/A</v>
      </c>
      <c r="F928" s="356" t="e">
        <f>VLOOKUP(A928,Anatel!A$3:R3937,18,0)</f>
        <v>#N/A</v>
      </c>
      <c r="G928" s="356"/>
      <c r="H928" s="13" t="e">
        <f>VLOOKUP(A928,VODANET!C$5:AG3022,31,0)</f>
        <v>#N/A</v>
      </c>
      <c r="I928" s="13"/>
      <c r="J928" s="13"/>
      <c r="K928" s="36"/>
      <c r="L928" s="95"/>
      <c r="M928" s="95"/>
      <c r="N928" s="15"/>
      <c r="O928" s="15"/>
      <c r="P928" s="15"/>
    </row>
    <row r="929" spans="1:16" ht="15.75" customHeight="1" x14ac:dyDescent="0.25">
      <c r="A929" s="20"/>
      <c r="B929" s="22" t="e">
        <f>VLOOKUP(A929,VODANET!C$5:D3023,2,0)</f>
        <v>#N/A</v>
      </c>
      <c r="C929" s="22" t="e">
        <f>VLOOKUP(A929,VODANET!C$5:L3023,10,0)</f>
        <v>#N/A</v>
      </c>
      <c r="D929" s="10" t="e">
        <f>VLOOKUP(A929,VODANET!C$5:N3023,12,0)</f>
        <v>#N/A</v>
      </c>
      <c r="E929" s="356" t="e">
        <f>VLOOKUP(A929,VODANET!C$5:O3019,13,0)</f>
        <v>#N/A</v>
      </c>
      <c r="F929" s="356" t="e">
        <f>VLOOKUP(A929,Anatel!A$3:R3938,18,0)</f>
        <v>#N/A</v>
      </c>
      <c r="G929" s="356"/>
      <c r="H929" s="13" t="e">
        <f>VLOOKUP(A929,VODANET!C$5:AG3023,31,0)</f>
        <v>#N/A</v>
      </c>
      <c r="I929" s="13"/>
      <c r="J929" s="13"/>
      <c r="K929" s="36"/>
      <c r="L929" s="95"/>
      <c r="M929" s="95"/>
      <c r="N929" s="15"/>
      <c r="O929" s="15"/>
      <c r="P929" s="15"/>
    </row>
    <row r="930" spans="1:16" ht="15.75" customHeight="1" x14ac:dyDescent="0.25">
      <c r="A930" s="20"/>
      <c r="B930" s="22" t="e">
        <f>VLOOKUP(A930,VODANET!C$5:D3024,2,0)</f>
        <v>#N/A</v>
      </c>
      <c r="C930" s="22" t="e">
        <f>VLOOKUP(A930,VODANET!C$5:L3024,10,0)</f>
        <v>#N/A</v>
      </c>
      <c r="D930" s="10" t="e">
        <f>VLOOKUP(A930,VODANET!C$5:N3024,12,0)</f>
        <v>#N/A</v>
      </c>
      <c r="E930" s="356" t="e">
        <f>VLOOKUP(A930,VODANET!C$5:O3020,13,0)</f>
        <v>#N/A</v>
      </c>
      <c r="F930" s="356" t="e">
        <f>VLOOKUP(A930,Anatel!A$3:R3939,18,0)</f>
        <v>#N/A</v>
      </c>
      <c r="G930" s="356"/>
      <c r="H930" s="13" t="e">
        <f>VLOOKUP(A930,VODANET!C$5:AG3024,31,0)</f>
        <v>#N/A</v>
      </c>
      <c r="I930" s="13"/>
      <c r="J930" s="13"/>
      <c r="K930" s="36"/>
      <c r="L930" s="95"/>
      <c r="M930" s="95"/>
      <c r="N930" s="15"/>
      <c r="O930" s="15"/>
      <c r="P930" s="15"/>
    </row>
    <row r="931" spans="1:16" ht="15.75" customHeight="1" x14ac:dyDescent="0.25">
      <c r="A931" s="20"/>
      <c r="B931" s="22" t="e">
        <f>VLOOKUP(A931,VODANET!C$5:D3025,2,0)</f>
        <v>#N/A</v>
      </c>
      <c r="C931" s="22" t="e">
        <f>VLOOKUP(A931,VODANET!C$5:L3025,10,0)</f>
        <v>#N/A</v>
      </c>
      <c r="D931" s="10" t="e">
        <f>VLOOKUP(A931,VODANET!C$5:N3025,12,0)</f>
        <v>#N/A</v>
      </c>
      <c r="E931" s="356" t="e">
        <f>VLOOKUP(A931,VODANET!C$5:O3021,13,0)</f>
        <v>#N/A</v>
      </c>
      <c r="F931" s="356" t="e">
        <f>VLOOKUP(A931,Anatel!A$3:R3940,18,0)</f>
        <v>#N/A</v>
      </c>
      <c r="G931" s="356"/>
      <c r="H931" s="13" t="e">
        <f>VLOOKUP(A931,VODANET!C$5:AG3025,31,0)</f>
        <v>#N/A</v>
      </c>
      <c r="I931" s="13"/>
      <c r="J931" s="13"/>
      <c r="K931" s="36"/>
      <c r="L931" s="95"/>
      <c r="M931" s="95"/>
      <c r="N931" s="15"/>
      <c r="O931" s="15"/>
      <c r="P931" s="15"/>
    </row>
    <row r="932" spans="1:16" ht="15.75" customHeight="1" x14ac:dyDescent="0.25">
      <c r="A932" s="20"/>
      <c r="B932" s="22" t="e">
        <f>VLOOKUP(A932,VODANET!C$5:D3026,2,0)</f>
        <v>#N/A</v>
      </c>
      <c r="C932" s="22" t="e">
        <f>VLOOKUP(A932,VODANET!C$5:L3026,10,0)</f>
        <v>#N/A</v>
      </c>
      <c r="D932" s="10" t="e">
        <f>VLOOKUP(A932,VODANET!C$5:N3026,12,0)</f>
        <v>#N/A</v>
      </c>
      <c r="E932" s="356" t="e">
        <f>VLOOKUP(A932,VODANET!C$5:O3022,13,0)</f>
        <v>#N/A</v>
      </c>
      <c r="F932" s="356" t="e">
        <f>VLOOKUP(A932,Anatel!A$3:R3941,18,0)</f>
        <v>#N/A</v>
      </c>
      <c r="G932" s="356"/>
      <c r="H932" s="13" t="e">
        <f>VLOOKUP(A932,VODANET!C$5:AG3026,31,0)</f>
        <v>#N/A</v>
      </c>
      <c r="I932" s="13"/>
      <c r="J932" s="13"/>
      <c r="K932" s="36"/>
      <c r="L932" s="95"/>
      <c r="M932" s="95"/>
      <c r="N932" s="15"/>
      <c r="O932" s="15"/>
      <c r="P932" s="15"/>
    </row>
    <row r="933" spans="1:16" ht="15.75" customHeight="1" x14ac:dyDescent="0.25">
      <c r="A933" s="20"/>
      <c r="B933" s="22" t="e">
        <f>VLOOKUP(A933,VODANET!C$5:D3027,2,0)</f>
        <v>#N/A</v>
      </c>
      <c r="C933" s="22" t="e">
        <f>VLOOKUP(A933,VODANET!C$5:L3027,10,0)</f>
        <v>#N/A</v>
      </c>
      <c r="D933" s="10" t="e">
        <f>VLOOKUP(A933,VODANET!C$5:N3027,12,0)</f>
        <v>#N/A</v>
      </c>
      <c r="E933" s="356" t="e">
        <f>VLOOKUP(A933,VODANET!C$5:O3023,13,0)</f>
        <v>#N/A</v>
      </c>
      <c r="F933" s="356" t="e">
        <f>VLOOKUP(A933,Anatel!A$3:R3942,18,0)</f>
        <v>#N/A</v>
      </c>
      <c r="G933" s="356"/>
      <c r="H933" s="13" t="e">
        <f>VLOOKUP(A933,VODANET!C$5:AG3027,31,0)</f>
        <v>#N/A</v>
      </c>
      <c r="I933" s="13"/>
      <c r="J933" s="13"/>
      <c r="K933" s="36"/>
      <c r="L933" s="95"/>
      <c r="M933" s="95"/>
      <c r="N933" s="15"/>
      <c r="O933" s="15"/>
      <c r="P933" s="15"/>
    </row>
    <row r="934" spans="1:16" ht="15.75" customHeight="1" x14ac:dyDescent="0.25">
      <c r="A934" s="20"/>
      <c r="B934" s="22" t="e">
        <f>VLOOKUP(A934,VODANET!C$5:D3028,2,0)</f>
        <v>#N/A</v>
      </c>
      <c r="C934" s="22" t="e">
        <f>VLOOKUP(A934,VODANET!C$5:L3028,10,0)</f>
        <v>#N/A</v>
      </c>
      <c r="D934" s="10" t="e">
        <f>VLOOKUP(A934,VODANET!C$5:N3028,12,0)</f>
        <v>#N/A</v>
      </c>
      <c r="E934" s="356" t="e">
        <f>VLOOKUP(A934,VODANET!C$5:O3024,13,0)</f>
        <v>#N/A</v>
      </c>
      <c r="F934" s="356" t="e">
        <f>VLOOKUP(A934,Anatel!A$3:R3943,18,0)</f>
        <v>#N/A</v>
      </c>
      <c r="G934" s="356"/>
      <c r="H934" s="13" t="e">
        <f>VLOOKUP(A934,VODANET!C$5:AG3028,31,0)</f>
        <v>#N/A</v>
      </c>
      <c r="I934" s="13"/>
      <c r="J934" s="13"/>
      <c r="K934" s="36"/>
      <c r="L934" s="95"/>
      <c r="M934" s="95"/>
      <c r="N934" s="15"/>
      <c r="O934" s="15"/>
      <c r="P934" s="15"/>
    </row>
    <row r="935" spans="1:16" ht="15.75" customHeight="1" x14ac:dyDescent="0.25">
      <c r="A935" s="20"/>
      <c r="B935" s="22" t="e">
        <f>VLOOKUP(A935,VODANET!C$5:D3029,2,0)</f>
        <v>#N/A</v>
      </c>
      <c r="C935" s="22" t="e">
        <f>VLOOKUP(A935,VODANET!C$5:L3029,10,0)</f>
        <v>#N/A</v>
      </c>
      <c r="D935" s="10" t="e">
        <f>VLOOKUP(A935,VODANET!C$5:N3029,12,0)</f>
        <v>#N/A</v>
      </c>
      <c r="E935" s="356" t="e">
        <f>VLOOKUP(A935,VODANET!C$5:O3025,13,0)</f>
        <v>#N/A</v>
      </c>
      <c r="F935" s="356" t="e">
        <f>VLOOKUP(A935,Anatel!A$3:R3944,18,0)</f>
        <v>#N/A</v>
      </c>
      <c r="G935" s="356"/>
      <c r="H935" s="13" t="e">
        <f>VLOOKUP(A935,VODANET!C$5:AG3029,31,0)</f>
        <v>#N/A</v>
      </c>
      <c r="I935" s="13"/>
      <c r="J935" s="13"/>
      <c r="K935" s="36"/>
      <c r="L935" s="95"/>
      <c r="M935" s="95"/>
      <c r="N935" s="15"/>
      <c r="O935" s="15"/>
      <c r="P935" s="15"/>
    </row>
    <row r="936" spans="1:16" ht="15.75" customHeight="1" x14ac:dyDescent="0.25">
      <c r="A936" s="20"/>
      <c r="B936" s="22" t="e">
        <f>VLOOKUP(A936,VODANET!C$5:D3030,2,0)</f>
        <v>#N/A</v>
      </c>
      <c r="C936" s="22" t="e">
        <f>VLOOKUP(A936,VODANET!C$5:L3030,10,0)</f>
        <v>#N/A</v>
      </c>
      <c r="D936" s="10" t="e">
        <f>VLOOKUP(A936,VODANET!C$5:N3030,12,0)</f>
        <v>#N/A</v>
      </c>
      <c r="E936" s="356" t="e">
        <f>VLOOKUP(A936,VODANET!C$5:O3026,13,0)</f>
        <v>#N/A</v>
      </c>
      <c r="F936" s="356" t="e">
        <f>VLOOKUP(A936,Anatel!A$3:R3945,18,0)</f>
        <v>#N/A</v>
      </c>
      <c r="G936" s="356"/>
      <c r="H936" s="13" t="e">
        <f>VLOOKUP(A936,VODANET!C$5:AG3030,31,0)</f>
        <v>#N/A</v>
      </c>
      <c r="I936" s="13"/>
      <c r="J936" s="13"/>
      <c r="K936" s="36"/>
      <c r="L936" s="95"/>
      <c r="M936" s="95"/>
      <c r="N936" s="15"/>
      <c r="O936" s="15"/>
      <c r="P936" s="15"/>
    </row>
    <row r="937" spans="1:16" ht="15.75" customHeight="1" x14ac:dyDescent="0.25">
      <c r="A937" s="20"/>
      <c r="B937" s="22" t="e">
        <f>VLOOKUP(A937,VODANET!C$5:D3031,2,0)</f>
        <v>#N/A</v>
      </c>
      <c r="C937" s="22" t="e">
        <f>VLOOKUP(A937,VODANET!C$5:L3031,10,0)</f>
        <v>#N/A</v>
      </c>
      <c r="D937" s="10" t="e">
        <f>VLOOKUP(A937,VODANET!C$5:N3031,12,0)</f>
        <v>#N/A</v>
      </c>
      <c r="E937" s="356" t="e">
        <f>VLOOKUP(A937,VODANET!C$5:O3027,13,0)</f>
        <v>#N/A</v>
      </c>
      <c r="F937" s="356" t="e">
        <f>VLOOKUP(A937,Anatel!A$3:R3946,18,0)</f>
        <v>#N/A</v>
      </c>
      <c r="G937" s="356"/>
      <c r="H937" s="13" t="e">
        <f>VLOOKUP(A937,VODANET!C$5:AG3031,31,0)</f>
        <v>#N/A</v>
      </c>
      <c r="I937" s="13"/>
      <c r="J937" s="13"/>
      <c r="K937" s="36"/>
      <c r="L937" s="95"/>
      <c r="M937" s="95"/>
      <c r="N937" s="15"/>
      <c r="O937" s="15"/>
      <c r="P937" s="15"/>
    </row>
    <row r="938" spans="1:16" ht="15.75" customHeight="1" x14ac:dyDescent="0.25">
      <c r="A938" s="20"/>
      <c r="B938" s="22" t="e">
        <f>VLOOKUP(A938,VODANET!C$5:D3032,2,0)</f>
        <v>#N/A</v>
      </c>
      <c r="C938" s="22" t="e">
        <f>VLOOKUP(A938,VODANET!C$5:L3032,10,0)</f>
        <v>#N/A</v>
      </c>
      <c r="D938" s="10" t="e">
        <f>VLOOKUP(A938,VODANET!C$5:N3032,12,0)</f>
        <v>#N/A</v>
      </c>
      <c r="E938" s="356" t="e">
        <f>VLOOKUP(A938,VODANET!C$5:O3028,13,0)</f>
        <v>#N/A</v>
      </c>
      <c r="F938" s="356" t="e">
        <f>VLOOKUP(A938,Anatel!A$3:R3947,18,0)</f>
        <v>#N/A</v>
      </c>
      <c r="G938" s="356"/>
      <c r="H938" s="13" t="e">
        <f>VLOOKUP(A938,VODANET!C$5:AG3032,31,0)</f>
        <v>#N/A</v>
      </c>
      <c r="I938" s="13"/>
      <c r="J938" s="13"/>
      <c r="K938" s="36"/>
      <c r="L938" s="95"/>
      <c r="M938" s="95"/>
      <c r="N938" s="15"/>
      <c r="O938" s="15"/>
      <c r="P938" s="15"/>
    </row>
    <row r="939" spans="1:16" ht="15.75" customHeight="1" x14ac:dyDescent="0.25">
      <c r="A939" s="20"/>
      <c r="B939" s="22" t="e">
        <f>VLOOKUP(A939,VODANET!C$5:D3033,2,0)</f>
        <v>#N/A</v>
      </c>
      <c r="C939" s="22" t="e">
        <f>VLOOKUP(A939,VODANET!C$5:L3033,10,0)</f>
        <v>#N/A</v>
      </c>
      <c r="D939" s="10" t="e">
        <f>VLOOKUP(A939,VODANET!C$5:N3033,12,0)</f>
        <v>#N/A</v>
      </c>
      <c r="E939" s="356" t="e">
        <f>VLOOKUP(A939,VODANET!C$5:O3029,13,0)</f>
        <v>#N/A</v>
      </c>
      <c r="F939" s="356" t="e">
        <f>VLOOKUP(A939,Anatel!A$3:R3948,18,0)</f>
        <v>#N/A</v>
      </c>
      <c r="G939" s="356"/>
      <c r="H939" s="13" t="e">
        <f>VLOOKUP(A939,VODANET!C$5:AG3033,31,0)</f>
        <v>#N/A</v>
      </c>
      <c r="I939" s="13"/>
      <c r="J939" s="13"/>
      <c r="K939" s="36"/>
      <c r="L939" s="95"/>
      <c r="M939" s="95"/>
      <c r="N939" s="15"/>
      <c r="O939" s="15"/>
      <c r="P939" s="15"/>
    </row>
    <row r="940" spans="1:16" ht="15.75" customHeight="1" x14ac:dyDescent="0.25">
      <c r="A940" s="20"/>
      <c r="B940" s="22" t="e">
        <f>VLOOKUP(A940,VODANET!C$5:D3034,2,0)</f>
        <v>#N/A</v>
      </c>
      <c r="C940" s="22" t="e">
        <f>VLOOKUP(A940,VODANET!C$5:L3034,10,0)</f>
        <v>#N/A</v>
      </c>
      <c r="D940" s="10" t="e">
        <f>VLOOKUP(A940,VODANET!C$5:N3034,12,0)</f>
        <v>#N/A</v>
      </c>
      <c r="E940" s="356" t="e">
        <f>VLOOKUP(A940,VODANET!C$5:O3030,13,0)</f>
        <v>#N/A</v>
      </c>
      <c r="F940" s="356" t="e">
        <f>VLOOKUP(A940,Anatel!A$3:R3949,18,0)</f>
        <v>#N/A</v>
      </c>
      <c r="G940" s="356"/>
      <c r="H940" s="13" t="e">
        <f>VLOOKUP(A940,VODANET!C$5:AG3034,31,0)</f>
        <v>#N/A</v>
      </c>
      <c r="I940" s="13"/>
      <c r="J940" s="13"/>
      <c r="K940" s="36"/>
      <c r="L940" s="95"/>
      <c r="M940" s="95"/>
      <c r="N940" s="15"/>
      <c r="O940" s="15"/>
      <c r="P940" s="15"/>
    </row>
    <row r="941" spans="1:16" ht="15.75" customHeight="1" x14ac:dyDescent="0.25">
      <c r="A941" s="20"/>
      <c r="B941" s="22" t="e">
        <f>VLOOKUP(A941,VODANET!C$5:D3035,2,0)</f>
        <v>#N/A</v>
      </c>
      <c r="C941" s="22" t="e">
        <f>VLOOKUP(A941,VODANET!C$5:L3035,10,0)</f>
        <v>#N/A</v>
      </c>
      <c r="D941" s="10" t="e">
        <f>VLOOKUP(A941,VODANET!C$5:N3035,12,0)</f>
        <v>#N/A</v>
      </c>
      <c r="E941" s="356" t="e">
        <f>VLOOKUP(A941,VODANET!C$5:O3031,13,0)</f>
        <v>#N/A</v>
      </c>
      <c r="F941" s="356" t="e">
        <f>VLOOKUP(A941,Anatel!A$3:R3950,18,0)</f>
        <v>#N/A</v>
      </c>
      <c r="G941" s="356"/>
      <c r="H941" s="13" t="e">
        <f>VLOOKUP(A941,VODANET!C$5:AG3035,31,0)</f>
        <v>#N/A</v>
      </c>
      <c r="I941" s="13"/>
      <c r="J941" s="13"/>
      <c r="K941" s="36"/>
      <c r="L941" s="95"/>
      <c r="M941" s="95"/>
      <c r="N941" s="15"/>
      <c r="O941" s="15"/>
      <c r="P941" s="15"/>
    </row>
    <row r="942" spans="1:16" ht="15.75" customHeight="1" x14ac:dyDescent="0.25">
      <c r="A942" s="20"/>
      <c r="B942" s="22" t="e">
        <f>VLOOKUP(A942,VODANET!C$5:D3036,2,0)</f>
        <v>#N/A</v>
      </c>
      <c r="C942" s="22" t="e">
        <f>VLOOKUP(A942,VODANET!C$5:L3036,10,0)</f>
        <v>#N/A</v>
      </c>
      <c r="D942" s="10" t="e">
        <f>VLOOKUP(A942,VODANET!C$5:N3036,12,0)</f>
        <v>#N/A</v>
      </c>
      <c r="E942" s="356" t="e">
        <f>VLOOKUP(A942,VODANET!C$5:O3032,13,0)</f>
        <v>#N/A</v>
      </c>
      <c r="F942" s="356" t="e">
        <f>VLOOKUP(A942,Anatel!A$3:R3951,18,0)</f>
        <v>#N/A</v>
      </c>
      <c r="G942" s="356"/>
      <c r="H942" s="13" t="e">
        <f>VLOOKUP(A942,VODANET!C$5:AG3036,31,0)</f>
        <v>#N/A</v>
      </c>
      <c r="I942" s="13"/>
      <c r="J942" s="13"/>
      <c r="K942" s="36"/>
      <c r="L942" s="95"/>
      <c r="M942" s="95"/>
      <c r="N942" s="15"/>
      <c r="O942" s="15"/>
      <c r="P942" s="15"/>
    </row>
    <row r="943" spans="1:16" ht="15.75" customHeight="1" x14ac:dyDescent="0.25">
      <c r="A943" s="20"/>
      <c r="B943" s="22" t="e">
        <f>VLOOKUP(A943,VODANET!C$5:D3037,2,0)</f>
        <v>#N/A</v>
      </c>
      <c r="C943" s="22" t="e">
        <f>VLOOKUP(A943,VODANET!C$5:L3037,10,0)</f>
        <v>#N/A</v>
      </c>
      <c r="D943" s="10" t="e">
        <f>VLOOKUP(A943,VODANET!C$5:N3037,12,0)</f>
        <v>#N/A</v>
      </c>
      <c r="E943" s="356" t="e">
        <f>VLOOKUP(A943,VODANET!C$5:O3033,13,0)</f>
        <v>#N/A</v>
      </c>
      <c r="F943" s="356" t="e">
        <f>VLOOKUP(A943,Anatel!A$3:R3952,18,0)</f>
        <v>#N/A</v>
      </c>
      <c r="G943" s="356"/>
      <c r="H943" s="13" t="e">
        <f>VLOOKUP(A943,VODANET!C$5:AG3037,31,0)</f>
        <v>#N/A</v>
      </c>
      <c r="I943" s="13"/>
      <c r="J943" s="13"/>
      <c r="K943" s="36"/>
      <c r="L943" s="95"/>
      <c r="M943" s="95"/>
      <c r="N943" s="15"/>
      <c r="O943" s="15"/>
      <c r="P943" s="15"/>
    </row>
    <row r="944" spans="1:16" ht="15.75" customHeight="1" x14ac:dyDescent="0.25">
      <c r="A944" s="20"/>
      <c r="B944" s="22" t="e">
        <f>VLOOKUP(A944,VODANET!C$5:D3038,2,0)</f>
        <v>#N/A</v>
      </c>
      <c r="C944" s="22" t="e">
        <f>VLOOKUP(A944,VODANET!C$5:L3038,10,0)</f>
        <v>#N/A</v>
      </c>
      <c r="D944" s="10" t="e">
        <f>VLOOKUP(A944,VODANET!C$5:N3038,12,0)</f>
        <v>#N/A</v>
      </c>
      <c r="E944" s="356" t="e">
        <f>VLOOKUP(A944,VODANET!C$5:O3034,13,0)</f>
        <v>#N/A</v>
      </c>
      <c r="F944" s="356" t="e">
        <f>VLOOKUP(A944,Anatel!A$3:R3953,18,0)</f>
        <v>#N/A</v>
      </c>
      <c r="G944" s="356"/>
      <c r="H944" s="13" t="e">
        <f>VLOOKUP(A944,VODANET!C$5:AG3038,31,0)</f>
        <v>#N/A</v>
      </c>
      <c r="I944" s="13"/>
      <c r="J944" s="13"/>
      <c r="K944" s="36"/>
      <c r="L944" s="95"/>
      <c r="M944" s="95"/>
      <c r="N944" s="15"/>
      <c r="O944" s="15"/>
      <c r="P944" s="15"/>
    </row>
    <row r="945" spans="1:16" ht="15.75" customHeight="1" x14ac:dyDescent="0.25">
      <c r="A945" s="20"/>
      <c r="B945" s="22" t="e">
        <f>VLOOKUP(A945,VODANET!C$5:D3039,2,0)</f>
        <v>#N/A</v>
      </c>
      <c r="C945" s="22" t="e">
        <f>VLOOKUP(A945,VODANET!C$5:L3039,10,0)</f>
        <v>#N/A</v>
      </c>
      <c r="D945" s="10" t="e">
        <f>VLOOKUP(A945,VODANET!C$5:N3039,12,0)</f>
        <v>#N/A</v>
      </c>
      <c r="E945" s="356" t="e">
        <f>VLOOKUP(A945,VODANET!C$5:O3035,13,0)</f>
        <v>#N/A</v>
      </c>
      <c r="F945" s="356" t="e">
        <f>VLOOKUP(A945,Anatel!A$3:R3954,18,0)</f>
        <v>#N/A</v>
      </c>
      <c r="G945" s="356"/>
      <c r="H945" s="13" t="e">
        <f>VLOOKUP(A945,VODANET!C$5:AG3039,31,0)</f>
        <v>#N/A</v>
      </c>
      <c r="I945" s="13"/>
      <c r="J945" s="13"/>
      <c r="K945" s="36"/>
      <c r="L945" s="95"/>
      <c r="M945" s="95"/>
      <c r="N945" s="15"/>
      <c r="O945" s="15"/>
      <c r="P945" s="15"/>
    </row>
    <row r="946" spans="1:16" ht="15.75" customHeight="1" x14ac:dyDescent="0.25">
      <c r="A946" s="20"/>
      <c r="B946" s="22" t="e">
        <f>VLOOKUP(A946,VODANET!C$5:D3040,2,0)</f>
        <v>#N/A</v>
      </c>
      <c r="C946" s="22" t="e">
        <f>VLOOKUP(A946,VODANET!C$5:L3040,10,0)</f>
        <v>#N/A</v>
      </c>
      <c r="D946" s="10" t="e">
        <f>VLOOKUP(A946,VODANET!C$5:N3040,12,0)</f>
        <v>#N/A</v>
      </c>
      <c r="E946" s="356" t="e">
        <f>VLOOKUP(A946,VODANET!C$5:O3036,13,0)</f>
        <v>#N/A</v>
      </c>
      <c r="F946" s="356" t="e">
        <f>VLOOKUP(A946,Anatel!A$3:R3955,18,0)</f>
        <v>#N/A</v>
      </c>
      <c r="G946" s="356"/>
      <c r="H946" s="13" t="e">
        <f>VLOOKUP(A946,VODANET!C$5:AG3040,31,0)</f>
        <v>#N/A</v>
      </c>
      <c r="I946" s="13"/>
      <c r="J946" s="13"/>
      <c r="K946" s="36"/>
      <c r="L946" s="95"/>
      <c r="M946" s="95"/>
      <c r="N946" s="15"/>
      <c r="O946" s="15"/>
      <c r="P946" s="15"/>
    </row>
    <row r="947" spans="1:16" ht="15.75" customHeight="1" x14ac:dyDescent="0.25">
      <c r="A947" s="20"/>
      <c r="B947" s="22" t="e">
        <f>VLOOKUP(A947,VODANET!C$5:D3041,2,0)</f>
        <v>#N/A</v>
      </c>
      <c r="C947" s="22" t="e">
        <f>VLOOKUP(A947,VODANET!C$5:L3041,10,0)</f>
        <v>#N/A</v>
      </c>
      <c r="D947" s="10" t="e">
        <f>VLOOKUP(A947,VODANET!C$5:N3041,12,0)</f>
        <v>#N/A</v>
      </c>
      <c r="E947" s="356" t="e">
        <f>VLOOKUP(A947,VODANET!C$5:O3037,13,0)</f>
        <v>#N/A</v>
      </c>
      <c r="F947" s="356" t="e">
        <f>VLOOKUP(A947,Anatel!A$3:R3956,18,0)</f>
        <v>#N/A</v>
      </c>
      <c r="G947" s="356"/>
      <c r="H947" s="13" t="e">
        <f>VLOOKUP(A947,VODANET!C$5:AG3041,31,0)</f>
        <v>#N/A</v>
      </c>
      <c r="I947" s="13"/>
      <c r="J947" s="13"/>
      <c r="K947" s="36"/>
      <c r="L947" s="95"/>
      <c r="M947" s="95"/>
      <c r="N947" s="15"/>
      <c r="O947" s="15"/>
      <c r="P947" s="15"/>
    </row>
    <row r="948" spans="1:16" ht="15.75" customHeight="1" x14ac:dyDescent="0.25">
      <c r="A948" s="20"/>
      <c r="B948" s="22" t="e">
        <f>VLOOKUP(A948,VODANET!C$5:D3042,2,0)</f>
        <v>#N/A</v>
      </c>
      <c r="C948" s="22" t="e">
        <f>VLOOKUP(A948,VODANET!C$5:L3042,10,0)</f>
        <v>#N/A</v>
      </c>
      <c r="D948" s="10" t="e">
        <f>VLOOKUP(A948,VODANET!C$5:N3042,12,0)</f>
        <v>#N/A</v>
      </c>
      <c r="E948" s="356" t="e">
        <f>VLOOKUP(A948,VODANET!C$5:O3038,13,0)</f>
        <v>#N/A</v>
      </c>
      <c r="F948" s="356" t="e">
        <f>VLOOKUP(A948,Anatel!A$3:R3957,18,0)</f>
        <v>#N/A</v>
      </c>
      <c r="G948" s="356"/>
      <c r="H948" s="13" t="e">
        <f>VLOOKUP(A948,VODANET!C$5:AG3042,31,0)</f>
        <v>#N/A</v>
      </c>
      <c r="I948" s="13"/>
      <c r="J948" s="13"/>
      <c r="K948" s="36"/>
      <c r="L948" s="95"/>
      <c r="M948" s="95"/>
      <c r="N948" s="15"/>
      <c r="O948" s="15"/>
      <c r="P948" s="15"/>
    </row>
    <row r="949" spans="1:16" ht="15.75" customHeight="1" x14ac:dyDescent="0.25">
      <c r="A949" s="20"/>
      <c r="B949" s="22" t="e">
        <f>VLOOKUP(A949,VODANET!C$5:D3043,2,0)</f>
        <v>#N/A</v>
      </c>
      <c r="C949" s="22" t="e">
        <f>VLOOKUP(A949,VODANET!C$5:L3043,10,0)</f>
        <v>#N/A</v>
      </c>
      <c r="D949" s="10" t="e">
        <f>VLOOKUP(A949,VODANET!C$5:N3043,12,0)</f>
        <v>#N/A</v>
      </c>
      <c r="E949" s="356" t="e">
        <f>VLOOKUP(A949,VODANET!C$5:O3039,13,0)</f>
        <v>#N/A</v>
      </c>
      <c r="F949" s="356" t="e">
        <f>VLOOKUP(A949,Anatel!A$3:R3958,18,0)</f>
        <v>#N/A</v>
      </c>
      <c r="G949" s="356"/>
      <c r="H949" s="13" t="e">
        <f>VLOOKUP(A949,VODANET!C$5:AG3043,31,0)</f>
        <v>#N/A</v>
      </c>
      <c r="I949" s="13"/>
      <c r="J949" s="13"/>
      <c r="K949" s="36"/>
      <c r="L949" s="95"/>
      <c r="M949" s="95"/>
      <c r="N949" s="15"/>
      <c r="O949" s="15"/>
      <c r="P949" s="15"/>
    </row>
    <row r="950" spans="1:16" ht="15.75" customHeight="1" x14ac:dyDescent="0.25">
      <c r="A950" s="20"/>
      <c r="B950" s="22" t="e">
        <f>VLOOKUP(A950,VODANET!C$5:D3044,2,0)</f>
        <v>#N/A</v>
      </c>
      <c r="C950" s="22" t="e">
        <f>VLOOKUP(A950,VODANET!C$5:L3044,10,0)</f>
        <v>#N/A</v>
      </c>
      <c r="D950" s="10" t="e">
        <f>VLOOKUP(A950,VODANET!C$5:N3044,12,0)</f>
        <v>#N/A</v>
      </c>
      <c r="E950" s="356" t="e">
        <f>VLOOKUP(A950,VODANET!C$5:O3040,13,0)</f>
        <v>#N/A</v>
      </c>
      <c r="F950" s="356" t="e">
        <f>VLOOKUP(A950,Anatel!A$3:R3959,18,0)</f>
        <v>#N/A</v>
      </c>
      <c r="G950" s="356"/>
      <c r="H950" s="13" t="e">
        <f>VLOOKUP(A950,VODANET!C$5:AG3044,31,0)</f>
        <v>#N/A</v>
      </c>
      <c r="I950" s="13"/>
      <c r="J950" s="13"/>
      <c r="K950" s="36"/>
      <c r="L950" s="95"/>
      <c r="M950" s="95"/>
      <c r="N950" s="15"/>
      <c r="O950" s="15"/>
      <c r="P950" s="15"/>
    </row>
    <row r="951" spans="1:16" ht="15.75" customHeight="1" x14ac:dyDescent="0.25">
      <c r="A951" s="20"/>
      <c r="B951" s="22" t="e">
        <f>VLOOKUP(A951,VODANET!C$5:D3045,2,0)</f>
        <v>#N/A</v>
      </c>
      <c r="C951" s="22" t="e">
        <f>VLOOKUP(A951,VODANET!C$5:L3045,10,0)</f>
        <v>#N/A</v>
      </c>
      <c r="D951" s="10" t="e">
        <f>VLOOKUP(A951,VODANET!C$5:N3045,12,0)</f>
        <v>#N/A</v>
      </c>
      <c r="E951" s="356" t="e">
        <f>VLOOKUP(A951,VODANET!C$5:O3041,13,0)</f>
        <v>#N/A</v>
      </c>
      <c r="F951" s="356" t="e">
        <f>VLOOKUP(A951,Anatel!A$3:R3960,18,0)</f>
        <v>#N/A</v>
      </c>
      <c r="G951" s="356"/>
      <c r="H951" s="13" t="e">
        <f>VLOOKUP(A951,VODANET!C$5:AG3045,31,0)</f>
        <v>#N/A</v>
      </c>
      <c r="I951" s="13"/>
      <c r="J951" s="13"/>
      <c r="K951" s="36"/>
      <c r="L951" s="95"/>
      <c r="M951" s="95"/>
      <c r="N951" s="15"/>
      <c r="O951" s="15"/>
      <c r="P951" s="15"/>
    </row>
    <row r="952" spans="1:16" ht="15.75" customHeight="1" x14ac:dyDescent="0.25">
      <c r="A952" s="20"/>
      <c r="B952" s="22" t="e">
        <f>VLOOKUP(A952,VODANET!C$5:D3046,2,0)</f>
        <v>#N/A</v>
      </c>
      <c r="C952" s="22" t="e">
        <f>VLOOKUP(A952,VODANET!C$5:L3046,10,0)</f>
        <v>#N/A</v>
      </c>
      <c r="D952" s="10" t="e">
        <f>VLOOKUP(A952,VODANET!C$5:N3046,12,0)</f>
        <v>#N/A</v>
      </c>
      <c r="E952" s="356" t="e">
        <f>VLOOKUP(A952,VODANET!C$5:O3042,13,0)</f>
        <v>#N/A</v>
      </c>
      <c r="F952" s="356" t="e">
        <f>VLOOKUP(A952,Anatel!A$3:R3961,18,0)</f>
        <v>#N/A</v>
      </c>
      <c r="G952" s="356"/>
      <c r="H952" s="13" t="e">
        <f>VLOOKUP(A952,VODANET!C$5:AG3046,31,0)</f>
        <v>#N/A</v>
      </c>
      <c r="I952" s="13"/>
      <c r="J952" s="13"/>
      <c r="K952" s="36"/>
      <c r="L952" s="95"/>
      <c r="M952" s="95"/>
      <c r="N952" s="15"/>
      <c r="O952" s="15"/>
      <c r="P952" s="15"/>
    </row>
    <row r="953" spans="1:16" ht="15.75" customHeight="1" x14ac:dyDescent="0.25">
      <c r="A953" s="20"/>
      <c r="B953" s="22" t="e">
        <f>VLOOKUP(A953,VODANET!C$5:D3047,2,0)</f>
        <v>#N/A</v>
      </c>
      <c r="C953" s="22" t="e">
        <f>VLOOKUP(A953,VODANET!C$5:L3047,10,0)</f>
        <v>#N/A</v>
      </c>
      <c r="D953" s="10" t="e">
        <f>VLOOKUP(A953,VODANET!C$5:N3047,12,0)</f>
        <v>#N/A</v>
      </c>
      <c r="E953" s="356" t="e">
        <f>VLOOKUP(A953,VODANET!C$5:O3043,13,0)</f>
        <v>#N/A</v>
      </c>
      <c r="F953" s="356" t="e">
        <f>VLOOKUP(A953,Anatel!A$3:R3962,18,0)</f>
        <v>#N/A</v>
      </c>
      <c r="G953" s="356"/>
      <c r="H953" s="13" t="e">
        <f>VLOOKUP(A953,VODANET!C$5:AG3047,31,0)</f>
        <v>#N/A</v>
      </c>
      <c r="I953" s="13"/>
      <c r="J953" s="13"/>
      <c r="K953" s="36"/>
      <c r="L953" s="95"/>
      <c r="M953" s="95"/>
      <c r="N953" s="15"/>
      <c r="O953" s="15"/>
      <c r="P953" s="15"/>
    </row>
    <row r="954" spans="1:16" ht="15.75" customHeight="1" x14ac:dyDescent="0.25">
      <c r="A954" s="20"/>
      <c r="B954" s="22" t="e">
        <f>VLOOKUP(A954,VODANET!C$5:D3048,2,0)</f>
        <v>#N/A</v>
      </c>
      <c r="C954" s="22" t="e">
        <f>VLOOKUP(A954,VODANET!C$5:L3048,10,0)</f>
        <v>#N/A</v>
      </c>
      <c r="D954" s="10" t="e">
        <f>VLOOKUP(A954,VODANET!C$5:N3048,12,0)</f>
        <v>#N/A</v>
      </c>
      <c r="E954" s="356" t="e">
        <f>VLOOKUP(A954,VODANET!C$5:O3044,13,0)</f>
        <v>#N/A</v>
      </c>
      <c r="F954" s="356" t="e">
        <f>VLOOKUP(A954,Anatel!A$3:R3963,18,0)</f>
        <v>#N/A</v>
      </c>
      <c r="G954" s="356"/>
      <c r="H954" s="13" t="e">
        <f>VLOOKUP(A954,VODANET!C$5:AG3048,31,0)</f>
        <v>#N/A</v>
      </c>
      <c r="I954" s="13"/>
      <c r="J954" s="13"/>
      <c r="K954" s="36"/>
      <c r="L954" s="95"/>
      <c r="M954" s="95"/>
      <c r="N954" s="15"/>
      <c r="O954" s="15"/>
      <c r="P954" s="15"/>
    </row>
    <row r="955" spans="1:16" ht="15.75" customHeight="1" x14ac:dyDescent="0.25">
      <c r="A955" s="20"/>
      <c r="B955" s="22" t="e">
        <f>VLOOKUP(A955,VODANET!C$5:D3049,2,0)</f>
        <v>#N/A</v>
      </c>
      <c r="C955" s="22" t="e">
        <f>VLOOKUP(A955,VODANET!C$5:L3049,10,0)</f>
        <v>#N/A</v>
      </c>
      <c r="D955" s="10" t="e">
        <f>VLOOKUP(A955,VODANET!C$5:N3049,12,0)</f>
        <v>#N/A</v>
      </c>
      <c r="E955" s="356" t="e">
        <f>VLOOKUP(A955,VODANET!C$5:O3045,13,0)</f>
        <v>#N/A</v>
      </c>
      <c r="F955" s="356" t="e">
        <f>VLOOKUP(A955,Anatel!A$3:R3964,18,0)</f>
        <v>#N/A</v>
      </c>
      <c r="G955" s="356"/>
      <c r="H955" s="13" t="e">
        <f>VLOOKUP(A955,VODANET!C$5:AG3049,31,0)</f>
        <v>#N/A</v>
      </c>
      <c r="I955" s="13"/>
      <c r="J955" s="13"/>
      <c r="K955" s="36"/>
      <c r="L955" s="95"/>
      <c r="M955" s="95"/>
      <c r="N955" s="15"/>
      <c r="O955" s="15"/>
      <c r="P955" s="15"/>
    </row>
  </sheetData>
  <autoFilter ref="A2:O9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2">
        <v>40</v>
      </c>
      <c r="D27" s="463"/>
      <c r="E27" s="462">
        <v>40</v>
      </c>
      <c r="F27" s="463"/>
      <c r="G27" s="462">
        <v>40</v>
      </c>
      <c r="H27" s="463"/>
      <c r="I27" s="462">
        <v>40</v>
      </c>
      <c r="J27" s="463"/>
      <c r="K27" s="462">
        <v>40</v>
      </c>
      <c r="L27" s="463"/>
      <c r="M27" s="110">
        <f>SUM(C27:L27)</f>
        <v>200</v>
      </c>
    </row>
    <row r="28" spans="2:14" ht="16.5" customHeight="1" x14ac:dyDescent="0.25">
      <c r="B28" s="104" t="s">
        <v>5492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6764</v>
      </c>
      <c r="C29" s="460">
        <v>0</v>
      </c>
      <c r="D29" s="461"/>
      <c r="E29" s="460">
        <v>0</v>
      </c>
      <c r="F29" s="461"/>
      <c r="G29" s="460">
        <v>0</v>
      </c>
      <c r="H29" s="461"/>
      <c r="I29" s="460">
        <v>0</v>
      </c>
      <c r="J29" s="461"/>
      <c r="K29" s="460">
        <v>6</v>
      </c>
      <c r="L29" s="461"/>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2">
        <v>18</v>
      </c>
      <c r="D39" s="463"/>
      <c r="E39" s="462">
        <v>58</v>
      </c>
      <c r="F39" s="463"/>
      <c r="G39" s="462">
        <v>58</v>
      </c>
      <c r="H39" s="463"/>
      <c r="I39" s="462">
        <v>56</v>
      </c>
      <c r="J39" s="463"/>
      <c r="K39" s="110">
        <f>SUM(C39:J39)</f>
        <v>190</v>
      </c>
    </row>
    <row r="40" spans="2:11" ht="16.5" customHeight="1" x14ac:dyDescent="0.25">
      <c r="B40" s="104" t="s">
        <v>5492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6764</v>
      </c>
      <c r="C41" s="460">
        <v>7</v>
      </c>
      <c r="D41" s="461"/>
      <c r="E41" s="460">
        <v>16</v>
      </c>
      <c r="F41" s="461"/>
      <c r="G41" s="460">
        <v>6</v>
      </c>
      <c r="H41" s="461"/>
      <c r="I41" s="460">
        <v>15</v>
      </c>
      <c r="J41" s="461"/>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2">
        <v>50</v>
      </c>
      <c r="D52" s="463"/>
      <c r="E52" s="462">
        <v>20</v>
      </c>
      <c r="F52" s="463"/>
      <c r="G52" s="462">
        <v>20</v>
      </c>
      <c r="H52" s="463"/>
      <c r="I52" s="462">
        <v>90</v>
      </c>
      <c r="J52" s="463"/>
      <c r="K52" s="462">
        <v>10</v>
      </c>
      <c r="L52" s="463"/>
      <c r="M52" s="110">
        <f>SUM(C52:L52)</f>
        <v>190</v>
      </c>
    </row>
    <row r="53" spans="2:13" ht="16.5" customHeight="1" x14ac:dyDescent="0.25">
      <c r="B53" s="104" t="s">
        <v>5492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6764</v>
      </c>
      <c r="C54" s="460">
        <v>3</v>
      </c>
      <c r="D54" s="461"/>
      <c r="E54" s="460">
        <v>7</v>
      </c>
      <c r="F54" s="461"/>
      <c r="G54" s="460">
        <v>6</v>
      </c>
      <c r="H54" s="461"/>
      <c r="I54" s="460">
        <v>0</v>
      </c>
      <c r="J54" s="461"/>
      <c r="K54" s="460">
        <v>0</v>
      </c>
      <c r="L54" s="461"/>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2">
        <v>0</v>
      </c>
      <c r="D64" s="463"/>
      <c r="E64" s="462">
        <v>40</v>
      </c>
      <c r="F64" s="463"/>
      <c r="G64" s="462">
        <v>30</v>
      </c>
      <c r="H64" s="463"/>
      <c r="I64" s="462">
        <v>50</v>
      </c>
      <c r="J64" s="463"/>
      <c r="K64" s="462">
        <v>80</v>
      </c>
      <c r="L64" s="463"/>
      <c r="M64" s="110">
        <f>SUM(C64:L64)</f>
        <v>200</v>
      </c>
    </row>
    <row r="65" spans="2:13" ht="16.5" customHeight="1" x14ac:dyDescent="0.25">
      <c r="B65" s="104" t="s">
        <v>5492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6764</v>
      </c>
      <c r="C66" s="460">
        <v>8</v>
      </c>
      <c r="D66" s="461"/>
      <c r="E66" s="460">
        <v>0</v>
      </c>
      <c r="F66" s="461"/>
      <c r="G66" s="460">
        <v>6</v>
      </c>
      <c r="H66" s="461"/>
      <c r="I66" s="460">
        <v>10</v>
      </c>
      <c r="J66" s="461"/>
      <c r="K66" s="460">
        <v>8</v>
      </c>
      <c r="L66" s="461"/>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2">
        <v>100</v>
      </c>
      <c r="D77" s="463"/>
      <c r="E77" s="462">
        <v>100</v>
      </c>
      <c r="F77" s="463"/>
      <c r="G77" s="462">
        <v>91</v>
      </c>
      <c r="H77" s="463"/>
      <c r="I77" s="462">
        <v>13</v>
      </c>
      <c r="J77" s="463"/>
      <c r="K77" s="110">
        <f>SUM(C77:J77)</f>
        <v>304</v>
      </c>
    </row>
    <row r="78" spans="2:13" ht="16.5" customHeight="1" x14ac:dyDescent="0.25">
      <c r="B78" s="104" t="s">
        <v>5492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6764</v>
      </c>
      <c r="C79" s="460">
        <v>10</v>
      </c>
      <c r="D79" s="461"/>
      <c r="E79" s="460">
        <v>6</v>
      </c>
      <c r="F79" s="461"/>
      <c r="G79" s="460">
        <v>7</v>
      </c>
      <c r="H79" s="461"/>
      <c r="I79" s="460">
        <v>0</v>
      </c>
      <c r="J79" s="461"/>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2">
        <v>10</v>
      </c>
      <c r="D91" s="463"/>
      <c r="E91" s="462">
        <v>10</v>
      </c>
      <c r="F91" s="463"/>
      <c r="G91" s="462">
        <v>10</v>
      </c>
      <c r="H91" s="463"/>
      <c r="I91" s="462">
        <v>10</v>
      </c>
      <c r="J91" s="463"/>
      <c r="K91" s="462">
        <v>10</v>
      </c>
      <c r="L91" s="463"/>
      <c r="M91" s="110">
        <f>SUM(C91:L91)</f>
        <v>50</v>
      </c>
    </row>
    <row r="92" spans="2:13" ht="16.5" customHeight="1" x14ac:dyDescent="0.25">
      <c r="B92" s="104" t="s">
        <v>5492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6764</v>
      </c>
      <c r="C93" s="460">
        <v>1</v>
      </c>
      <c r="D93" s="461"/>
      <c r="E93" s="460">
        <v>0</v>
      </c>
      <c r="F93" s="461"/>
      <c r="G93" s="460">
        <v>3</v>
      </c>
      <c r="H93" s="461"/>
      <c r="I93" s="460">
        <v>0</v>
      </c>
      <c r="J93" s="461"/>
      <c r="K93" s="460">
        <v>8</v>
      </c>
      <c r="L93" s="461"/>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6764</v>
      </c>
      <c r="C107" s="460">
        <v>0</v>
      </c>
      <c r="D107" s="461"/>
      <c r="E107" s="460">
        <v>2</v>
      </c>
      <c r="F107" s="461"/>
      <c r="G107" s="460">
        <v>3</v>
      </c>
      <c r="H107" s="461"/>
      <c r="I107" s="460">
        <v>0</v>
      </c>
      <c r="J107" s="461"/>
      <c r="K107" s="460">
        <v>0</v>
      </c>
      <c r="L107" s="461"/>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6764</v>
      </c>
      <c r="C120" s="460">
        <v>4</v>
      </c>
      <c r="D120" s="461"/>
      <c r="E120" s="460">
        <v>2</v>
      </c>
      <c r="F120" s="461"/>
      <c r="G120" s="460">
        <v>0</v>
      </c>
      <c r="H120" s="461"/>
      <c r="I120" s="460">
        <v>0</v>
      </c>
      <c r="J120" s="461"/>
      <c r="K120" s="460">
        <v>0</v>
      </c>
      <c r="L120" s="461"/>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6764</v>
      </c>
      <c r="C133" s="460">
        <v>4</v>
      </c>
      <c r="D133" s="461"/>
      <c r="E133" s="460">
        <v>0</v>
      </c>
      <c r="F133" s="461"/>
      <c r="G133" s="460">
        <v>4</v>
      </c>
      <c r="H133" s="461"/>
      <c r="I133" s="460">
        <v>1</v>
      </c>
      <c r="J133" s="461"/>
      <c r="K133" s="460">
        <v>5</v>
      </c>
      <c r="L133" s="461"/>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6764</v>
      </c>
      <c r="C146" s="460">
        <v>1</v>
      </c>
      <c r="D146" s="461"/>
      <c r="E146" s="460">
        <v>0</v>
      </c>
      <c r="F146" s="461"/>
      <c r="G146" s="460">
        <v>4</v>
      </c>
      <c r="H146" s="461"/>
      <c r="I146" s="460">
        <v>0</v>
      </c>
      <c r="J146" s="461"/>
      <c r="K146" s="460">
        <v>6</v>
      </c>
      <c r="L146" s="461"/>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2">
        <v>50</v>
      </c>
      <c r="D157" s="463"/>
      <c r="E157" s="462">
        <v>50</v>
      </c>
      <c r="F157" s="463"/>
      <c r="G157" s="462">
        <v>50</v>
      </c>
      <c r="H157" s="463"/>
      <c r="I157" s="462">
        <v>50</v>
      </c>
      <c r="J157" s="463"/>
      <c r="K157" s="110">
        <f>SUM(C157:J157)</f>
        <v>200</v>
      </c>
    </row>
    <row r="158" spans="2:13" ht="16.5" customHeight="1" x14ac:dyDescent="0.25">
      <c r="B158" s="104" t="s">
        <v>5492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6764</v>
      </c>
      <c r="C159" s="460">
        <v>0</v>
      </c>
      <c r="D159" s="461"/>
      <c r="E159" s="460">
        <v>0</v>
      </c>
      <c r="F159" s="461"/>
      <c r="G159" s="460">
        <v>0</v>
      </c>
      <c r="H159" s="461"/>
      <c r="I159" s="460">
        <v>0</v>
      </c>
      <c r="J159" s="461"/>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6764</v>
      </c>
      <c r="C172" s="460">
        <v>1</v>
      </c>
      <c r="D172" s="461"/>
      <c r="E172" s="460">
        <v>0</v>
      </c>
      <c r="F172" s="461"/>
      <c r="G172" s="460">
        <v>0</v>
      </c>
      <c r="H172" s="461"/>
      <c r="I172" s="460">
        <v>2</v>
      </c>
      <c r="J172" s="461"/>
      <c r="K172" s="460">
        <v>0</v>
      </c>
      <c r="L172" s="461"/>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2">
        <v>8</v>
      </c>
      <c r="D183" s="463"/>
      <c r="E183" s="462">
        <v>3</v>
      </c>
      <c r="F183" s="463"/>
      <c r="G183" s="462">
        <v>0</v>
      </c>
      <c r="H183" s="463"/>
      <c r="I183" s="462">
        <v>0</v>
      </c>
      <c r="J183" s="463"/>
      <c r="K183" s="462">
        <v>0</v>
      </c>
      <c r="L183" s="463"/>
      <c r="M183" s="110">
        <f>SUM(C183:L183)</f>
        <v>11</v>
      </c>
    </row>
    <row r="184" spans="2:13" ht="16.5" customHeight="1" x14ac:dyDescent="0.25">
      <c r="B184" s="104" t="s">
        <v>5492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6764</v>
      </c>
      <c r="C185" s="460">
        <v>0</v>
      </c>
      <c r="D185" s="461"/>
      <c r="E185" s="460">
        <v>0</v>
      </c>
      <c r="F185" s="461"/>
      <c r="G185" s="460">
        <v>0</v>
      </c>
      <c r="H185" s="461"/>
      <c r="I185" s="460">
        <v>0</v>
      </c>
      <c r="J185" s="461"/>
      <c r="K185" s="460">
        <v>0</v>
      </c>
      <c r="L185" s="461"/>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2">
        <v>0</v>
      </c>
      <c r="D196" s="463"/>
      <c r="E196" s="462">
        <v>0</v>
      </c>
      <c r="F196" s="463"/>
      <c r="G196" s="462">
        <v>0</v>
      </c>
      <c r="H196" s="463"/>
      <c r="I196" s="462">
        <v>0</v>
      </c>
      <c r="J196" s="463"/>
      <c r="K196" s="462">
        <v>0</v>
      </c>
      <c r="L196" s="463"/>
      <c r="M196" s="110">
        <f>SUM(C196:L196)</f>
        <v>0</v>
      </c>
    </row>
    <row r="197" spans="2:13" ht="16.5" customHeight="1" x14ac:dyDescent="0.25">
      <c r="B197" s="104" t="s">
        <v>5492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6764</v>
      </c>
      <c r="C198" s="460">
        <v>0</v>
      </c>
      <c r="D198" s="461"/>
      <c r="E198" s="460">
        <v>0</v>
      </c>
      <c r="F198" s="461"/>
      <c r="G198" s="460">
        <v>0</v>
      </c>
      <c r="H198" s="461"/>
      <c r="I198" s="460">
        <v>0</v>
      </c>
      <c r="J198" s="461"/>
      <c r="K198" s="460">
        <v>0</v>
      </c>
      <c r="L198" s="461"/>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2">
        <v>0</v>
      </c>
      <c r="D209" s="463"/>
      <c r="E209" s="462">
        <v>0</v>
      </c>
      <c r="F209" s="463"/>
      <c r="G209" s="462">
        <v>0</v>
      </c>
      <c r="H209" s="463"/>
      <c r="I209" s="462">
        <v>0</v>
      </c>
      <c r="J209" s="463"/>
      <c r="K209" s="462">
        <v>0</v>
      </c>
      <c r="L209" s="463"/>
      <c r="M209" s="110">
        <f>SUM(C209:L209)</f>
        <v>0</v>
      </c>
    </row>
    <row r="210" spans="2:13" ht="16.5" customHeight="1" x14ac:dyDescent="0.25">
      <c r="B210" s="104" t="s">
        <v>5492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6764</v>
      </c>
      <c r="C211" s="460">
        <v>0</v>
      </c>
      <c r="D211" s="461"/>
      <c r="E211" s="460">
        <v>0</v>
      </c>
      <c r="F211" s="461"/>
      <c r="G211" s="460">
        <v>0</v>
      </c>
      <c r="H211" s="461"/>
      <c r="I211" s="460">
        <v>0</v>
      </c>
      <c r="J211" s="461"/>
      <c r="K211" s="460">
        <v>0</v>
      </c>
      <c r="L211" s="461"/>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2">
        <v>0</v>
      </c>
      <c r="D222" s="463"/>
      <c r="E222" s="462">
        <v>0</v>
      </c>
      <c r="F222" s="463"/>
      <c r="G222" s="462">
        <v>0</v>
      </c>
      <c r="H222" s="463"/>
      <c r="I222" s="462">
        <v>0</v>
      </c>
      <c r="J222" s="463"/>
      <c r="K222" s="462">
        <v>0</v>
      </c>
      <c r="L222" s="463"/>
      <c r="M222" s="110">
        <f>SUM(C222:L222)</f>
        <v>0</v>
      </c>
    </row>
    <row r="223" spans="2:13" ht="16.5" customHeight="1" x14ac:dyDescent="0.25">
      <c r="B223" s="104" t="s">
        <v>5492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6764</v>
      </c>
      <c r="C224" s="460">
        <v>0</v>
      </c>
      <c r="D224" s="461"/>
      <c r="E224" s="460">
        <v>0</v>
      </c>
      <c r="F224" s="461"/>
      <c r="G224" s="460">
        <v>0</v>
      </c>
      <c r="H224" s="461"/>
      <c r="I224" s="460">
        <v>0</v>
      </c>
      <c r="J224" s="461"/>
      <c r="K224" s="460">
        <v>0</v>
      </c>
      <c r="L224" s="461"/>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2">
        <v>0</v>
      </c>
      <c r="D235" s="463"/>
      <c r="E235" s="462">
        <v>0</v>
      </c>
      <c r="F235" s="463"/>
      <c r="G235" s="462">
        <v>0</v>
      </c>
      <c r="H235" s="463"/>
      <c r="I235" s="462">
        <v>0</v>
      </c>
      <c r="J235" s="463"/>
      <c r="K235" s="462">
        <v>0</v>
      </c>
      <c r="L235" s="463"/>
      <c r="M235" s="110">
        <f>SUM(C235:L235)</f>
        <v>0</v>
      </c>
    </row>
    <row r="236" spans="2:13" ht="16.5" customHeight="1" x14ac:dyDescent="0.25">
      <c r="B236" s="104" t="s">
        <v>5492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6764</v>
      </c>
      <c r="C237" s="460">
        <v>0</v>
      </c>
      <c r="D237" s="461"/>
      <c r="E237" s="460">
        <v>0</v>
      </c>
      <c r="F237" s="461"/>
      <c r="G237" s="460">
        <v>0</v>
      </c>
      <c r="H237" s="461"/>
      <c r="I237" s="460">
        <v>0</v>
      </c>
      <c r="J237" s="461"/>
      <c r="K237" s="460">
        <v>0</v>
      </c>
      <c r="L237" s="461"/>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2">
        <v>0</v>
      </c>
      <c r="D248" s="463"/>
      <c r="E248" s="462">
        <v>0</v>
      </c>
      <c r="F248" s="463"/>
      <c r="G248" s="462">
        <v>0</v>
      </c>
      <c r="H248" s="463"/>
      <c r="I248" s="462">
        <v>0</v>
      </c>
      <c r="J248" s="463"/>
      <c r="K248" s="462">
        <v>0</v>
      </c>
      <c r="L248" s="463"/>
      <c r="M248" s="110">
        <f>SUM(C248:L248)</f>
        <v>0</v>
      </c>
    </row>
    <row r="249" spans="2:13" ht="16.5" customHeight="1" x14ac:dyDescent="0.25">
      <c r="B249" s="104" t="s">
        <v>5492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6764</v>
      </c>
      <c r="C250" s="460">
        <v>0</v>
      </c>
      <c r="D250" s="461"/>
      <c r="E250" s="460">
        <v>0</v>
      </c>
      <c r="F250" s="461"/>
      <c r="G250" s="460">
        <v>0</v>
      </c>
      <c r="H250" s="461"/>
      <c r="I250" s="460">
        <v>0</v>
      </c>
      <c r="J250" s="461"/>
      <c r="K250" s="460">
        <v>0</v>
      </c>
      <c r="L250" s="461"/>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2">
        <v>0</v>
      </c>
      <c r="D261" s="463"/>
      <c r="E261" s="462">
        <v>0</v>
      </c>
      <c r="F261" s="463"/>
      <c r="G261" s="462">
        <v>0</v>
      </c>
      <c r="H261" s="463"/>
      <c r="I261" s="462">
        <v>0</v>
      </c>
      <c r="J261" s="463"/>
      <c r="K261" s="110">
        <f>SUM(C261:J261)</f>
        <v>0</v>
      </c>
      <c r="L261"/>
    </row>
    <row r="262" spans="2:12" ht="16.5" customHeight="1" x14ac:dyDescent="0.25">
      <c r="B262" s="104" t="s">
        <v>5492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6764</v>
      </c>
      <c r="C263" s="460">
        <v>0</v>
      </c>
      <c r="D263" s="461"/>
      <c r="E263" s="460">
        <v>0</v>
      </c>
      <c r="F263" s="461"/>
      <c r="G263" s="460">
        <v>0</v>
      </c>
      <c r="H263" s="461"/>
      <c r="I263" s="460">
        <v>0</v>
      </c>
      <c r="J263" s="461"/>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2">
        <v>0</v>
      </c>
      <c r="D274" s="463"/>
      <c r="E274" s="462">
        <v>0</v>
      </c>
      <c r="F274" s="463"/>
      <c r="G274" s="462">
        <v>0</v>
      </c>
      <c r="H274" s="463"/>
      <c r="I274" s="462">
        <v>0</v>
      </c>
      <c r="J274" s="463"/>
      <c r="K274" s="462">
        <v>0</v>
      </c>
      <c r="L274" s="463"/>
      <c r="M274" s="110">
        <f>SUM(C274:L274)</f>
        <v>0</v>
      </c>
    </row>
    <row r="275" spans="2:13" ht="16.5" customHeight="1" x14ac:dyDescent="0.25">
      <c r="B275" s="104" t="s">
        <v>5492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6764</v>
      </c>
      <c r="C276" s="460">
        <v>0</v>
      </c>
      <c r="D276" s="461"/>
      <c r="E276" s="460">
        <v>0</v>
      </c>
      <c r="F276" s="461"/>
      <c r="G276" s="460">
        <v>0</v>
      </c>
      <c r="H276" s="461"/>
      <c r="I276" s="460">
        <v>0</v>
      </c>
      <c r="J276" s="461"/>
      <c r="K276" s="460">
        <v>0</v>
      </c>
      <c r="L276" s="461"/>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2">
        <v>0</v>
      </c>
      <c r="D287" s="463"/>
      <c r="E287" s="462">
        <v>0</v>
      </c>
      <c r="F287" s="463"/>
      <c r="G287" s="462">
        <v>0</v>
      </c>
      <c r="H287" s="463"/>
      <c r="I287" s="462">
        <v>0</v>
      </c>
      <c r="J287" s="463"/>
      <c r="K287" s="462">
        <v>0</v>
      </c>
      <c r="L287" s="463"/>
      <c r="M287" s="110">
        <f>SUM(C287:L287)</f>
        <v>0</v>
      </c>
    </row>
    <row r="288" spans="2:13" ht="16.5" customHeight="1" x14ac:dyDescent="0.25">
      <c r="B288" s="104" t="s">
        <v>5492</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6764</v>
      </c>
      <c r="C289" s="460">
        <v>0</v>
      </c>
      <c r="D289" s="461"/>
      <c r="E289" s="460">
        <v>0</v>
      </c>
      <c r="F289" s="461"/>
      <c r="G289" s="460">
        <v>0</v>
      </c>
      <c r="H289" s="461"/>
      <c r="I289" s="460">
        <v>0</v>
      </c>
      <c r="J289" s="461"/>
      <c r="K289" s="460">
        <v>0</v>
      </c>
      <c r="L289" s="461"/>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2">
        <v>0</v>
      </c>
      <c r="D300" s="463"/>
      <c r="E300" s="462">
        <v>0</v>
      </c>
      <c r="F300" s="463"/>
      <c r="G300" s="462">
        <v>0</v>
      </c>
      <c r="H300" s="463"/>
      <c r="I300" s="462">
        <v>0</v>
      </c>
      <c r="J300" s="463"/>
      <c r="K300" s="462">
        <v>0</v>
      </c>
      <c r="L300" s="463"/>
      <c r="M300" s="110">
        <f>SUM(C300:L300)</f>
        <v>0</v>
      </c>
    </row>
    <row r="301" spans="2:13" ht="16.5" customHeight="1" x14ac:dyDescent="0.25">
      <c r="B301" s="104" t="s">
        <v>5492</v>
      </c>
      <c r="C301" s="462">
        <f>COUNTIFS(VODANET!$AA$5:$AA$4966,"&gt;="&amp;Mensal!C299,VODANET!$AA$5:$AA$4966,"&lt;="&amp;Mensal!D299)</f>
        <v>1</v>
      </c>
      <c r="D301" s="463"/>
      <c r="E301" s="462">
        <f>COUNTIFS(VODANET!$AA$5:$AA$4966,"&gt;="&amp;Mensal!E299,VODANET!$AA$5:$AA$4966,"&lt;="&amp;Mensal!F299)</f>
        <v>0</v>
      </c>
      <c r="F301" s="463"/>
      <c r="G301" s="462">
        <f>COUNTIFS(VODANET!$AA$5:$AA$4966,"&gt;="&amp;Mensal!G299,VODANET!$AA$5:$AA$4966,"&lt;="&amp;Mensal!H299)</f>
        <v>0</v>
      </c>
      <c r="H301" s="463"/>
      <c r="I301" s="462">
        <f>COUNTIFS(VODANET!$AA$5:$AA$4966,"&gt;="&amp;Mensal!I299,VODANET!$AA$5:$AA$4966,"&lt;="&amp;Mensal!J299)</f>
        <v>0</v>
      </c>
      <c r="J301" s="463"/>
      <c r="K301" s="462">
        <f>COUNTIFS(VODANET!$AA$5:$AA$4966,"&gt;="&amp;Mensal!K299,VODANET!$AA$5:$AA$4966,"&lt;="&amp;Mensal!L299)</f>
        <v>0</v>
      </c>
      <c r="L301" s="463"/>
      <c r="M301" s="110">
        <f>SUM(C301:L301)</f>
        <v>1</v>
      </c>
    </row>
    <row r="302" spans="2:13" ht="16.5" customHeight="1" thickBot="1" x14ac:dyDescent="0.3">
      <c r="B302" s="105" t="s">
        <v>6764</v>
      </c>
      <c r="C302" s="460">
        <v>0</v>
      </c>
      <c r="D302" s="461"/>
      <c r="E302" s="460">
        <v>0</v>
      </c>
      <c r="F302" s="461"/>
      <c r="G302" s="460">
        <v>0</v>
      </c>
      <c r="H302" s="461"/>
      <c r="I302" s="460">
        <v>0</v>
      </c>
      <c r="J302" s="461"/>
      <c r="K302" s="460">
        <v>0</v>
      </c>
      <c r="L302" s="461"/>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6" t="s">
        <v>6755</v>
      </c>
      <c r="E4" s="467"/>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4" t="s">
        <v>6760</v>
      </c>
      <c r="E9" s="465"/>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L1" zoomScale="90" zoomScaleNormal="90" workbookViewId="0">
      <pane ySplit="1" topLeftCell="A2112" activePane="bottomLeft" state="frozen"/>
      <selection activeCell="P1" sqref="P1"/>
      <selection pane="bottomLeft" activeCell="Q2129" sqref="Q2129:Q213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23121</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23122</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23123</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23124</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23125</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23151</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23126</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23127</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23128</v>
      </c>
      <c r="I418" s="15">
        <v>41758</v>
      </c>
      <c r="J418" s="15" t="s">
        <v>22896</v>
      </c>
      <c r="K418" s="15" t="s">
        <v>2879</v>
      </c>
      <c r="L418" s="15" t="s">
        <v>4336</v>
      </c>
      <c r="M418" s="15" t="s">
        <v>22897</v>
      </c>
      <c r="N418" s="15" t="s">
        <v>23129</v>
      </c>
      <c r="O418" s="15" t="s">
        <v>12752</v>
      </c>
      <c r="P418" s="15">
        <v>41761</v>
      </c>
      <c r="Q418" s="26" t="s">
        <v>23060</v>
      </c>
      <c r="R418" s="15" t="s">
        <v>23130</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23131</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23152</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23132</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23133</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23134</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23135</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23136</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23137</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23138</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23139</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23056</v>
      </c>
      <c r="K2124" t="s">
        <v>23057</v>
      </c>
      <c r="L2124" t="s">
        <v>4167</v>
      </c>
      <c r="M2124" t="s">
        <v>5315</v>
      </c>
      <c r="N2124" s="14" t="s">
        <v>453</v>
      </c>
      <c r="O2124" s="14" t="s">
        <v>453</v>
      </c>
      <c r="P2124" s="14" t="s">
        <v>453</v>
      </c>
      <c r="Q2124" t="s">
        <v>23189</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23058</v>
      </c>
      <c r="L2125" t="s">
        <v>5406</v>
      </c>
      <c r="M2125" t="s">
        <v>23059</v>
      </c>
      <c r="N2125" s="14" t="s">
        <v>453</v>
      </c>
      <c r="O2125" s="14" t="s">
        <v>453</v>
      </c>
      <c r="P2125" s="14" t="s">
        <v>453</v>
      </c>
      <c r="Q2125" t="s">
        <v>23190</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23063</v>
      </c>
      <c r="K2126" t="s">
        <v>23064</v>
      </c>
      <c r="L2126" t="s">
        <v>4167</v>
      </c>
      <c r="M2126" t="s">
        <v>23065</v>
      </c>
      <c r="N2126" s="14" t="s">
        <v>453</v>
      </c>
      <c r="O2126" s="14" t="s">
        <v>453</v>
      </c>
      <c r="P2126" s="14" t="s">
        <v>453</v>
      </c>
      <c r="Q2126" s="26" t="s">
        <v>23191</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23153</v>
      </c>
      <c r="L2127" t="s">
        <v>7745</v>
      </c>
      <c r="M2127" t="s">
        <v>7746</v>
      </c>
      <c r="N2127" s="14" t="s">
        <v>453</v>
      </c>
      <c r="O2127" s="14" t="s">
        <v>453</v>
      </c>
      <c r="P2127" s="14" t="s">
        <v>453</v>
      </c>
      <c r="Q2127" s="26" t="s">
        <v>23154</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23155</v>
      </c>
      <c r="K2128" t="s">
        <v>23156</v>
      </c>
      <c r="L2128" t="s">
        <v>6091</v>
      </c>
      <c r="M2128" t="s">
        <v>23157</v>
      </c>
      <c r="N2128" s="14" t="s">
        <v>453</v>
      </c>
      <c r="O2128" s="14" t="s">
        <v>453</v>
      </c>
      <c r="P2128" s="14" t="s">
        <v>453</v>
      </c>
      <c r="Q2128" s="26" t="s">
        <v>23158</v>
      </c>
      <c r="R2128" s="14" t="s">
        <v>453</v>
      </c>
      <c r="S2128" t="s">
        <v>23159</v>
      </c>
      <c r="T2128" t="s">
        <v>14781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23192</v>
      </c>
      <c r="K2129" t="s">
        <v>23193</v>
      </c>
      <c r="L2129" t="s">
        <v>17363</v>
      </c>
      <c r="M2129" t="s">
        <v>23194</v>
      </c>
      <c r="N2129" s="14" t="s">
        <v>453</v>
      </c>
      <c r="O2129" s="14" t="s">
        <v>453</v>
      </c>
      <c r="P2129" s="14" t="s">
        <v>453</v>
      </c>
      <c r="Q2129" t="s">
        <v>23195</v>
      </c>
      <c r="R2129" s="14" t="s">
        <v>453</v>
      </c>
      <c r="S2129" t="s">
        <v>23196</v>
      </c>
      <c r="T2129" t="s">
        <v>14781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23192</v>
      </c>
      <c r="K2130" t="s">
        <v>23197</v>
      </c>
      <c r="L2130" t="s">
        <v>17425</v>
      </c>
      <c r="M2130" t="s">
        <v>23194</v>
      </c>
      <c r="N2130" s="14" t="s">
        <v>453</v>
      </c>
      <c r="O2130" s="14" t="s">
        <v>453</v>
      </c>
      <c r="P2130" s="14" t="s">
        <v>453</v>
      </c>
      <c r="Q2130" t="s">
        <v>23198</v>
      </c>
      <c r="R2130" s="14" t="s">
        <v>453</v>
      </c>
      <c r="S2130" t="s">
        <v>17427</v>
      </c>
      <c r="T2130" t="s">
        <v>14781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23192</v>
      </c>
      <c r="K2131" t="s">
        <v>23199</v>
      </c>
      <c r="L2131" t="s">
        <v>17333</v>
      </c>
      <c r="M2131" t="s">
        <v>23194</v>
      </c>
      <c r="N2131" s="14" t="s">
        <v>453</v>
      </c>
      <c r="O2131" s="14" t="s">
        <v>453</v>
      </c>
      <c r="P2131" s="14" t="s">
        <v>453</v>
      </c>
      <c r="Q2131" t="s">
        <v>23200</v>
      </c>
      <c r="R2131" s="14" t="s">
        <v>453</v>
      </c>
      <c r="S2131" t="s">
        <v>23201</v>
      </c>
      <c r="T2131" t="s">
        <v>14781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14035</v>
      </c>
      <c r="G2132" t="s">
        <v>167</v>
      </c>
      <c r="H2132" s="14" t="s">
        <v>453</v>
      </c>
      <c r="I2132" s="14" t="s">
        <v>453</v>
      </c>
      <c r="J2132" t="s">
        <v>23192</v>
      </c>
      <c r="K2132" t="s">
        <v>23202</v>
      </c>
      <c r="L2132" t="s">
        <v>23203</v>
      </c>
      <c r="M2132" t="s">
        <v>23194</v>
      </c>
      <c r="N2132" s="14" t="s">
        <v>453</v>
      </c>
      <c r="O2132" s="14" t="s">
        <v>453</v>
      </c>
      <c r="P2132" s="14" t="s">
        <v>453</v>
      </c>
      <c r="Q2132" s="14" t="s">
        <v>453</v>
      </c>
      <c r="R2132" s="14" t="s">
        <v>453</v>
      </c>
      <c r="S2132" t="s">
        <v>23204</v>
      </c>
      <c r="T2132" t="s">
        <v>14781</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14035</v>
      </c>
      <c r="G2133" t="s">
        <v>167</v>
      </c>
      <c r="H2133" s="14" t="s">
        <v>453</v>
      </c>
      <c r="I2133" s="14" t="s">
        <v>453</v>
      </c>
      <c r="J2133" t="s">
        <v>23192</v>
      </c>
      <c r="K2133" t="s">
        <v>23205</v>
      </c>
      <c r="L2133" t="s">
        <v>23206</v>
      </c>
      <c r="M2133" t="s">
        <v>23194</v>
      </c>
      <c r="N2133" s="14" t="s">
        <v>453</v>
      </c>
      <c r="O2133" s="14" t="s">
        <v>453</v>
      </c>
      <c r="P2133" s="14" t="s">
        <v>453</v>
      </c>
      <c r="Q2133" s="14" t="s">
        <v>453</v>
      </c>
      <c r="R2133" s="14" t="s">
        <v>453</v>
      </c>
      <c r="S2133" t="s">
        <v>23207</v>
      </c>
      <c r="T2133" t="s">
        <v>14781</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14035</v>
      </c>
      <c r="G2134" t="s">
        <v>167</v>
      </c>
      <c r="H2134" s="14" t="s">
        <v>453</v>
      </c>
      <c r="I2134" s="14" t="s">
        <v>453</v>
      </c>
      <c r="J2134" t="s">
        <v>23192</v>
      </c>
      <c r="K2134" t="s">
        <v>23208</v>
      </c>
      <c r="L2134" t="s">
        <v>23209</v>
      </c>
      <c r="M2134" t="s">
        <v>23194</v>
      </c>
      <c r="N2134" s="14" t="s">
        <v>453</v>
      </c>
      <c r="O2134" s="14" t="s">
        <v>453</v>
      </c>
      <c r="P2134" s="14" t="s">
        <v>453</v>
      </c>
      <c r="Q2134" s="14" t="s">
        <v>453</v>
      </c>
      <c r="R2134" s="14" t="s">
        <v>453</v>
      </c>
      <c r="S2134" t="s">
        <v>23210</v>
      </c>
      <c r="T2134" t="s">
        <v>14781</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8"/>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8"/>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8"/>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8">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8"/>
      <c r="H10" s="57">
        <f>F10-G9</f>
        <v>257</v>
      </c>
      <c r="I10" s="57">
        <f>(H10-C10)-J10-M8</f>
        <v>23</v>
      </c>
      <c r="J10" s="57">
        <v>7</v>
      </c>
    </row>
    <row r="11" spans="2:28" x14ac:dyDescent="0.25">
      <c r="B11" s="57" t="s">
        <v>20152</v>
      </c>
      <c r="C11" s="57">
        <v>307</v>
      </c>
      <c r="D11" s="57">
        <f>O14</f>
        <v>2516</v>
      </c>
      <c r="E11" s="57">
        <f>D14</f>
        <v>615</v>
      </c>
      <c r="F11" s="57">
        <f>D11-E11</f>
        <v>1901</v>
      </c>
      <c r="G11" s="468"/>
      <c r="H11" s="57">
        <f>F11-G9</f>
        <v>472</v>
      </c>
      <c r="I11" s="57">
        <f>(H11-C11)-J11-M7</f>
        <v>115</v>
      </c>
      <c r="J11" s="57">
        <v>20</v>
      </c>
    </row>
    <row r="12" spans="2:28" x14ac:dyDescent="0.25">
      <c r="B12" s="57" t="s">
        <v>20149</v>
      </c>
      <c r="C12" s="57">
        <v>428</v>
      </c>
      <c r="D12" s="57">
        <f>S14</f>
        <v>2270</v>
      </c>
      <c r="E12" s="57">
        <f>F14</f>
        <v>536</v>
      </c>
      <c r="F12" s="57">
        <f>D12-E12</f>
        <v>1734</v>
      </c>
      <c r="G12" s="468"/>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topLeftCell="A97" workbookViewId="0">
      <selection activeCell="A109" sqref="A10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20140</v>
      </c>
      <c r="B1" s="469"/>
      <c r="C1" s="469"/>
      <c r="D1" s="469"/>
      <c r="E1" s="469"/>
      <c r="G1" s="469" t="s">
        <v>4131</v>
      </c>
      <c r="H1" s="469"/>
      <c r="I1" s="469"/>
      <c r="J1" s="469"/>
      <c r="K1" s="469"/>
      <c r="M1" s="469" t="s">
        <v>4130</v>
      </c>
      <c r="N1" s="469"/>
      <c r="O1" s="469"/>
      <c r="P1" s="469"/>
      <c r="Q1" s="469"/>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2014-05-26T20:52:07Z</dcterms:modified>
</cp:coreProperties>
</file>