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arso\OneDrive - UW-Madison\MSBA Business Analytics\Fall Semester\GenBus730_Optimization\"/>
    </mc:Choice>
  </mc:AlternateContent>
  <xr:revisionPtr revIDLastSave="0" documentId="13_ncr:1_{F221752D-92B8-4CD3-9E06-BEC16FD4535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tigler Template" sheetId="4" r:id="rId1"/>
  </sheets>
  <definedNames>
    <definedName name="solver_adj" localSheetId="0" hidden="1">'Stigler Template'!$O$4:$O$28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'Stigler Template'!$E$36:$M$36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'Stigler Template'!$O$31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'Stigler Template'!$E$38:$M$38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4" l="1"/>
  <c r="E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E38" i="4"/>
  <c r="O31" i="4"/>
</calcChain>
</file>

<file path=xl/sharedStrings.xml><?xml version="1.0" encoding="utf-8"?>
<sst xmlns="http://schemas.openxmlformats.org/spreadsheetml/2006/main" count="87" uniqueCount="54">
  <si>
    <t>Commodity</t>
  </si>
  <si>
    <t>Protein (g)</t>
  </si>
  <si>
    <t>Calcium (g)</t>
  </si>
  <si>
    <t>Iron (mg)</t>
  </si>
  <si>
    <t>Thiamine (mg)</t>
  </si>
  <si>
    <t>Riboflavin (mg)</t>
  </si>
  <si>
    <t>Niacin (mg)</t>
  </si>
  <si>
    <t>Wheat Flour (Enriched)</t>
  </si>
  <si>
    <t>10 lb.</t>
  </si>
  <si>
    <t>Macaroni</t>
  </si>
  <si>
    <t>1 lb.</t>
  </si>
  <si>
    <t>Wheat Cereal (Enriched)</t>
  </si>
  <si>
    <t>28 oz.</t>
  </si>
  <si>
    <t>Corn Flakes</t>
  </si>
  <si>
    <t>8 oz.</t>
  </si>
  <si>
    <t>Corn Meal</t>
  </si>
  <si>
    <t>Hominy Grits</t>
  </si>
  <si>
    <t>24 oz.</t>
  </si>
  <si>
    <t>Rice</t>
  </si>
  <si>
    <t>Butter</t>
  </si>
  <si>
    <t>Oleomargarine</t>
  </si>
  <si>
    <t>Eggs</t>
  </si>
  <si>
    <t>1 doz.</t>
  </si>
  <si>
    <t>Crisco</t>
  </si>
  <si>
    <t>Lard</t>
  </si>
  <si>
    <t>Sirloin Steak</t>
  </si>
  <si>
    <t>Round Steak</t>
  </si>
  <si>
    <t>Salmon, Pink (can)</t>
  </si>
  <si>
    <t>16 oz.</t>
  </si>
  <si>
    <t>Apples</t>
  </si>
  <si>
    <t>Bananas</t>
  </si>
  <si>
    <t>Lemons</t>
  </si>
  <si>
    <t>Oranges</t>
  </si>
  <si>
    <t>Green Beans</t>
  </si>
  <si>
    <t>Cabbage</t>
  </si>
  <si>
    <t>Carrots</t>
  </si>
  <si>
    <t>1 bunch</t>
  </si>
  <si>
    <t>Celery</t>
  </si>
  <si>
    <t>1 stalk</t>
  </si>
  <si>
    <t>Pork and Beans (can)</t>
  </si>
  <si>
    <t>Strawberry Preserves</t>
  </si>
  <si>
    <t>Daily Recommended Minimum Quantity</t>
  </si>
  <si>
    <t>Calories (1000s)</t>
  </si>
  <si>
    <t>Vitamin A (1000 IU)</t>
  </si>
  <si>
    <t>Vitamin C (mg)</t>
  </si>
  <si>
    <t>Input: Daily Minimums</t>
  </si>
  <si>
    <t>Input: Nutrients and costs per unit</t>
  </si>
  <si>
    <t>Unit Definition</t>
  </si>
  <si>
    <t>(1939) Cost per unit</t>
  </si>
  <si>
    <t>Decision Variable</t>
  </si>
  <si>
    <t>Number of each Commodity</t>
  </si>
  <si>
    <t>Objective Variable: Total Cost</t>
  </si>
  <si>
    <t>Constraints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</si>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</sst>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5AF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0" xfId="0" applyFont="1"/>
    <xf numFmtId="0" fontId="3" fillId="0" borderId="7" xfId="0" applyFont="1" applyBorder="1"/>
    <xf numFmtId="44" fontId="3" fillId="2" borderId="0" xfId="1" applyFont="1" applyFill="1" applyBorder="1"/>
    <xf numFmtId="0" fontId="0" fillId="2" borderId="0" xfId="0" applyFill="1"/>
    <xf numFmtId="0" fontId="0" fillId="2" borderId="5" xfId="0" applyFill="1" applyBorder="1"/>
    <xf numFmtId="44" fontId="3" fillId="2" borderId="7" xfId="1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 applyBorder="1"/>
    <xf numFmtId="0" fontId="2" fillId="0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A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0</xdr:row>
      <xdr:rowOff>279400</xdr:rowOff>
    </xdr:from>
    <xdr:to>
      <xdr:col>12</xdr:col>
      <xdr:colOff>965200</xdr:colOff>
      <xdr:row>0</xdr:row>
      <xdr:rowOff>1371600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9FA15C-D9C4-414D-9793-D22ABC6E735B}"/>
            </a:ext>
          </a:extLst>
        </xdr:cNvPr>
        <xdr:cNvSpPr txBox="1"/>
      </xdr:nvSpPr>
      <xdr:spPr>
        <a:xfrm>
          <a:off x="965200" y="279400"/>
          <a:ext cx="90170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a </a:t>
          </a:r>
          <a:r>
            <a:rPr lang="en-US" sz="1100" baseline="0"/>
            <a:t>Stigler Optimization Model for the following blue input data below and solve for the diet that minimizes the total daily cost while meeting the daily recommended minimums.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8"/>
  <sheetViews>
    <sheetView tabSelected="1" workbookViewId="0">
      <selection activeCell="N10" sqref="N10"/>
    </sheetView>
  </sheetViews>
  <sheetFormatPr defaultColWidth="8.81640625" defaultRowHeight="14.5" x14ac:dyDescent="0.35"/>
  <cols>
    <col min="2" max="2" width="19.26953125" bestFit="1" customWidth="1"/>
    <col min="3" max="3" width="10.81640625" customWidth="1"/>
    <col min="4" max="4" width="12.81640625" customWidth="1"/>
    <col min="5" max="5" width="13.26953125" bestFit="1" customWidth="1"/>
    <col min="6" max="6" width="9" bestFit="1" customWidth="1"/>
    <col min="7" max="7" width="9.453125" bestFit="1" customWidth="1"/>
    <col min="8" max="8" width="8" bestFit="1" customWidth="1"/>
    <col min="9" max="9" width="16.26953125" bestFit="1" customWidth="1"/>
    <col min="10" max="10" width="11.81640625" bestFit="1" customWidth="1"/>
    <col min="11" max="11" width="12.453125" bestFit="1" customWidth="1"/>
    <col min="12" max="12" width="9.7265625" bestFit="1" customWidth="1"/>
    <col min="13" max="13" width="15" bestFit="1" customWidth="1"/>
    <col min="14" max="14" width="15" customWidth="1"/>
    <col min="17" max="17" width="9" bestFit="1" customWidth="1"/>
    <col min="18" max="18" width="10.1796875" bestFit="1" customWidth="1"/>
    <col min="19" max="24" width="9" bestFit="1" customWidth="1"/>
    <col min="25" max="25" width="12.26953125" bestFit="1" customWidth="1"/>
  </cols>
  <sheetData>
    <row r="1" spans="2:15" ht="126" customHeight="1" x14ac:dyDescent="0.35"/>
    <row r="2" spans="2:15" ht="17.149999999999999" customHeight="1" thickBot="1" x14ac:dyDescent="0.4">
      <c r="B2" s="1" t="s">
        <v>46</v>
      </c>
      <c r="C2" s="1"/>
      <c r="D2" s="1"/>
      <c r="O2" s="1" t="s">
        <v>49</v>
      </c>
    </row>
    <row r="3" spans="2:15" x14ac:dyDescent="0.35">
      <c r="B3" s="2" t="s">
        <v>0</v>
      </c>
      <c r="C3" s="3" t="s">
        <v>47</v>
      </c>
      <c r="D3" s="3" t="s">
        <v>48</v>
      </c>
      <c r="E3" s="3" t="s">
        <v>42</v>
      </c>
      <c r="F3" s="3" t="s">
        <v>1</v>
      </c>
      <c r="G3" s="3" t="s">
        <v>2</v>
      </c>
      <c r="H3" s="3" t="s">
        <v>3</v>
      </c>
      <c r="I3" s="3" t="s">
        <v>43</v>
      </c>
      <c r="J3" s="3" t="s">
        <v>4</v>
      </c>
      <c r="K3" s="3" t="s">
        <v>5</v>
      </c>
      <c r="L3" s="3" t="s">
        <v>6</v>
      </c>
      <c r="M3" s="4" t="s">
        <v>44</v>
      </c>
      <c r="N3" s="1"/>
      <c r="O3" s="18" t="s">
        <v>50</v>
      </c>
    </row>
    <row r="4" spans="2:15" x14ac:dyDescent="0.35">
      <c r="B4" s="5" t="s">
        <v>7</v>
      </c>
      <c r="C4" s="9" t="s">
        <v>8</v>
      </c>
      <c r="D4" s="11">
        <v>0.36</v>
      </c>
      <c r="E4" s="12">
        <v>16.091999999999999</v>
      </c>
      <c r="F4" s="12">
        <v>507.96</v>
      </c>
      <c r="G4" s="12">
        <v>0.72</v>
      </c>
      <c r="H4" s="12">
        <v>131.4</v>
      </c>
      <c r="I4" s="12">
        <v>0</v>
      </c>
      <c r="J4" s="12">
        <v>19.943999999999999</v>
      </c>
      <c r="K4" s="12">
        <v>11.987999999999998</v>
      </c>
      <c r="L4" s="12">
        <v>158.76</v>
      </c>
      <c r="M4" s="13">
        <v>0</v>
      </c>
      <c r="O4" s="17">
        <v>0.1836587848416501</v>
      </c>
    </row>
    <row r="5" spans="2:15" x14ac:dyDescent="0.35">
      <c r="B5" s="5" t="s">
        <v>9</v>
      </c>
      <c r="C5" s="9" t="s">
        <v>10</v>
      </c>
      <c r="D5" s="11">
        <v>0.14099999999999999</v>
      </c>
      <c r="E5" s="12">
        <v>1.6355999999999997</v>
      </c>
      <c r="F5" s="12">
        <v>58.937999999999995</v>
      </c>
      <c r="G5" s="12">
        <v>9.8699999999999982E-2</v>
      </c>
      <c r="H5" s="12">
        <v>7.613999999999999</v>
      </c>
      <c r="I5" s="12">
        <v>0</v>
      </c>
      <c r="J5" s="12">
        <v>0.45119999999999999</v>
      </c>
      <c r="K5" s="12">
        <v>0.26789999999999997</v>
      </c>
      <c r="L5" s="12">
        <v>9.5879999999999992</v>
      </c>
      <c r="M5" s="13">
        <v>0</v>
      </c>
      <c r="O5" s="17">
        <v>0</v>
      </c>
    </row>
    <row r="6" spans="2:15" x14ac:dyDescent="0.35">
      <c r="B6" s="5" t="s">
        <v>11</v>
      </c>
      <c r="C6" s="9" t="s">
        <v>12</v>
      </c>
      <c r="D6" s="11">
        <v>0.24199999999999999</v>
      </c>
      <c r="E6" s="12">
        <v>2.8555999999999999</v>
      </c>
      <c r="F6" s="12">
        <v>91.233999999999995</v>
      </c>
      <c r="G6" s="12">
        <v>3.4847999999999999</v>
      </c>
      <c r="H6" s="12">
        <v>42.35</v>
      </c>
      <c r="I6" s="12">
        <v>0</v>
      </c>
      <c r="J6" s="12">
        <v>3.4847999999999999</v>
      </c>
      <c r="K6" s="12">
        <v>2.1295999999999999</v>
      </c>
      <c r="L6" s="12">
        <v>27.588000000000001</v>
      </c>
      <c r="M6" s="13">
        <v>0</v>
      </c>
      <c r="O6" s="17">
        <v>0.15800654714858245</v>
      </c>
    </row>
    <row r="7" spans="2:15" x14ac:dyDescent="0.35">
      <c r="B7" s="5" t="s">
        <v>13</v>
      </c>
      <c r="C7" s="9" t="s">
        <v>14</v>
      </c>
      <c r="D7" s="11">
        <v>7.0999999999999994E-2</v>
      </c>
      <c r="E7" s="12">
        <v>0.80940000000000001</v>
      </c>
      <c r="F7" s="12">
        <v>17.891999999999999</v>
      </c>
      <c r="G7" s="12">
        <v>7.0999999999999995E-3</v>
      </c>
      <c r="H7" s="12">
        <v>3.9759999999999995</v>
      </c>
      <c r="I7" s="12">
        <v>0</v>
      </c>
      <c r="J7" s="12">
        <v>0.95849999999999991</v>
      </c>
      <c r="K7" s="12">
        <v>0.16329999999999997</v>
      </c>
      <c r="L7" s="12">
        <v>4.8279999999999994</v>
      </c>
      <c r="M7" s="13">
        <v>0</v>
      </c>
      <c r="O7" s="17">
        <v>0</v>
      </c>
    </row>
    <row r="8" spans="2:15" x14ac:dyDescent="0.35">
      <c r="B8" s="5" t="s">
        <v>15</v>
      </c>
      <c r="C8" s="9" t="s">
        <v>10</v>
      </c>
      <c r="D8" s="11">
        <v>4.5999999999999999E-2</v>
      </c>
      <c r="E8" s="12">
        <v>1.6559999999999999</v>
      </c>
      <c r="F8" s="12">
        <v>41.262</v>
      </c>
      <c r="G8" s="12">
        <v>7.8199999999999992E-2</v>
      </c>
      <c r="H8" s="12">
        <v>4.5540000000000003</v>
      </c>
      <c r="I8" s="12">
        <v>1.4214</v>
      </c>
      <c r="J8" s="12">
        <v>0.80039999999999989</v>
      </c>
      <c r="K8" s="12">
        <v>0.3634</v>
      </c>
      <c r="L8" s="12">
        <v>4.8760000000000003</v>
      </c>
      <c r="M8" s="13">
        <v>0</v>
      </c>
      <c r="O8" s="17">
        <v>0</v>
      </c>
    </row>
    <row r="9" spans="2:15" x14ac:dyDescent="0.35">
      <c r="B9" s="5" t="s">
        <v>16</v>
      </c>
      <c r="C9" s="9" t="s">
        <v>17</v>
      </c>
      <c r="D9" s="11">
        <v>8.5000000000000006E-2</v>
      </c>
      <c r="E9" s="12">
        <v>2.4310000000000005</v>
      </c>
      <c r="F9" s="12">
        <v>57.800000000000004</v>
      </c>
      <c r="G9" s="12">
        <v>6.8000000000000005E-2</v>
      </c>
      <c r="H9" s="12">
        <v>6.8000000000000007</v>
      </c>
      <c r="I9" s="12">
        <v>0</v>
      </c>
      <c r="J9" s="12">
        <v>0.90100000000000002</v>
      </c>
      <c r="K9" s="12">
        <v>0.13600000000000001</v>
      </c>
      <c r="L9" s="12">
        <v>9.3500000000000014</v>
      </c>
      <c r="M9" s="13">
        <v>0</v>
      </c>
      <c r="O9" s="17">
        <v>0</v>
      </c>
    </row>
    <row r="10" spans="2:15" x14ac:dyDescent="0.35">
      <c r="B10" s="5" t="s">
        <v>18</v>
      </c>
      <c r="C10" s="9" t="s">
        <v>10</v>
      </c>
      <c r="D10" s="11">
        <v>7.4999999999999997E-2</v>
      </c>
      <c r="E10" s="12">
        <v>1.5899999999999999</v>
      </c>
      <c r="F10" s="12">
        <v>34.5</v>
      </c>
      <c r="G10" s="12">
        <v>4.4999999999999998E-2</v>
      </c>
      <c r="H10" s="12">
        <v>3.0749999999999997</v>
      </c>
      <c r="I10" s="12">
        <v>0</v>
      </c>
      <c r="J10" s="12">
        <v>0.15</v>
      </c>
      <c r="K10" s="12">
        <v>0.36</v>
      </c>
      <c r="L10" s="12">
        <v>4.5</v>
      </c>
      <c r="M10" s="13">
        <v>0</v>
      </c>
      <c r="O10" s="17">
        <v>0</v>
      </c>
    </row>
    <row r="11" spans="2:15" x14ac:dyDescent="0.35">
      <c r="B11" s="5" t="s">
        <v>19</v>
      </c>
      <c r="C11" s="9" t="s">
        <v>10</v>
      </c>
      <c r="D11" s="11">
        <v>0.308</v>
      </c>
      <c r="E11" s="12">
        <v>3.3264</v>
      </c>
      <c r="F11" s="12">
        <v>2.7719999999999998</v>
      </c>
      <c r="G11" s="12">
        <v>6.1600000000000002E-2</v>
      </c>
      <c r="H11" s="12">
        <v>0.92399999999999993</v>
      </c>
      <c r="I11" s="12">
        <v>13.6136</v>
      </c>
      <c r="J11" s="12">
        <v>0</v>
      </c>
      <c r="K11" s="12">
        <v>6.1600000000000002E-2</v>
      </c>
      <c r="L11" s="12">
        <v>0.61599999999999999</v>
      </c>
      <c r="M11" s="13">
        <v>0</v>
      </c>
      <c r="O11" s="17">
        <v>0</v>
      </c>
    </row>
    <row r="12" spans="2:15" x14ac:dyDescent="0.35">
      <c r="B12" s="5" t="s">
        <v>20</v>
      </c>
      <c r="C12" s="9" t="s">
        <v>10</v>
      </c>
      <c r="D12" s="11">
        <v>0.161</v>
      </c>
      <c r="E12" s="12">
        <v>3.3166000000000002</v>
      </c>
      <c r="F12" s="12">
        <v>2.7370000000000001</v>
      </c>
      <c r="G12" s="12">
        <v>9.6600000000000005E-2</v>
      </c>
      <c r="H12" s="12">
        <v>0.96599999999999997</v>
      </c>
      <c r="I12" s="12">
        <v>8.9838000000000005</v>
      </c>
      <c r="J12" s="12">
        <v>3.2199999999999999E-2</v>
      </c>
      <c r="K12" s="12">
        <v>0</v>
      </c>
      <c r="L12" s="12">
        <v>0</v>
      </c>
      <c r="M12" s="13">
        <v>0</v>
      </c>
      <c r="O12" s="17">
        <v>0</v>
      </c>
    </row>
    <row r="13" spans="2:15" x14ac:dyDescent="0.35">
      <c r="B13" s="5" t="s">
        <v>21</v>
      </c>
      <c r="C13" s="9" t="s">
        <v>22</v>
      </c>
      <c r="D13" s="11">
        <v>0.32600000000000001</v>
      </c>
      <c r="E13" s="12">
        <v>0.94540000000000002</v>
      </c>
      <c r="F13" s="12">
        <v>77.588000000000008</v>
      </c>
      <c r="G13" s="12">
        <v>0.32600000000000001</v>
      </c>
      <c r="H13" s="12">
        <v>16.952000000000002</v>
      </c>
      <c r="I13" s="12">
        <v>6.063600000000001</v>
      </c>
      <c r="J13" s="12">
        <v>0.91279999999999994</v>
      </c>
      <c r="K13" s="12">
        <v>2.1190000000000002</v>
      </c>
      <c r="L13" s="12">
        <v>0.32600000000000001</v>
      </c>
      <c r="M13" s="13">
        <v>0</v>
      </c>
      <c r="O13" s="17">
        <v>0</v>
      </c>
    </row>
    <row r="14" spans="2:15" x14ac:dyDescent="0.35">
      <c r="B14" s="5" t="s">
        <v>23</v>
      </c>
      <c r="C14" s="9" t="s">
        <v>10</v>
      </c>
      <c r="D14" s="11">
        <v>0.20300000000000001</v>
      </c>
      <c r="E14" s="12">
        <v>4.0803000000000003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3">
        <v>0</v>
      </c>
      <c r="O14" s="17">
        <v>0</v>
      </c>
    </row>
    <row r="15" spans="2:15" x14ac:dyDescent="0.35">
      <c r="B15" s="5" t="s">
        <v>24</v>
      </c>
      <c r="C15" s="9" t="s">
        <v>10</v>
      </c>
      <c r="D15" s="11">
        <v>9.8000000000000004E-2</v>
      </c>
      <c r="E15" s="12">
        <v>4.0866000000000007</v>
      </c>
      <c r="F15" s="12">
        <v>0</v>
      </c>
      <c r="G15" s="12">
        <v>0</v>
      </c>
      <c r="H15" s="12">
        <v>0</v>
      </c>
      <c r="I15" s="12">
        <v>1.9600000000000003E-2</v>
      </c>
      <c r="J15" s="12">
        <v>0</v>
      </c>
      <c r="K15" s="12">
        <v>4.9000000000000002E-2</v>
      </c>
      <c r="L15" s="12">
        <v>0.49</v>
      </c>
      <c r="M15" s="13">
        <v>0</v>
      </c>
      <c r="O15" s="17">
        <v>0</v>
      </c>
    </row>
    <row r="16" spans="2:15" x14ac:dyDescent="0.35">
      <c r="B16" s="5" t="s">
        <v>25</v>
      </c>
      <c r="C16" s="9" t="s">
        <v>10</v>
      </c>
      <c r="D16" s="11">
        <v>0.39600000000000002</v>
      </c>
      <c r="E16" s="12">
        <v>1.1484000000000001</v>
      </c>
      <c r="F16" s="12">
        <v>65.736000000000004</v>
      </c>
      <c r="G16" s="12">
        <v>3.9600000000000003E-2</v>
      </c>
      <c r="H16" s="12">
        <v>13.464</v>
      </c>
      <c r="I16" s="12">
        <v>7.9200000000000007E-2</v>
      </c>
      <c r="J16" s="12">
        <v>0.83160000000000012</v>
      </c>
      <c r="K16" s="12">
        <v>1.1484000000000001</v>
      </c>
      <c r="L16" s="12">
        <v>27.324000000000002</v>
      </c>
      <c r="M16" s="13">
        <v>0</v>
      </c>
      <c r="O16" s="17">
        <v>0</v>
      </c>
    </row>
    <row r="17" spans="2:15" x14ac:dyDescent="0.35">
      <c r="B17" s="5" t="s">
        <v>26</v>
      </c>
      <c r="C17" s="9" t="s">
        <v>10</v>
      </c>
      <c r="D17" s="11">
        <v>0.36399999999999999</v>
      </c>
      <c r="E17" s="12">
        <v>0.80080000000000007</v>
      </c>
      <c r="F17" s="12">
        <v>77.896000000000001</v>
      </c>
      <c r="G17" s="12">
        <v>3.6400000000000002E-2</v>
      </c>
      <c r="H17" s="12">
        <v>11.648</v>
      </c>
      <c r="I17" s="12">
        <v>0.14560000000000001</v>
      </c>
      <c r="J17" s="12">
        <v>0.90999999999999992</v>
      </c>
      <c r="K17" s="12">
        <v>0.87359999999999993</v>
      </c>
      <c r="L17" s="12">
        <v>31.667999999999999</v>
      </c>
      <c r="M17" s="13">
        <v>0</v>
      </c>
      <c r="O17" s="17">
        <v>0</v>
      </c>
    </row>
    <row r="18" spans="2:15" x14ac:dyDescent="0.35">
      <c r="B18" s="5" t="s">
        <v>27</v>
      </c>
      <c r="C18" s="9" t="s">
        <v>28</v>
      </c>
      <c r="D18" s="11">
        <v>0.13</v>
      </c>
      <c r="E18" s="12">
        <v>0.754</v>
      </c>
      <c r="F18" s="12">
        <v>91.65</v>
      </c>
      <c r="G18" s="12">
        <v>0.88400000000000001</v>
      </c>
      <c r="H18" s="12">
        <v>5.8500000000000005</v>
      </c>
      <c r="I18" s="12">
        <v>0.45500000000000002</v>
      </c>
      <c r="J18" s="12">
        <v>0.13</v>
      </c>
      <c r="K18" s="12">
        <v>0.63700000000000012</v>
      </c>
      <c r="L18" s="12">
        <v>27.17</v>
      </c>
      <c r="M18" s="13">
        <v>0</v>
      </c>
      <c r="O18" s="17">
        <v>0</v>
      </c>
    </row>
    <row r="19" spans="2:15" x14ac:dyDescent="0.35">
      <c r="B19" s="5" t="s">
        <v>29</v>
      </c>
      <c r="C19" s="9" t="s">
        <v>10</v>
      </c>
      <c r="D19" s="11">
        <v>4.4000000000000004E-2</v>
      </c>
      <c r="E19" s="12">
        <v>0.25520000000000004</v>
      </c>
      <c r="F19" s="12">
        <v>1.1880000000000002</v>
      </c>
      <c r="G19" s="12">
        <v>2.2000000000000002E-2</v>
      </c>
      <c r="H19" s="12">
        <v>1.5840000000000001</v>
      </c>
      <c r="I19" s="12">
        <v>0.32120000000000004</v>
      </c>
      <c r="J19" s="12">
        <v>0.15840000000000001</v>
      </c>
      <c r="K19" s="12">
        <v>0.11880000000000002</v>
      </c>
      <c r="L19" s="12">
        <v>0.22000000000000003</v>
      </c>
      <c r="M19" s="13">
        <v>23.936000000000003</v>
      </c>
      <c r="O19" s="17">
        <v>0</v>
      </c>
    </row>
    <row r="20" spans="2:15" x14ac:dyDescent="0.35">
      <c r="B20" s="5" t="s">
        <v>30</v>
      </c>
      <c r="C20" s="9" t="s">
        <v>10</v>
      </c>
      <c r="D20" s="11">
        <v>6.0999999999999999E-2</v>
      </c>
      <c r="E20" s="12">
        <v>0.2989</v>
      </c>
      <c r="F20" s="12">
        <v>3.66</v>
      </c>
      <c r="G20" s="12">
        <v>2.4400000000000002E-2</v>
      </c>
      <c r="H20" s="12">
        <v>1.83</v>
      </c>
      <c r="I20" s="12">
        <v>1.0613999999999999</v>
      </c>
      <c r="J20" s="12">
        <v>0.1525</v>
      </c>
      <c r="K20" s="12">
        <v>0.2135</v>
      </c>
      <c r="L20" s="12">
        <v>1.708</v>
      </c>
      <c r="M20" s="13">
        <v>30.378</v>
      </c>
      <c r="O20" s="17">
        <v>0</v>
      </c>
    </row>
    <row r="21" spans="2:15" x14ac:dyDescent="0.35">
      <c r="B21" s="5" t="s">
        <v>31</v>
      </c>
      <c r="C21" s="9" t="s">
        <v>22</v>
      </c>
      <c r="D21" s="11">
        <v>0.26</v>
      </c>
      <c r="E21" s="12">
        <v>0.26</v>
      </c>
      <c r="F21" s="12">
        <v>5.46</v>
      </c>
      <c r="G21" s="12">
        <v>0.13</v>
      </c>
      <c r="H21" s="12">
        <v>3.64</v>
      </c>
      <c r="I21" s="12">
        <v>0</v>
      </c>
      <c r="J21" s="12">
        <v>0.13</v>
      </c>
      <c r="K21" s="12">
        <v>0</v>
      </c>
      <c r="L21" s="12">
        <v>1.04</v>
      </c>
      <c r="M21" s="13">
        <v>247.52</v>
      </c>
      <c r="O21" s="17">
        <v>0</v>
      </c>
    </row>
    <row r="22" spans="2:15" x14ac:dyDescent="0.35">
      <c r="B22" s="5" t="s">
        <v>32</v>
      </c>
      <c r="C22" s="9" t="s">
        <v>22</v>
      </c>
      <c r="D22" s="11">
        <v>0.309</v>
      </c>
      <c r="E22" s="12">
        <v>0.67980000000000007</v>
      </c>
      <c r="F22" s="12">
        <v>12.36</v>
      </c>
      <c r="G22" s="12">
        <v>0.33990000000000004</v>
      </c>
      <c r="H22" s="12">
        <v>5.5620000000000003</v>
      </c>
      <c r="I22" s="12">
        <v>3.4298999999999999</v>
      </c>
      <c r="J22" s="12">
        <v>1.1124000000000001</v>
      </c>
      <c r="K22" s="12">
        <v>0.4017</v>
      </c>
      <c r="L22" s="12">
        <v>3.09</v>
      </c>
      <c r="M22" s="13">
        <v>617.38199999999995</v>
      </c>
      <c r="O22" s="17">
        <v>0</v>
      </c>
    </row>
    <row r="23" spans="2:15" x14ac:dyDescent="0.35">
      <c r="B23" s="5" t="s">
        <v>33</v>
      </c>
      <c r="C23" s="9" t="s">
        <v>10</v>
      </c>
      <c r="D23" s="11">
        <v>7.0999999999999994E-2</v>
      </c>
      <c r="E23" s="12">
        <v>0.17039999999999997</v>
      </c>
      <c r="F23" s="12">
        <v>9.7979999999999983</v>
      </c>
      <c r="G23" s="12">
        <v>0.26269999999999999</v>
      </c>
      <c r="H23" s="12">
        <v>5.68</v>
      </c>
      <c r="I23" s="12">
        <v>4.8989999999999991</v>
      </c>
      <c r="J23" s="12">
        <v>0.30529999999999996</v>
      </c>
      <c r="K23" s="12">
        <v>0.41179999999999994</v>
      </c>
      <c r="L23" s="12">
        <v>2.6269999999999998</v>
      </c>
      <c r="M23" s="13">
        <v>61.201999999999991</v>
      </c>
      <c r="O23" s="17">
        <v>0</v>
      </c>
    </row>
    <row r="24" spans="2:15" x14ac:dyDescent="0.35">
      <c r="B24" s="5" t="s">
        <v>34</v>
      </c>
      <c r="C24" s="9" t="s">
        <v>10</v>
      </c>
      <c r="D24" s="11">
        <v>3.7000000000000005E-2</v>
      </c>
      <c r="E24" s="12">
        <v>9.6200000000000022E-2</v>
      </c>
      <c r="F24" s="12">
        <v>4.6250000000000009</v>
      </c>
      <c r="G24" s="12">
        <v>0.14800000000000002</v>
      </c>
      <c r="H24" s="12">
        <v>1.3320000000000003</v>
      </c>
      <c r="I24" s="12">
        <v>0.26640000000000003</v>
      </c>
      <c r="J24" s="12">
        <v>0.33300000000000007</v>
      </c>
      <c r="K24" s="12">
        <v>0.16650000000000004</v>
      </c>
      <c r="L24" s="12">
        <v>0.96200000000000019</v>
      </c>
      <c r="M24" s="13">
        <v>198.65300000000002</v>
      </c>
      <c r="O24" s="17">
        <v>0.29764683217286014</v>
      </c>
    </row>
    <row r="25" spans="2:15" x14ac:dyDescent="0.35">
      <c r="B25" s="5" t="s">
        <v>35</v>
      </c>
      <c r="C25" s="9" t="s">
        <v>36</v>
      </c>
      <c r="D25" s="11">
        <v>4.7E-2</v>
      </c>
      <c r="E25" s="12">
        <v>0.12690000000000001</v>
      </c>
      <c r="F25" s="12">
        <v>3.431</v>
      </c>
      <c r="G25" s="12">
        <v>0.13159999999999999</v>
      </c>
      <c r="H25" s="12">
        <v>2.0209999999999999</v>
      </c>
      <c r="I25" s="12">
        <v>8.8595000000000006</v>
      </c>
      <c r="J25" s="12">
        <v>0.28670000000000001</v>
      </c>
      <c r="K25" s="12">
        <v>0.2021</v>
      </c>
      <c r="L25" s="12">
        <v>4.1829999999999998</v>
      </c>
      <c r="M25" s="13">
        <v>28.576000000000001</v>
      </c>
      <c r="O25" s="17">
        <v>0.55541586815386301</v>
      </c>
    </row>
    <row r="26" spans="2:15" x14ac:dyDescent="0.35">
      <c r="B26" s="5" t="s">
        <v>37</v>
      </c>
      <c r="C26" s="9" t="s">
        <v>38</v>
      </c>
      <c r="D26" s="11">
        <v>7.2999999999999995E-2</v>
      </c>
      <c r="E26" s="12">
        <v>6.5699999999999995E-2</v>
      </c>
      <c r="F26" s="12">
        <v>3.7229999999999999</v>
      </c>
      <c r="G26" s="12">
        <v>0.21899999999999997</v>
      </c>
      <c r="H26" s="12">
        <v>1.6789999999999998</v>
      </c>
      <c r="I26" s="12">
        <v>6.5699999999999995E-2</v>
      </c>
      <c r="J26" s="12">
        <v>0.10219999999999999</v>
      </c>
      <c r="K26" s="12">
        <v>0.10219999999999999</v>
      </c>
      <c r="L26" s="12">
        <v>0.65699999999999992</v>
      </c>
      <c r="M26" s="13">
        <v>22.849</v>
      </c>
      <c r="O26" s="17">
        <v>0</v>
      </c>
    </row>
    <row r="27" spans="2:15" x14ac:dyDescent="0.35">
      <c r="B27" s="5" t="s">
        <v>39</v>
      </c>
      <c r="C27" s="9" t="s">
        <v>28</v>
      </c>
      <c r="D27" s="11">
        <v>7.0999999999999994E-2</v>
      </c>
      <c r="E27" s="12">
        <v>0.53249999999999997</v>
      </c>
      <c r="F27" s="12">
        <v>25.843999999999998</v>
      </c>
      <c r="G27" s="12">
        <v>0.28399999999999997</v>
      </c>
      <c r="H27" s="12">
        <v>9.5139999999999993</v>
      </c>
      <c r="I27" s="12">
        <v>0.24849999999999997</v>
      </c>
      <c r="J27" s="12">
        <v>0.58930000000000005</v>
      </c>
      <c r="K27" s="12">
        <v>0.54669999999999996</v>
      </c>
      <c r="L27" s="12">
        <v>3.9759999999999995</v>
      </c>
      <c r="M27" s="13">
        <v>0</v>
      </c>
      <c r="O27" s="17">
        <v>0</v>
      </c>
    </row>
    <row r="28" spans="2:15" ht="15" thickBot="1" x14ac:dyDescent="0.4">
      <c r="B28" s="6" t="s">
        <v>40</v>
      </c>
      <c r="C28" s="10" t="s">
        <v>10</v>
      </c>
      <c r="D28" s="14">
        <v>0.20499999999999999</v>
      </c>
      <c r="E28" s="15">
        <v>1.3120000000000001</v>
      </c>
      <c r="F28" s="15">
        <v>2.2549999999999999</v>
      </c>
      <c r="G28" s="15">
        <v>8.2000000000000003E-2</v>
      </c>
      <c r="H28" s="15">
        <v>1.4349999999999998</v>
      </c>
      <c r="I28" s="15">
        <v>4.1000000000000002E-2</v>
      </c>
      <c r="J28" s="15">
        <v>4.1000000000000002E-2</v>
      </c>
      <c r="K28" s="15">
        <v>8.2000000000000003E-2</v>
      </c>
      <c r="L28" s="15">
        <v>0.61499999999999999</v>
      </c>
      <c r="M28" s="16">
        <v>0</v>
      </c>
      <c r="O28" s="17">
        <v>0</v>
      </c>
    </row>
    <row r="30" spans="2:15" x14ac:dyDescent="0.35">
      <c r="O30" s="1" t="s">
        <v>51</v>
      </c>
    </row>
    <row r="31" spans="2:15" ht="15" thickBot="1" x14ac:dyDescent="0.4">
      <c r="B31" s="1" t="s">
        <v>45</v>
      </c>
      <c r="C31" s="1"/>
      <c r="D31" s="1"/>
      <c r="O31">
        <f>SUMPRODUCT(D4:D28,O4:O28)</f>
        <v>0.14147222554657837</v>
      </c>
    </row>
    <row r="32" spans="2:15" x14ac:dyDescent="0.35">
      <c r="B32" s="2"/>
      <c r="C32" s="3"/>
      <c r="D32" s="3"/>
      <c r="E32" s="3" t="s">
        <v>42</v>
      </c>
      <c r="F32" s="3" t="s">
        <v>1</v>
      </c>
      <c r="G32" s="3" t="s">
        <v>2</v>
      </c>
      <c r="H32" s="3" t="s">
        <v>3</v>
      </c>
      <c r="I32" s="3" t="s">
        <v>43</v>
      </c>
      <c r="J32" s="3" t="s">
        <v>4</v>
      </c>
      <c r="K32" s="3" t="s">
        <v>5</v>
      </c>
      <c r="L32" s="3" t="s">
        <v>6</v>
      </c>
      <c r="M32" s="4" t="s">
        <v>44</v>
      </c>
      <c r="N32" s="1"/>
    </row>
    <row r="33" spans="2:13" ht="29.5" thickBot="1" x14ac:dyDescent="0.4">
      <c r="B33" s="7" t="s">
        <v>41</v>
      </c>
      <c r="C33" s="8"/>
      <c r="D33" s="8"/>
      <c r="E33" s="15">
        <v>3</v>
      </c>
      <c r="F33" s="15">
        <v>70</v>
      </c>
      <c r="G33" s="15">
        <v>0.8</v>
      </c>
      <c r="H33" s="15">
        <v>12</v>
      </c>
      <c r="I33" s="15">
        <v>5</v>
      </c>
      <c r="J33" s="15">
        <v>1.8</v>
      </c>
      <c r="K33" s="15">
        <v>2.7</v>
      </c>
      <c r="L33" s="15">
        <v>18</v>
      </c>
      <c r="M33" s="16">
        <v>75</v>
      </c>
    </row>
    <row r="35" spans="2:13" x14ac:dyDescent="0.35">
      <c r="D35" t="s">
        <v>52</v>
      </c>
    </row>
    <row r="36" spans="2:13" x14ac:dyDescent="0.35">
      <c r="E36">
        <f>SUMPRODUCT(E4:E28,$O$4:$O$28)</f>
        <v>3.5057565606330794</v>
      </c>
      <c r="F36">
        <f>SUMPRODUCT(F4:F28,$O$4:$O$28)</f>
        <v>110.98913411315372</v>
      </c>
      <c r="G36">
        <f>SUMPRODUCT(G4:G28,$O$4:$O$28)</f>
        <v>0.79999999999999982</v>
      </c>
      <c r="H36">
        <f t="shared" ref="F36:M36" si="0">SUMPRODUCT(H4:H28,$O$4:$O$28)</f>
        <v>32.343302649928496</v>
      </c>
      <c r="I36">
        <f t="shared" si="0"/>
        <v>4.9999999999999991</v>
      </c>
      <c r="J36">
        <f t="shared" si="0"/>
        <v>4.4718661448985246</v>
      </c>
      <c r="K36">
        <f t="shared" si="0"/>
        <v>2.6999999999999993</v>
      </c>
      <c r="L36">
        <f t="shared" si="0"/>
        <v>36.126394133233362</v>
      </c>
      <c r="M36">
        <f t="shared" si="0"/>
        <v>74.999999999999986</v>
      </c>
    </row>
    <row r="37" spans="2:13" x14ac:dyDescent="0.35">
      <c r="E37" t="s">
        <v>53</v>
      </c>
      <c r="F37" t="s">
        <v>53</v>
      </c>
      <c r="G37" t="s">
        <v>53</v>
      </c>
      <c r="H37" t="s">
        <v>53</v>
      </c>
      <c r="I37" t="s">
        <v>53</v>
      </c>
      <c r="J37" t="s">
        <v>53</v>
      </c>
      <c r="K37" t="s">
        <v>53</v>
      </c>
      <c r="L37" t="s">
        <v>53</v>
      </c>
      <c r="M37" t="s">
        <v>53</v>
      </c>
    </row>
    <row r="38" spans="2:13" x14ac:dyDescent="0.35">
      <c r="E38">
        <f>E33</f>
        <v>3</v>
      </c>
      <c r="F38">
        <f t="shared" ref="F38:M38" si="1">F33</f>
        <v>70</v>
      </c>
      <c r="G38">
        <f t="shared" si="1"/>
        <v>0.8</v>
      </c>
      <c r="H38">
        <f t="shared" si="1"/>
        <v>12</v>
      </c>
      <c r="I38">
        <f t="shared" si="1"/>
        <v>5</v>
      </c>
      <c r="J38">
        <f t="shared" si="1"/>
        <v>1.8</v>
      </c>
      <c r="K38">
        <f t="shared" si="1"/>
        <v>2.7</v>
      </c>
      <c r="L38">
        <f t="shared" si="1"/>
        <v>18</v>
      </c>
      <c r="M38">
        <f t="shared" si="1"/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Stigler Template</vt:lpstr>
    </vt:vector>
  </TitlesOfParts>
  <Company>Wisconsin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Tong</dc:creator>
  <cp:lastModifiedBy>Carson Batchelor</cp:lastModifiedBy>
  <dcterms:created xsi:type="dcterms:W3CDTF">2019-08-05T20:10:56Z</dcterms:created>
  <dcterms:modified xsi:type="dcterms:W3CDTF">2024-11-07T16:26:39Z</dcterms:modified>
</cp:coreProperties>
</file>