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so\OneDrive - UW-Madison\MSBA Business Analytics\Fall Semester\GenBus730_Optimization\"/>
    </mc:Choice>
  </mc:AlternateContent>
  <xr:revisionPtr revIDLastSave="0" documentId="13_ncr:1_{D6FA5023-A898-4039-9000-9D8861060952}" xr6:coauthVersionLast="47" xr6:coauthVersionMax="47" xr10:uidLastSave="{00000000-0000-0000-0000-000000000000}"/>
  <bookViews>
    <workbookView xWindow="12710" yWindow="0" windowWidth="12980" windowHeight="15370" xr2:uid="{CF543A7D-8263-4E87-A15F-B9D298687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20" i="1"/>
  <c r="C15" i="1"/>
  <c r="C11" i="1"/>
  <c r="C6" i="1"/>
  <c r="G7" i="1" l="1"/>
</calcChain>
</file>

<file path=xl/sharedStrings.xml><?xml version="1.0" encoding="utf-8"?>
<sst xmlns="http://schemas.openxmlformats.org/spreadsheetml/2006/main" count="15" uniqueCount="15">
  <si>
    <t>Inputs</t>
  </si>
  <si>
    <t>Fixed Cost</t>
  </si>
  <si>
    <t>variable costs</t>
  </si>
  <si>
    <t>selling price</t>
  </si>
  <si>
    <t>Total Cost</t>
  </si>
  <si>
    <t>Return Calculation</t>
  </si>
  <si>
    <t>Investment Calculation</t>
  </si>
  <si>
    <t>Return</t>
  </si>
  <si>
    <t>ROI Calculation</t>
  </si>
  <si>
    <t xml:space="preserve">ROI  </t>
  </si>
  <si>
    <t xml:space="preserve">Total Revenue  </t>
  </si>
  <si>
    <t>Demand</t>
  </si>
  <si>
    <t>Sensitivity Analysis</t>
  </si>
  <si>
    <t>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</si>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</sst>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#,##0.00"/>
    <numFmt numFmtId="176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6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166" fontId="0" fillId="3" borderId="4" xfId="0" applyNumberFormat="1" applyFill="1" applyBorder="1"/>
    <xf numFmtId="0" fontId="0" fillId="0" borderId="5" xfId="0" applyBorder="1"/>
    <xf numFmtId="166" fontId="0" fillId="3" borderId="6" xfId="0" applyNumberFormat="1" applyFill="1" applyBorder="1"/>
    <xf numFmtId="0" fontId="0" fillId="0" borderId="3" xfId="0" applyBorder="1" applyAlignment="1">
      <alignment horizontal="left"/>
    </xf>
    <xf numFmtId="166" fontId="0" fillId="0" borderId="6" xfId="0" applyNumberFormat="1" applyBorder="1"/>
    <xf numFmtId="166" fontId="0" fillId="0" borderId="4" xfId="0" applyNumberFormat="1" applyBorder="1"/>
    <xf numFmtId="176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From Change in the Selling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Sheet1!$F$8:$F$48</c:f>
              <c:numCache>
                <c:formatCode>"$"#,##0.00</c:formatCode>
                <c:ptCount val="4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</c:numCache>
            </c:numRef>
          </c:xVal>
          <c:yVal>
            <c:numRef>
              <c:f>Sheet1!$G$8:$G$48</c:f>
              <c:numCache>
                <c:formatCode>General</c:formatCode>
                <c:ptCount val="41"/>
                <c:pt idx="0">
                  <c:v>-200000</c:v>
                </c:pt>
                <c:pt idx="1">
                  <c:v>-185000</c:v>
                </c:pt>
                <c:pt idx="2">
                  <c:v>-170500</c:v>
                </c:pt>
                <c:pt idx="3">
                  <c:v>-156500</c:v>
                </c:pt>
                <c:pt idx="4">
                  <c:v>-143000</c:v>
                </c:pt>
                <c:pt idx="5">
                  <c:v>-130000</c:v>
                </c:pt>
                <c:pt idx="6">
                  <c:v>-117500</c:v>
                </c:pt>
                <c:pt idx="7">
                  <c:v>-105500</c:v>
                </c:pt>
                <c:pt idx="8">
                  <c:v>-94000</c:v>
                </c:pt>
                <c:pt idx="9">
                  <c:v>-83000</c:v>
                </c:pt>
                <c:pt idx="10">
                  <c:v>-72500</c:v>
                </c:pt>
                <c:pt idx="11">
                  <c:v>-62500</c:v>
                </c:pt>
                <c:pt idx="12">
                  <c:v>-53000</c:v>
                </c:pt>
                <c:pt idx="13">
                  <c:v>-44000</c:v>
                </c:pt>
                <c:pt idx="14">
                  <c:v>-35500</c:v>
                </c:pt>
                <c:pt idx="15">
                  <c:v>-27500</c:v>
                </c:pt>
                <c:pt idx="16">
                  <c:v>-20000</c:v>
                </c:pt>
                <c:pt idx="17">
                  <c:v>-13000</c:v>
                </c:pt>
                <c:pt idx="18">
                  <c:v>-6500</c:v>
                </c:pt>
                <c:pt idx="19">
                  <c:v>-500</c:v>
                </c:pt>
                <c:pt idx="20">
                  <c:v>5000</c:v>
                </c:pt>
                <c:pt idx="21">
                  <c:v>10000</c:v>
                </c:pt>
                <c:pt idx="22">
                  <c:v>14500</c:v>
                </c:pt>
                <c:pt idx="23">
                  <c:v>18500</c:v>
                </c:pt>
                <c:pt idx="24">
                  <c:v>22000</c:v>
                </c:pt>
                <c:pt idx="25">
                  <c:v>25000</c:v>
                </c:pt>
                <c:pt idx="26">
                  <c:v>27500</c:v>
                </c:pt>
                <c:pt idx="27">
                  <c:v>29500</c:v>
                </c:pt>
                <c:pt idx="28">
                  <c:v>31000</c:v>
                </c:pt>
                <c:pt idx="29">
                  <c:v>32000</c:v>
                </c:pt>
                <c:pt idx="30">
                  <c:v>32500</c:v>
                </c:pt>
                <c:pt idx="31">
                  <c:v>32500</c:v>
                </c:pt>
                <c:pt idx="32">
                  <c:v>32000</c:v>
                </c:pt>
                <c:pt idx="33">
                  <c:v>31000</c:v>
                </c:pt>
                <c:pt idx="34">
                  <c:v>29500</c:v>
                </c:pt>
                <c:pt idx="35">
                  <c:v>27500</c:v>
                </c:pt>
                <c:pt idx="36">
                  <c:v>25000</c:v>
                </c:pt>
                <c:pt idx="37">
                  <c:v>22000</c:v>
                </c:pt>
                <c:pt idx="38">
                  <c:v>18500</c:v>
                </c:pt>
                <c:pt idx="39">
                  <c:v>14500</c:v>
                </c:pt>
                <c:pt idx="40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A6-4A95-A225-644F5A058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054672"/>
        <c:axId val="1511672064"/>
      </c:scatterChart>
      <c:valAx>
        <c:axId val="149805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Selling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672064"/>
        <c:crosses val="autoZero"/>
        <c:crossBetween val="midCat"/>
      </c:valAx>
      <c:valAx>
        <c:axId val="151167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5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225425</xdr:colOff>
      <xdr:row>4</xdr:row>
      <xdr:rowOff>38100</xdr:rowOff>
    </xdr:from>
    <xdr:to>
      <xdr:col>14</xdr:col>
      <xdr:colOff>530225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5D6271-60AD-A268-2D16-5DBA0D92A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5B8B-6A21-443F-B663-AA86482453DD}">
  <dimension ref="B2:G48"/>
  <sheetViews>
    <sheetView tabSelected="1" topLeftCell="A2" workbookViewId="0">
      <selection activeCell="C24" sqref="C24"/>
    </sheetView>
  </sheetViews>
  <sheetFormatPr defaultRowHeight="14.5" x14ac:dyDescent="0.35"/>
  <cols>
    <col min="2" max="2" width="20.54296875" bestFit="1" customWidth="1"/>
    <col min="3" max="3" width="10.90625" bestFit="1" customWidth="1"/>
    <col min="7" max="7" width="9.90625" bestFit="1" customWidth="1"/>
  </cols>
  <sheetData>
    <row r="2" spans="2:7" ht="15" thickBot="1" x14ac:dyDescent="0.4"/>
    <row r="3" spans="2:7" x14ac:dyDescent="0.35">
      <c r="B3" s="3" t="s">
        <v>0</v>
      </c>
      <c r="C3" s="4"/>
    </row>
    <row r="4" spans="2:7" x14ac:dyDescent="0.35">
      <c r="B4" s="5" t="s">
        <v>1</v>
      </c>
      <c r="C4" s="6">
        <v>185000</v>
      </c>
    </row>
    <row r="5" spans="2:7" x14ac:dyDescent="0.35">
      <c r="B5" s="5" t="s">
        <v>2</v>
      </c>
      <c r="C5" s="6">
        <v>21</v>
      </c>
      <c r="F5" s="1" t="s">
        <v>12</v>
      </c>
    </row>
    <row r="6" spans="2:7" x14ac:dyDescent="0.35">
      <c r="B6" s="9" t="s">
        <v>11</v>
      </c>
      <c r="C6" s="6">
        <f>(-250*C7)+20000</f>
        <v>8250</v>
      </c>
      <c r="F6" t="s">
        <v>13</v>
      </c>
      <c r="G6" t="s">
        <v>14</v>
      </c>
    </row>
    <row r="7" spans="2:7" ht="15" thickBot="1" x14ac:dyDescent="0.4">
      <c r="B7" s="7" t="s">
        <v>3</v>
      </c>
      <c r="C7" s="8">
        <v>47</v>
      </c>
      <c r="G7" s="2">
        <f>C16</f>
        <v>29500</v>
      </c>
    </row>
    <row r="8" spans="2:7" x14ac:dyDescent="0.35">
      <c r="F8" s="2">
        <v>20</v>
      </c>
      <c r="G8">
        <f t="dataTable" ref="G8:G48" dt2D="0" dtr="0" r1="C7"/>
        <v>-200000</v>
      </c>
    </row>
    <row r="9" spans="2:7" ht="15" thickBot="1" x14ac:dyDescent="0.4">
      <c r="F9" s="2">
        <v>21</v>
      </c>
      <c r="G9">
        <v>-185000</v>
      </c>
    </row>
    <row r="10" spans="2:7" x14ac:dyDescent="0.35">
      <c r="B10" s="3" t="s">
        <v>6</v>
      </c>
      <c r="C10" s="4"/>
      <c r="F10" s="2">
        <v>22</v>
      </c>
      <c r="G10">
        <v>-170500</v>
      </c>
    </row>
    <row r="11" spans="2:7" ht="15" thickBot="1" x14ac:dyDescent="0.4">
      <c r="B11" s="7" t="s">
        <v>4</v>
      </c>
      <c r="C11" s="10">
        <f>C4+(C5*C6)</f>
        <v>358250</v>
      </c>
      <c r="F11" s="2">
        <v>23</v>
      </c>
      <c r="G11">
        <v>-156500</v>
      </c>
    </row>
    <row r="12" spans="2:7" x14ac:dyDescent="0.35">
      <c r="F12" s="2">
        <v>24</v>
      </c>
      <c r="G12">
        <v>-143000</v>
      </c>
    </row>
    <row r="13" spans="2:7" ht="15" thickBot="1" x14ac:dyDescent="0.4">
      <c r="F13" s="2">
        <v>25</v>
      </c>
      <c r="G13">
        <v>-130000</v>
      </c>
    </row>
    <row r="14" spans="2:7" x14ac:dyDescent="0.35">
      <c r="B14" s="3" t="s">
        <v>5</v>
      </c>
      <c r="C14" s="4"/>
      <c r="F14" s="2">
        <v>26</v>
      </c>
      <c r="G14">
        <v>-117500</v>
      </c>
    </row>
    <row r="15" spans="2:7" x14ac:dyDescent="0.35">
      <c r="B15" s="5" t="s">
        <v>10</v>
      </c>
      <c r="C15" s="11">
        <f>C6*C7</f>
        <v>387750</v>
      </c>
      <c r="F15" s="2">
        <v>27</v>
      </c>
      <c r="G15">
        <v>-105500</v>
      </c>
    </row>
    <row r="16" spans="2:7" ht="15" thickBot="1" x14ac:dyDescent="0.4">
      <c r="B16" s="7" t="s">
        <v>7</v>
      </c>
      <c r="C16" s="10">
        <f>C15-C11</f>
        <v>29500</v>
      </c>
      <c r="F16" s="2">
        <v>28</v>
      </c>
      <c r="G16">
        <v>-94000</v>
      </c>
    </row>
    <row r="17" spans="2:7" x14ac:dyDescent="0.35">
      <c r="F17" s="2">
        <v>29</v>
      </c>
      <c r="G17">
        <v>-83000</v>
      </c>
    </row>
    <row r="18" spans="2:7" ht="15" thickBot="1" x14ac:dyDescent="0.4">
      <c r="F18" s="2">
        <v>30</v>
      </c>
      <c r="G18">
        <v>-72500</v>
      </c>
    </row>
    <row r="19" spans="2:7" x14ac:dyDescent="0.35">
      <c r="B19" s="3" t="s">
        <v>8</v>
      </c>
      <c r="C19" s="4"/>
      <c r="F19" s="2">
        <v>31</v>
      </c>
      <c r="G19">
        <v>-62500</v>
      </c>
    </row>
    <row r="20" spans="2:7" ht="15" thickBot="1" x14ac:dyDescent="0.4">
      <c r="B20" s="7" t="s">
        <v>9</v>
      </c>
      <c r="C20" s="12">
        <f>C16/C11</f>
        <v>8.2344731332868112E-2</v>
      </c>
      <c r="F20" s="2">
        <v>32</v>
      </c>
      <c r="G20">
        <v>-53000</v>
      </c>
    </row>
    <row r="21" spans="2:7" x14ac:dyDescent="0.35">
      <c r="F21" s="2">
        <v>33</v>
      </c>
      <c r="G21">
        <v>-44000</v>
      </c>
    </row>
    <row r="22" spans="2:7" x14ac:dyDescent="0.35">
      <c r="F22" s="2">
        <v>34</v>
      </c>
      <c r="G22">
        <v>-35500</v>
      </c>
    </row>
    <row r="23" spans="2:7" x14ac:dyDescent="0.35">
      <c r="F23" s="2">
        <v>35</v>
      </c>
      <c r="G23">
        <v>-27500</v>
      </c>
    </row>
    <row r="24" spans="2:7" x14ac:dyDescent="0.35">
      <c r="F24" s="2">
        <v>36</v>
      </c>
      <c r="G24">
        <v>-20000</v>
      </c>
    </row>
    <row r="25" spans="2:7" x14ac:dyDescent="0.35">
      <c r="F25" s="2">
        <v>37</v>
      </c>
      <c r="G25">
        <v>-13000</v>
      </c>
    </row>
    <row r="26" spans="2:7" x14ac:dyDescent="0.35">
      <c r="F26" s="2">
        <v>38</v>
      </c>
      <c r="G26">
        <v>-6500</v>
      </c>
    </row>
    <row r="27" spans="2:7" x14ac:dyDescent="0.35">
      <c r="F27" s="2">
        <v>39</v>
      </c>
      <c r="G27">
        <v>-500</v>
      </c>
    </row>
    <row r="28" spans="2:7" x14ac:dyDescent="0.35">
      <c r="F28" s="2">
        <v>40</v>
      </c>
      <c r="G28">
        <v>5000</v>
      </c>
    </row>
    <row r="29" spans="2:7" x14ac:dyDescent="0.35">
      <c r="F29" s="2">
        <v>41</v>
      </c>
      <c r="G29">
        <v>10000</v>
      </c>
    </row>
    <row r="30" spans="2:7" x14ac:dyDescent="0.35">
      <c r="F30" s="2">
        <v>42</v>
      </c>
      <c r="G30">
        <v>14500</v>
      </c>
    </row>
    <row r="31" spans="2:7" x14ac:dyDescent="0.35">
      <c r="F31" s="2">
        <v>43</v>
      </c>
      <c r="G31">
        <v>18500</v>
      </c>
    </row>
    <row r="32" spans="2:7" x14ac:dyDescent="0.35">
      <c r="F32" s="2">
        <v>44</v>
      </c>
      <c r="G32">
        <v>22000</v>
      </c>
    </row>
    <row r="33" spans="6:7" x14ac:dyDescent="0.35">
      <c r="F33" s="2">
        <v>45</v>
      </c>
      <c r="G33">
        <v>25000</v>
      </c>
    </row>
    <row r="34" spans="6:7" x14ac:dyDescent="0.35">
      <c r="F34" s="2">
        <v>46</v>
      </c>
      <c r="G34">
        <v>27500</v>
      </c>
    </row>
    <row r="35" spans="6:7" x14ac:dyDescent="0.35">
      <c r="F35" s="2">
        <v>47</v>
      </c>
      <c r="G35">
        <v>29500</v>
      </c>
    </row>
    <row r="36" spans="6:7" x14ac:dyDescent="0.35">
      <c r="F36" s="2">
        <v>48</v>
      </c>
      <c r="G36">
        <v>31000</v>
      </c>
    </row>
    <row r="37" spans="6:7" x14ac:dyDescent="0.35">
      <c r="F37" s="2">
        <v>49</v>
      </c>
      <c r="G37">
        <v>32000</v>
      </c>
    </row>
    <row r="38" spans="6:7" x14ac:dyDescent="0.35">
      <c r="F38" s="2">
        <v>50</v>
      </c>
      <c r="G38">
        <v>32500</v>
      </c>
    </row>
    <row r="39" spans="6:7" x14ac:dyDescent="0.35">
      <c r="F39" s="2">
        <v>51</v>
      </c>
      <c r="G39">
        <v>32500</v>
      </c>
    </row>
    <row r="40" spans="6:7" x14ac:dyDescent="0.35">
      <c r="F40" s="2">
        <v>52</v>
      </c>
      <c r="G40">
        <v>32000</v>
      </c>
    </row>
    <row r="41" spans="6:7" x14ac:dyDescent="0.35">
      <c r="F41" s="2">
        <v>53</v>
      </c>
      <c r="G41">
        <v>31000</v>
      </c>
    </row>
    <row r="42" spans="6:7" x14ac:dyDescent="0.35">
      <c r="F42" s="2">
        <v>54</v>
      </c>
      <c r="G42">
        <v>29500</v>
      </c>
    </row>
    <row r="43" spans="6:7" x14ac:dyDescent="0.35">
      <c r="F43" s="2">
        <v>55</v>
      </c>
      <c r="G43">
        <v>27500</v>
      </c>
    </row>
    <row r="44" spans="6:7" x14ac:dyDescent="0.35">
      <c r="F44" s="2">
        <v>56</v>
      </c>
      <c r="G44">
        <v>25000</v>
      </c>
    </row>
    <row r="45" spans="6:7" x14ac:dyDescent="0.35">
      <c r="F45" s="2">
        <v>57</v>
      </c>
      <c r="G45">
        <v>22000</v>
      </c>
    </row>
    <row r="46" spans="6:7" x14ac:dyDescent="0.35">
      <c r="F46" s="2">
        <v>58</v>
      </c>
      <c r="G46">
        <v>18500</v>
      </c>
    </row>
    <row r="47" spans="6:7" x14ac:dyDescent="0.35">
      <c r="F47" s="2">
        <v>59</v>
      </c>
      <c r="G47">
        <v>14500</v>
      </c>
    </row>
    <row r="48" spans="6:7" x14ac:dyDescent="0.35">
      <c r="F48" s="2">
        <v>60</v>
      </c>
      <c r="G48"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Batchelor</dc:creator>
  <cp:lastModifiedBy>Carson Batchelor</cp:lastModifiedBy>
  <dcterms:created xsi:type="dcterms:W3CDTF">2024-10-31T14:44:36Z</dcterms:created>
  <dcterms:modified xsi:type="dcterms:W3CDTF">2024-10-31T15:29:51Z</dcterms:modified>
</cp:coreProperties>
</file>