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EB21D6DC-B0D5-4803-8D58-657D3EF25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9" i="1" l="1"/>
  <c r="O90" i="1"/>
  <c r="O91" i="1"/>
  <c r="O92" i="1"/>
  <c r="O93" i="1"/>
  <c r="O94" i="1"/>
  <c r="O95" i="1"/>
  <c r="O96" i="1"/>
  <c r="O97" i="1"/>
  <c r="O98" i="1"/>
  <c r="O99" i="1"/>
  <c r="O100" i="1"/>
  <c r="O101" i="1"/>
  <c r="O85" i="1"/>
  <c r="O86" i="1"/>
  <c r="O87" i="1"/>
  <c r="O88" i="1"/>
  <c r="O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84" i="1"/>
  <c r="R73" i="1"/>
  <c r="R72" i="1"/>
  <c r="R71" i="1"/>
  <c r="R70" i="1"/>
  <c r="R69" i="1"/>
  <c r="R68" i="1"/>
  <c r="R67" i="1"/>
  <c r="R66" i="1"/>
  <c r="T59" i="1"/>
  <c r="T58" i="1"/>
  <c r="T63" i="1"/>
  <c r="T62" i="1"/>
  <c r="T61" i="1"/>
</calcChain>
</file>

<file path=xl/sharedStrings.xml><?xml version="1.0" encoding="utf-8"?>
<sst xmlns="http://schemas.openxmlformats.org/spreadsheetml/2006/main" count="399" uniqueCount="204">
  <si>
    <t>MATERIAL</t>
  </si>
  <si>
    <t>TRATAMENTO</t>
  </si>
  <si>
    <t>QUANTIDADE</t>
  </si>
  <si>
    <t>GG-25</t>
  </si>
  <si>
    <t>E.B.T</t>
  </si>
  <si>
    <t>BASE SUPERIOR</t>
  </si>
  <si>
    <t>GGG-70L</t>
  </si>
  <si>
    <t>PLACA CILÍNDROS</t>
  </si>
  <si>
    <t>CALÇO PAINEL</t>
  </si>
  <si>
    <t>BATENTE PISADOR</t>
  </si>
  <si>
    <t>LOC. DODESCANSADOR</t>
  </si>
  <si>
    <t>SAE-1020</t>
  </si>
  <si>
    <t>TAB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</si>
  <si>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</si>
  <si>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</si>
  <si>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</si>
  <si>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</si>
  <si>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</si>
  <si>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</si>
  <si>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</si>
  <si>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</si>
  <si>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</si>
  <si>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</si>
  <si>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</si>
  <si>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</si>
  <si>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</si>
  <si>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</si>
  <si>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</si>
  <si>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</si>
  <si>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</si>
  <si>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</si>
  <si>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</si>
  <si>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</si>
  <si>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</si>
  <si>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</si>
  <si>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</si>
  <si>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</si>
  <si>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</si>
  <si>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</si>
  <si>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</si>
  <si>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OXICORTE</t>
  </si>
  <si>
    <t>PLACA INTERMEDIÁRIA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</si>
  <si>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</si>
  <si>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</si>
  <si>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</si>
  <si>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</si>
  <si>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</si>
  <si>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</si>
  <si>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</si>
  <si>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</si>
  <si>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</si>
  <si>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</si>
  <si>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</si>
  <si>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v</t>
  </si>
  <si>
    <t>BALANCEADOR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</si>
  <si>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</si>
  <si>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</si>
  <si>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</si>
  <si>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</si>
  <si>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</si>
  <si>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</si>
  <si>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</si>
  <si>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</si>
  <si>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</si>
  <si>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</si>
  <si>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</si>
  <si>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</si>
  <si>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</si>
  <si>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</si>
  <si>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</si>
  <si>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</si>
  <si>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</si>
  <si>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</si>
  <si>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</si>
  <si>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</si>
  <si>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</si>
  <si>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</si>
  <si>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</si>
  <si>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</si>
  <si>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</si>
  <si>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</si>
  <si>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</si>
  <si>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</si>
  <si>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</si>
  <si>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</si>
  <si>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</si>
  <si>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</si>
  <si>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</si>
  <si>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</si>
  <si>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</si>
  <si>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</si>
  <si>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</si>
  <si>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</si>
  <si>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</si>
  <si>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</si>
  <si>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</si>
  <si>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</si>
  <si>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</si>
  <si>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</si>
  <si>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</si>
  <si>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</si>
  <si>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</si>
  <si>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</si>
  <si>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</si>
  <si>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</si>
  <si>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</si>
  <si>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</si>
  <si>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</si>
  <si>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</si>
  <si>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</si>
  <si>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</si>
  <si>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</si>
  <si>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</si>
  <si>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</si>
  <si>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</si>
  <si>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</si>
  <si>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</si>
  <si>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</si>
  <si>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</si>
  <si>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</si>
  <si>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</si>
  <si>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</si>
  <si>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</si>
  <si>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</si>
  <si>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</si>
  <si>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</si>
  <si>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</si>
  <si>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CALÇO INFERIOR</t>
  </si>
  <si>
    <t>CALÇO SUPERIOR</t>
  </si>
  <si>
    <t>PORTA ESCORA</t>
  </si>
  <si>
    <t>PORTA LEVANTADOR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</si>
  <si>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</si>
  <si>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</si>
  <si>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</si>
  <si>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</si>
  <si>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</si>
  <si>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</si>
  <si>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SUPORTE SENSOR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</si>
  <si>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</si>
  <si>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</si>
  <si>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</si>
  <si>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</si>
  <si>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</si>
  <si>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</si>
  <si>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</si>
  <si>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</si>
  <si>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</si>
  <si>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</si>
  <si>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</si>
  <si>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</si>
  <si>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CALCULADO</t>
  </si>
  <si>
    <t>ID</t>
  </si>
  <si>
    <t>CLASSE</t>
  </si>
  <si>
    <t>SOLD_COMP</t>
  </si>
  <si>
    <t>CFME_ESP</t>
  </si>
  <si>
    <t>ENTRADA TIRA SOLD.</t>
  </si>
  <si>
    <t>MESA ENTRADA TIRA;FIXAÇÃO TIRA; REFORÇO</t>
  </si>
  <si>
    <t>BASE SENSOR;SUPORTE</t>
  </si>
  <si>
    <t>PINO ENCOSTO;BASE FIXAÇÃO</t>
  </si>
  <si>
    <t>DENOMINAÇÃO</t>
  </si>
  <si>
    <t>LAMINADOS</t>
  </si>
  <si>
    <t>SOLDADOS</t>
  </si>
  <si>
    <t>FUNDIDOS</t>
  </si>
  <si>
    <t>BASE FIXAÇÃO INF.</t>
  </si>
  <si>
    <t>BASE FIXAÇÃO SUP.</t>
  </si>
  <si>
    <t>BATENTE RED SUP.</t>
  </si>
  <si>
    <t>BATENTE RED INF.</t>
  </si>
  <si>
    <t>OXICORTE/LASER</t>
  </si>
  <si>
    <t>CONTAGEM</t>
  </si>
  <si>
    <t>PISADOR CONF. F</t>
  </si>
  <si>
    <t>LAMINADOS NOBRES</t>
  </si>
  <si>
    <t>OXICORTE?</t>
  </si>
  <si>
    <t>BRUTO</t>
  </si>
  <si>
    <t>BASE FIXAÇÃO;LACHA;CALÇO</t>
  </si>
  <si>
    <t>BASE INFERIOR;LACHA;CALÇO</t>
  </si>
  <si>
    <t>BASE SUPERIOR;LACHA;CALÇO</t>
  </si>
  <si>
    <t>EMPURRADOR RÉGUAS</t>
  </si>
  <si>
    <t>EMPURRADOR LEVANTADORES</t>
  </si>
  <si>
    <t>SCHEDULE TUBOS RED.</t>
  </si>
  <si>
    <t>SCHEDULE</t>
  </si>
  <si>
    <t>BITOLAS</t>
  </si>
  <si>
    <t>mm</t>
  </si>
  <si>
    <t>SCHEDULE TUBOS</t>
  </si>
  <si>
    <t>1 1/4"</t>
  </si>
  <si>
    <t>1 1/2"</t>
  </si>
  <si>
    <t>2 1/2"</t>
  </si>
  <si>
    <t>3 1/2"</t>
  </si>
  <si>
    <t>6"</t>
  </si>
  <si>
    <t>8"</t>
  </si>
  <si>
    <t>10"</t>
  </si>
  <si>
    <t>12"</t>
  </si>
  <si>
    <t>14"</t>
  </si>
  <si>
    <t>16"</t>
  </si>
  <si>
    <t>18"</t>
  </si>
  <si>
    <t>20"</t>
  </si>
  <si>
    <t>24"</t>
  </si>
  <si>
    <t>POL.</t>
  </si>
  <si>
    <t>80-S</t>
  </si>
  <si>
    <t>10-S</t>
  </si>
  <si>
    <t>Ø Furo 80-S</t>
  </si>
  <si>
    <t>Ø Furo 10-S</t>
  </si>
  <si>
    <t>COD.</t>
  </si>
  <si>
    <t>BATENTE RET. INF.</t>
  </si>
  <si>
    <t>BATENTE RET. SUP.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</si>
</sst>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  <font>
      <sz val="8"/>
      <name val="Liberation Sans"/>
      <family val="2"/>
    </font>
    <font>
      <u/>
      <sz val="10"/>
      <color theme="1"/>
      <name val="Liberatio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0" fontId="0" fillId="0" borderId="0" xfId="0" quotePrefix="1"/>
    <xf numFmtId="49" fontId="0" fillId="0" borderId="0" xfId="0" applyNumberFormat="1"/>
    <xf numFmtId="0" fontId="0" fillId="9" borderId="3" xfId="0" applyFill="1" applyBorder="1"/>
    <xf numFmtId="49" fontId="0" fillId="9" borderId="3" xfId="0" applyNumberFormat="1" applyFill="1" applyBorder="1"/>
    <xf numFmtId="0" fontId="0" fillId="9" borderId="4" xfId="0" applyFill="1" applyBorder="1"/>
    <xf numFmtId="0" fontId="0" fillId="0" borderId="0" xfId="0" applyAlignment="1">
      <alignment horizontal="center"/>
    </xf>
    <xf numFmtId="0" fontId="0" fillId="10" borderId="0" xfId="0" applyFill="1" applyBorder="1"/>
    <xf numFmtId="49" fontId="0" fillId="10" borderId="0" xfId="0" applyNumberFormat="1" applyFill="1" applyBorder="1"/>
    <xf numFmtId="0" fontId="0" fillId="10" borderId="0" xfId="0" applyFill="1"/>
    <xf numFmtId="49" fontId="0" fillId="10" borderId="0" xfId="0" applyNumberFormat="1" applyFill="1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1" borderId="3" xfId="0" applyFill="1" applyBorder="1"/>
    <xf numFmtId="0" fontId="0" fillId="11" borderId="3" xfId="0" applyFill="1" applyBorder="1" applyAlignment="1"/>
    <xf numFmtId="0" fontId="0" fillId="11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/>
    <xf numFmtId="0" fontId="0" fillId="13" borderId="3" xfId="0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18" fillId="0" borderId="0" xfId="0" applyFon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"/>
  <sheetViews>
    <sheetView tabSelected="1" topLeftCell="A22" zoomScaleNormal="100" workbookViewId="0">
      <selection activeCell="C41" sqref="C41"/>
    </sheetView>
  </sheetViews>
  <sheetFormatPr defaultRowHeight="12.75"/>
  <cols>
    <col min="1" max="1" width="29.7109375" customWidth="1"/>
    <col min="2" max="2" width="4.140625" style="3" bestFit="1" customWidth="1"/>
    <col min="3" max="3" width="16" style="3" customWidth="1"/>
    <col min="4" max="5" width="18.85546875" customWidth="1"/>
    <col min="6" max="6" width="14.85546875" customWidth="1"/>
    <col min="7" max="7" width="13.85546875" customWidth="1"/>
    <col min="8" max="8" width="20.7109375" customWidth="1"/>
    <col min="9" max="9" width="41.5703125" customWidth="1"/>
    <col min="10" max="10" width="8.7109375" bestFit="1" customWidth="1"/>
    <col min="11" max="11" width="7.140625" bestFit="1" customWidth="1"/>
    <col min="13" max="13" width="7" bestFit="1" customWidth="1"/>
    <col min="14" max="14" width="10.7109375" customWidth="1"/>
    <col min="15" max="15" width="11.140625" customWidth="1"/>
    <col min="16" max="16" width="5.5703125" customWidth="1"/>
    <col min="17" max="17" width="6" customWidth="1"/>
    <col min="18" max="18" width="11.140625" customWidth="1"/>
  </cols>
  <sheetData>
    <row r="1" spans="1:23">
      <c r="A1" s="7" t="s">
        <v>52</v>
      </c>
      <c r="B1" s="7"/>
      <c r="C1" s="7"/>
      <c r="D1" s="7"/>
      <c r="E1" s="7"/>
      <c r="F1" s="7"/>
      <c r="G1" s="7"/>
    </row>
    <row r="2" spans="1:23">
      <c r="A2" s="4" t="s">
        <v>159</v>
      </c>
      <c r="B2" s="5" t="s">
        <v>151</v>
      </c>
      <c r="C2" s="5" t="s">
        <v>0</v>
      </c>
      <c r="D2" s="4" t="s">
        <v>118</v>
      </c>
      <c r="E2" s="4" t="s">
        <v>1</v>
      </c>
      <c r="F2" s="4" t="s">
        <v>146</v>
      </c>
      <c r="G2" s="4" t="s">
        <v>2</v>
      </c>
      <c r="H2" s="4" t="s">
        <v>152</v>
      </c>
      <c r="I2" s="6" t="s">
        <v>153</v>
      </c>
      <c r="J2" s="4"/>
      <c r="V2" t="s">
        <v>18</v>
      </c>
      <c r="W2" t="s">
        <v>34</v>
      </c>
    </row>
    <row r="3" spans="1:23" s="10" customFormat="1">
      <c r="A3" s="8" t="s">
        <v>162</v>
      </c>
      <c r="B3" s="9"/>
      <c r="C3" s="9"/>
      <c r="D3" s="8"/>
      <c r="E3" s="8"/>
      <c r="F3" s="8"/>
      <c r="G3" s="8"/>
      <c r="H3" s="8"/>
      <c r="I3" s="8"/>
      <c r="J3" s="8"/>
    </row>
    <row r="4" spans="1:23">
      <c r="A4" t="s">
        <v>117</v>
      </c>
      <c r="B4" s="3" t="s">
        <v>138</v>
      </c>
      <c r="C4" s="3" t="s">
        <v>3</v>
      </c>
      <c r="D4" t="s">
        <v>116</v>
      </c>
      <c r="F4" s="2"/>
      <c r="G4" s="12">
        <v>1</v>
      </c>
      <c r="H4">
        <v>1</v>
      </c>
      <c r="V4" t="s">
        <v>11</v>
      </c>
      <c r="W4" t="s">
        <v>35</v>
      </c>
    </row>
    <row r="5" spans="1:23">
      <c r="A5" t="s">
        <v>147</v>
      </c>
      <c r="B5" s="3" t="s">
        <v>139</v>
      </c>
      <c r="C5" s="3" t="s">
        <v>3</v>
      </c>
      <c r="D5" t="s">
        <v>116</v>
      </c>
      <c r="G5" s="12">
        <v>1</v>
      </c>
      <c r="H5">
        <v>1</v>
      </c>
      <c r="V5" t="s">
        <v>15</v>
      </c>
      <c r="W5" t="s">
        <v>36</v>
      </c>
    </row>
    <row r="6" spans="1:23">
      <c r="A6" t="s">
        <v>125</v>
      </c>
      <c r="B6" s="3" t="s">
        <v>140</v>
      </c>
      <c r="C6" s="3" t="s">
        <v>3</v>
      </c>
      <c r="D6" t="s">
        <v>116</v>
      </c>
      <c r="G6" s="12" t="s">
        <v>168</v>
      </c>
      <c r="H6">
        <v>1</v>
      </c>
    </row>
    <row r="7" spans="1:23">
      <c r="A7" t="s">
        <v>120</v>
      </c>
      <c r="B7" s="3" t="s">
        <v>141</v>
      </c>
      <c r="C7" s="3" t="s">
        <v>6</v>
      </c>
      <c r="D7" t="s">
        <v>116</v>
      </c>
      <c r="F7" t="s">
        <v>4</v>
      </c>
      <c r="G7" s="12" t="s">
        <v>168</v>
      </c>
      <c r="H7">
        <v>1</v>
      </c>
    </row>
    <row r="8" spans="1:23">
      <c r="A8" t="s">
        <v>169</v>
      </c>
      <c r="B8" s="3" t="s">
        <v>142</v>
      </c>
      <c r="C8" s="3" t="s">
        <v>6</v>
      </c>
      <c r="D8" t="s">
        <v>116</v>
      </c>
      <c r="F8" t="s">
        <v>4</v>
      </c>
      <c r="G8" s="12" t="s">
        <v>168</v>
      </c>
      <c r="H8">
        <v>1</v>
      </c>
    </row>
    <row r="9" spans="1:23">
      <c r="A9" t="s">
        <v>121</v>
      </c>
      <c r="B9" s="3" t="s">
        <v>143</v>
      </c>
      <c r="C9" s="3" t="s">
        <v>33</v>
      </c>
      <c r="D9" t="s">
        <v>116</v>
      </c>
      <c r="F9" t="s">
        <v>4</v>
      </c>
      <c r="G9" s="12" t="s">
        <v>168</v>
      </c>
      <c r="H9">
        <v>1</v>
      </c>
    </row>
    <row r="10" spans="1:23">
      <c r="A10" t="s">
        <v>122</v>
      </c>
      <c r="B10" s="3" t="s">
        <v>144</v>
      </c>
      <c r="C10" s="3" t="s">
        <v>126</v>
      </c>
      <c r="D10" t="s">
        <v>116</v>
      </c>
      <c r="F10" t="s">
        <v>4</v>
      </c>
      <c r="G10" s="12" t="s">
        <v>168</v>
      </c>
      <c r="H10">
        <v>1</v>
      </c>
    </row>
    <row r="11" spans="1:23">
      <c r="A11" t="s">
        <v>123</v>
      </c>
      <c r="B11" s="3" t="s">
        <v>145</v>
      </c>
      <c r="C11" s="3" t="s">
        <v>126</v>
      </c>
      <c r="D11" t="s">
        <v>116</v>
      </c>
      <c r="F11" t="s">
        <v>4</v>
      </c>
      <c r="G11" s="12" t="s">
        <v>168</v>
      </c>
      <c r="H11">
        <v>1</v>
      </c>
    </row>
    <row r="12" spans="1:23">
      <c r="A12" t="s">
        <v>124</v>
      </c>
      <c r="B12" s="3" t="s">
        <v>148</v>
      </c>
      <c r="C12" s="3" t="s">
        <v>6</v>
      </c>
      <c r="D12" t="s">
        <v>116</v>
      </c>
      <c r="F12" t="s">
        <v>4</v>
      </c>
      <c r="G12" s="12" t="s">
        <v>168</v>
      </c>
      <c r="H12">
        <v>1</v>
      </c>
    </row>
    <row r="13" spans="1:23" s="10" customFormat="1">
      <c r="A13" s="10" t="s">
        <v>161</v>
      </c>
      <c r="B13" s="11"/>
      <c r="C13" s="11"/>
      <c r="G13" s="13"/>
    </row>
    <row r="14" spans="1:23">
      <c r="A14" t="s">
        <v>132</v>
      </c>
      <c r="B14" s="3" t="s">
        <v>149</v>
      </c>
      <c r="C14" s="3" t="s">
        <v>11</v>
      </c>
      <c r="D14" t="s">
        <v>150</v>
      </c>
      <c r="E14" t="s">
        <v>40</v>
      </c>
      <c r="F14" t="s">
        <v>40</v>
      </c>
      <c r="G14" s="12"/>
      <c r="H14">
        <v>2</v>
      </c>
      <c r="I14" t="s">
        <v>174</v>
      </c>
    </row>
    <row r="15" spans="1:23">
      <c r="A15" t="s">
        <v>133</v>
      </c>
      <c r="C15" s="3" t="s">
        <v>11</v>
      </c>
      <c r="D15" t="s">
        <v>150</v>
      </c>
      <c r="E15" t="s">
        <v>40</v>
      </c>
      <c r="F15" t="s">
        <v>40</v>
      </c>
      <c r="G15" s="12"/>
      <c r="H15">
        <v>2</v>
      </c>
      <c r="I15" t="s">
        <v>175</v>
      </c>
    </row>
    <row r="16" spans="1:23">
      <c r="A16" t="s">
        <v>134</v>
      </c>
      <c r="C16" s="3" t="s">
        <v>11</v>
      </c>
      <c r="D16" t="s">
        <v>150</v>
      </c>
      <c r="E16" t="s">
        <v>40</v>
      </c>
      <c r="F16" t="s">
        <v>40</v>
      </c>
      <c r="G16" s="12"/>
      <c r="H16">
        <v>2</v>
      </c>
      <c r="I16" t="s">
        <v>173</v>
      </c>
    </row>
    <row r="17" spans="1:23">
      <c r="A17" t="s">
        <v>135</v>
      </c>
      <c r="C17" s="3" t="s">
        <v>11</v>
      </c>
      <c r="D17" t="s">
        <v>150</v>
      </c>
      <c r="E17" t="s">
        <v>40</v>
      </c>
      <c r="F17" t="s">
        <v>40</v>
      </c>
      <c r="G17" s="12"/>
      <c r="H17">
        <v>2</v>
      </c>
      <c r="I17" t="s">
        <v>173</v>
      </c>
    </row>
    <row r="18" spans="1:23">
      <c r="A18" t="s">
        <v>155</v>
      </c>
      <c r="C18" s="3" t="s">
        <v>11</v>
      </c>
      <c r="D18" t="s">
        <v>150</v>
      </c>
      <c r="E18" t="s">
        <v>154</v>
      </c>
      <c r="F18" t="s">
        <v>154</v>
      </c>
      <c r="G18" s="12"/>
      <c r="H18">
        <v>2</v>
      </c>
      <c r="I18" t="s">
        <v>156</v>
      </c>
    </row>
    <row r="19" spans="1:23">
      <c r="A19" t="s">
        <v>137</v>
      </c>
      <c r="C19" s="3" t="s">
        <v>11</v>
      </c>
      <c r="D19" t="s">
        <v>150</v>
      </c>
      <c r="E19" t="s">
        <v>154</v>
      </c>
      <c r="F19" t="s">
        <v>154</v>
      </c>
      <c r="G19" s="12"/>
      <c r="H19">
        <v>2</v>
      </c>
      <c r="I19" t="s">
        <v>157</v>
      </c>
    </row>
    <row r="20" spans="1:23">
      <c r="A20" t="s">
        <v>136</v>
      </c>
      <c r="C20" s="3" t="s">
        <v>11</v>
      </c>
      <c r="D20" t="s">
        <v>150</v>
      </c>
      <c r="E20" t="s">
        <v>154</v>
      </c>
      <c r="F20" t="s">
        <v>154</v>
      </c>
      <c r="G20" s="12"/>
      <c r="H20">
        <v>2</v>
      </c>
      <c r="I20" t="s">
        <v>158</v>
      </c>
    </row>
    <row r="21" spans="1:23" s="10" customFormat="1">
      <c r="A21" s="10" t="s">
        <v>160</v>
      </c>
      <c r="B21" s="11"/>
      <c r="C21" s="11"/>
      <c r="G21" s="13"/>
    </row>
    <row r="22" spans="1:23">
      <c r="A22" t="s">
        <v>119</v>
      </c>
      <c r="C22" s="3" t="s">
        <v>11</v>
      </c>
      <c r="D22" t="s">
        <v>150</v>
      </c>
      <c r="E22" t="s">
        <v>40</v>
      </c>
      <c r="G22" s="12">
        <v>1</v>
      </c>
      <c r="H22">
        <v>3</v>
      </c>
    </row>
    <row r="23" spans="1:23">
      <c r="A23" t="s">
        <v>5</v>
      </c>
      <c r="C23" s="3" t="s">
        <v>11</v>
      </c>
      <c r="D23" t="s">
        <v>150</v>
      </c>
      <c r="E23" t="s">
        <v>40</v>
      </c>
      <c r="G23" s="12">
        <v>1</v>
      </c>
      <c r="H23">
        <v>3</v>
      </c>
      <c r="V23" t="s">
        <v>19</v>
      </c>
      <c r="W23" t="s">
        <v>37</v>
      </c>
    </row>
    <row r="24" spans="1:23">
      <c r="A24" t="s">
        <v>41</v>
      </c>
      <c r="C24" s="3" t="s">
        <v>11</v>
      </c>
      <c r="D24" t="s">
        <v>150</v>
      </c>
      <c r="E24" t="s">
        <v>40</v>
      </c>
      <c r="G24" s="12">
        <v>1</v>
      </c>
      <c r="H24">
        <v>3</v>
      </c>
    </row>
    <row r="25" spans="1:23">
      <c r="A25" t="s">
        <v>164</v>
      </c>
      <c r="C25" s="3" t="s">
        <v>11</v>
      </c>
      <c r="D25" t="s">
        <v>150</v>
      </c>
      <c r="E25" t="s">
        <v>40</v>
      </c>
      <c r="G25" s="12">
        <v>1</v>
      </c>
      <c r="H25">
        <v>3</v>
      </c>
    </row>
    <row r="26" spans="1:23">
      <c r="A26" t="s">
        <v>163</v>
      </c>
      <c r="C26" s="3" t="s">
        <v>11</v>
      </c>
      <c r="D26" t="s">
        <v>150</v>
      </c>
      <c r="E26" t="s">
        <v>40</v>
      </c>
      <c r="G26" s="12">
        <v>1</v>
      </c>
      <c r="H26">
        <v>3</v>
      </c>
    </row>
    <row r="27" spans="1:23">
      <c r="A27" t="s">
        <v>7</v>
      </c>
      <c r="C27" s="3" t="s">
        <v>11</v>
      </c>
      <c r="D27" t="s">
        <v>150</v>
      </c>
      <c r="E27" t="s">
        <v>40</v>
      </c>
      <c r="G27" s="12">
        <v>1</v>
      </c>
      <c r="H27">
        <v>3</v>
      </c>
    </row>
    <row r="28" spans="1:23">
      <c r="A28" t="s">
        <v>127</v>
      </c>
      <c r="C28" s="3" t="s">
        <v>11</v>
      </c>
      <c r="D28" t="s">
        <v>150</v>
      </c>
      <c r="E28" t="s">
        <v>40</v>
      </c>
      <c r="G28" s="12">
        <v>1</v>
      </c>
      <c r="H28">
        <v>3</v>
      </c>
    </row>
    <row r="29" spans="1:23">
      <c r="A29" t="s">
        <v>128</v>
      </c>
      <c r="C29" s="3" t="s">
        <v>11</v>
      </c>
      <c r="D29" t="s">
        <v>150</v>
      </c>
      <c r="E29" t="s">
        <v>40</v>
      </c>
      <c r="G29" s="12">
        <v>1</v>
      </c>
      <c r="H29">
        <v>3</v>
      </c>
    </row>
    <row r="30" spans="1:23">
      <c r="A30" t="s">
        <v>56</v>
      </c>
      <c r="C30" s="3" t="s">
        <v>11</v>
      </c>
      <c r="D30" t="s">
        <v>150</v>
      </c>
      <c r="E30" t="s">
        <v>40</v>
      </c>
      <c r="G30" s="12">
        <v>1</v>
      </c>
      <c r="H30">
        <v>3</v>
      </c>
    </row>
    <row r="31" spans="1:23">
      <c r="A31" t="s">
        <v>131</v>
      </c>
      <c r="C31" s="3" t="s">
        <v>11</v>
      </c>
      <c r="D31" t="s">
        <v>150</v>
      </c>
      <c r="E31" t="s">
        <v>167</v>
      </c>
      <c r="G31" s="12">
        <v>1</v>
      </c>
      <c r="H31">
        <v>3</v>
      </c>
    </row>
    <row r="32" spans="1:23">
      <c r="A32" t="s">
        <v>55</v>
      </c>
      <c r="C32" s="3" t="s">
        <v>11</v>
      </c>
      <c r="D32" t="s">
        <v>150</v>
      </c>
      <c r="E32" t="s">
        <v>171</v>
      </c>
      <c r="G32" s="12" t="s">
        <v>168</v>
      </c>
      <c r="H32">
        <v>3</v>
      </c>
      <c r="V32" t="s">
        <v>16</v>
      </c>
      <c r="W32" t="s">
        <v>38</v>
      </c>
    </row>
    <row r="33" spans="1:23">
      <c r="A33" t="s">
        <v>129</v>
      </c>
      <c r="C33" s="3" t="s">
        <v>11</v>
      </c>
      <c r="D33" t="s">
        <v>150</v>
      </c>
      <c r="G33" s="12" t="s">
        <v>168</v>
      </c>
      <c r="H33">
        <v>3</v>
      </c>
      <c r="V33" t="s">
        <v>17</v>
      </c>
      <c r="W33" t="s">
        <v>39</v>
      </c>
    </row>
    <row r="34" spans="1:23">
      <c r="A34" t="s">
        <v>130</v>
      </c>
      <c r="C34" s="3" t="s">
        <v>11</v>
      </c>
      <c r="D34" t="s">
        <v>150</v>
      </c>
      <c r="G34" s="12" t="s">
        <v>168</v>
      </c>
      <c r="H34">
        <v>3</v>
      </c>
      <c r="V34" t="s">
        <v>72</v>
      </c>
    </row>
    <row r="35" spans="1:23">
      <c r="A35" t="s">
        <v>8</v>
      </c>
      <c r="C35" t="s">
        <v>11</v>
      </c>
      <c r="D35" t="s">
        <v>150</v>
      </c>
      <c r="G35" s="12" t="s">
        <v>168</v>
      </c>
      <c r="H35">
        <v>3</v>
      </c>
    </row>
    <row r="36" spans="1:23">
      <c r="A36" t="s">
        <v>9</v>
      </c>
      <c r="C36" t="s">
        <v>11</v>
      </c>
      <c r="D36" t="s">
        <v>150</v>
      </c>
      <c r="E36" t="s">
        <v>172</v>
      </c>
      <c r="G36" s="12" t="s">
        <v>168</v>
      </c>
      <c r="H36">
        <v>3</v>
      </c>
    </row>
    <row r="37" spans="1:23" ht="14.25" customHeight="1">
      <c r="A37" t="s">
        <v>54</v>
      </c>
      <c r="C37" t="s">
        <v>11</v>
      </c>
      <c r="D37" t="s">
        <v>150</v>
      </c>
      <c r="E37" t="s">
        <v>172</v>
      </c>
      <c r="G37" s="12" t="s">
        <v>168</v>
      </c>
      <c r="H37">
        <v>3</v>
      </c>
    </row>
    <row r="38" spans="1:23" ht="14.25" customHeight="1">
      <c r="A38" t="s">
        <v>176</v>
      </c>
      <c r="C38" t="s">
        <v>11</v>
      </c>
      <c r="D38" t="s">
        <v>150</v>
      </c>
      <c r="E38" t="s">
        <v>172</v>
      </c>
      <c r="G38" s="12" t="s">
        <v>168</v>
      </c>
      <c r="H38">
        <v>3</v>
      </c>
    </row>
    <row r="39" spans="1:23" ht="14.25" customHeight="1">
      <c r="A39" t="s">
        <v>177</v>
      </c>
      <c r="C39" t="s">
        <v>11</v>
      </c>
      <c r="D39" t="s">
        <v>150</v>
      </c>
      <c r="E39" t="s">
        <v>172</v>
      </c>
      <c r="G39" s="12" t="s">
        <v>168</v>
      </c>
      <c r="H39">
        <v>3</v>
      </c>
    </row>
    <row r="40" spans="1:23" ht="14.25" customHeight="1">
      <c r="A40" t="s">
        <v>68</v>
      </c>
      <c r="C40" t="s">
        <v>11</v>
      </c>
      <c r="G40" s="12"/>
    </row>
    <row r="41" spans="1:23">
      <c r="A41" t="s">
        <v>202</v>
      </c>
      <c r="C41" s="3" t="s">
        <v>11</v>
      </c>
      <c r="D41" t="s">
        <v>150</v>
      </c>
      <c r="E41" t="s">
        <v>172</v>
      </c>
      <c r="G41" s="12" t="s">
        <v>168</v>
      </c>
      <c r="H41">
        <v>3</v>
      </c>
    </row>
    <row r="42" spans="1:23">
      <c r="A42" t="s">
        <v>203</v>
      </c>
      <c r="C42" s="3" t="s">
        <v>11</v>
      </c>
      <c r="D42" t="s">
        <v>150</v>
      </c>
      <c r="E42" t="s">
        <v>172</v>
      </c>
      <c r="G42" s="12" t="s">
        <v>168</v>
      </c>
      <c r="H42">
        <v>3</v>
      </c>
    </row>
    <row r="43" spans="1:23">
      <c r="A43" t="s">
        <v>166</v>
      </c>
      <c r="C43" s="3" t="s">
        <v>11</v>
      </c>
      <c r="D43" t="s">
        <v>150</v>
      </c>
      <c r="E43" t="s">
        <v>172</v>
      </c>
      <c r="G43" s="12" t="s">
        <v>168</v>
      </c>
      <c r="H43">
        <v>3</v>
      </c>
    </row>
    <row r="44" spans="1:23">
      <c r="A44" t="s">
        <v>165</v>
      </c>
      <c r="C44" s="3" t="s">
        <v>11</v>
      </c>
      <c r="D44" t="s">
        <v>150</v>
      </c>
      <c r="E44" t="s">
        <v>172</v>
      </c>
      <c r="G44" s="12" t="s">
        <v>168</v>
      </c>
      <c r="H44">
        <v>3</v>
      </c>
      <c r="V44" t="s">
        <v>20</v>
      </c>
    </row>
    <row r="45" spans="1:23" s="10" customFormat="1">
      <c r="A45" s="10" t="s">
        <v>178</v>
      </c>
      <c r="B45" s="11"/>
      <c r="C45" s="11"/>
      <c r="G45" s="13"/>
    </row>
    <row r="46" spans="1:23">
      <c r="A46" t="s">
        <v>68</v>
      </c>
      <c r="C46" s="3" t="s">
        <v>179</v>
      </c>
      <c r="D46" t="s">
        <v>150</v>
      </c>
      <c r="E46" t="s">
        <v>172</v>
      </c>
      <c r="G46" s="12" t="s">
        <v>168</v>
      </c>
      <c r="H46">
        <v>4</v>
      </c>
    </row>
    <row r="47" spans="1:23">
      <c r="G47" s="12"/>
    </row>
    <row r="48" spans="1:23" s="10" customFormat="1">
      <c r="A48" s="10" t="s">
        <v>170</v>
      </c>
      <c r="B48" s="11"/>
      <c r="C48" s="11"/>
      <c r="G48" s="13"/>
      <c r="V48" s="10" t="s">
        <v>13</v>
      </c>
    </row>
    <row r="49" spans="1:22">
      <c r="A49" t="s">
        <v>57</v>
      </c>
      <c r="C49" s="3" t="s">
        <v>13</v>
      </c>
      <c r="D49" t="s">
        <v>150</v>
      </c>
      <c r="E49" t="s">
        <v>35</v>
      </c>
      <c r="G49" s="12" t="s">
        <v>168</v>
      </c>
      <c r="H49">
        <v>5</v>
      </c>
      <c r="V49" t="s">
        <v>14</v>
      </c>
    </row>
    <row r="50" spans="1:22">
      <c r="A50" t="s">
        <v>58</v>
      </c>
      <c r="C50" t="s">
        <v>13</v>
      </c>
      <c r="D50" t="s">
        <v>150</v>
      </c>
      <c r="E50" t="s">
        <v>35</v>
      </c>
      <c r="G50" s="12" t="s">
        <v>168</v>
      </c>
      <c r="H50">
        <v>5</v>
      </c>
      <c r="V50" t="s">
        <v>21</v>
      </c>
    </row>
    <row r="51" spans="1:22">
      <c r="V51" t="s">
        <v>22</v>
      </c>
    </row>
    <row r="52" spans="1:22">
      <c r="V52" t="s">
        <v>23</v>
      </c>
    </row>
    <row r="53" spans="1:22">
      <c r="V53" t="s">
        <v>25</v>
      </c>
    </row>
    <row r="54" spans="1:22">
      <c r="V54" t="s">
        <v>24</v>
      </c>
    </row>
    <row r="55" spans="1:22">
      <c r="P55" t="s">
        <v>67</v>
      </c>
      <c r="Q55" t="s">
        <v>68</v>
      </c>
      <c r="R55" t="s">
        <v>72</v>
      </c>
      <c r="V55" t="s">
        <v>26</v>
      </c>
    </row>
    <row r="56" spans="1:22">
      <c r="P56" t="s">
        <v>69</v>
      </c>
      <c r="Q56" t="s">
        <v>70</v>
      </c>
      <c r="R56" t="s">
        <v>11</v>
      </c>
      <c r="V56" t="s">
        <v>27</v>
      </c>
    </row>
    <row r="57" spans="1:22">
      <c r="P57" t="s">
        <v>71</v>
      </c>
      <c r="R57" t="s">
        <v>11</v>
      </c>
      <c r="V57" t="s">
        <v>28</v>
      </c>
    </row>
    <row r="58" spans="1:22">
      <c r="P58" t="s">
        <v>61</v>
      </c>
      <c r="Q58" t="s">
        <v>59</v>
      </c>
      <c r="R58" t="s">
        <v>16</v>
      </c>
      <c r="T58" t="str">
        <f>$W$32</f>
        <v>C.T.R 60-62 Hrc</v>
      </c>
      <c r="V58" t="s">
        <v>29</v>
      </c>
    </row>
    <row r="59" spans="1:22">
      <c r="J59" s="35"/>
      <c r="P59" t="s">
        <v>60</v>
      </c>
      <c r="Q59" t="s">
        <v>59</v>
      </c>
      <c r="R59" t="s">
        <v>17</v>
      </c>
      <c r="T59" t="str">
        <f>$W$32</f>
        <v>C.T.R 60-62 Hrc</v>
      </c>
      <c r="V59" t="s">
        <v>30</v>
      </c>
    </row>
    <row r="60" spans="1:22">
      <c r="P60" t="s">
        <v>62</v>
      </c>
      <c r="Q60" t="s">
        <v>63</v>
      </c>
      <c r="R60" t="s">
        <v>20</v>
      </c>
      <c r="V60" t="s">
        <v>31</v>
      </c>
    </row>
    <row r="61" spans="1:22">
      <c r="P61" t="s">
        <v>64</v>
      </c>
      <c r="Q61" t="s">
        <v>64</v>
      </c>
      <c r="R61" t="s">
        <v>14</v>
      </c>
      <c r="T61" t="str">
        <f>$W$23</f>
        <v>T.R 60-62 Hrc</v>
      </c>
      <c r="V61" t="s">
        <v>32</v>
      </c>
    </row>
    <row r="62" spans="1:22">
      <c r="P62" t="s">
        <v>65</v>
      </c>
      <c r="Q62" t="s">
        <v>65</v>
      </c>
      <c r="R62" t="s">
        <v>14</v>
      </c>
      <c r="T62" t="str">
        <f>$W$23</f>
        <v>T.R 60-62 Hrc</v>
      </c>
      <c r="V62" t="s">
        <v>3</v>
      </c>
    </row>
    <row r="63" spans="1:22">
      <c r="P63" t="s">
        <v>66</v>
      </c>
      <c r="Q63" t="s">
        <v>66</v>
      </c>
      <c r="R63" t="s">
        <v>14</v>
      </c>
      <c r="T63" t="str">
        <f>$W$23</f>
        <v>T.R 60-62 Hrc</v>
      </c>
      <c r="V63" t="s">
        <v>33</v>
      </c>
    </row>
    <row r="64" spans="1:22" ht="51">
      <c r="P64" s="1" t="s">
        <v>10</v>
      </c>
      <c r="Q64" s="1" t="s">
        <v>10</v>
      </c>
      <c r="R64" t="s">
        <v>11</v>
      </c>
      <c r="S64" t="s">
        <v>12</v>
      </c>
      <c r="V64" t="s">
        <v>6</v>
      </c>
    </row>
    <row r="65" spans="1:22">
      <c r="V65">
        <v>1.2768999999999999</v>
      </c>
    </row>
    <row r="66" spans="1:22">
      <c r="P66" t="s">
        <v>42</v>
      </c>
      <c r="Q66" t="s">
        <v>43</v>
      </c>
      <c r="R66" t="str">
        <f>$V$57</f>
        <v>PRODTY</v>
      </c>
    </row>
    <row r="67" spans="1:22">
      <c r="P67" t="s">
        <v>44</v>
      </c>
      <c r="Q67" t="s">
        <v>43</v>
      </c>
      <c r="R67" t="str">
        <f>$V$58</f>
        <v>KALLER</v>
      </c>
    </row>
    <row r="68" spans="1:22">
      <c r="P68" t="s">
        <v>45</v>
      </c>
      <c r="Q68" t="s">
        <v>43</v>
      </c>
      <c r="R68" t="str">
        <f>$V$60</f>
        <v>AZOL GAS</v>
      </c>
    </row>
    <row r="69" spans="1:22">
      <c r="P69" t="s">
        <v>46</v>
      </c>
      <c r="Q69" t="s">
        <v>43</v>
      </c>
      <c r="R69" t="str">
        <f>$V$59</f>
        <v>DADCO</v>
      </c>
    </row>
    <row r="70" spans="1:22">
      <c r="P70" t="s">
        <v>47</v>
      </c>
      <c r="Q70" t="s">
        <v>51</v>
      </c>
      <c r="R70" t="str">
        <f>$V$57</f>
        <v>PRODTY</v>
      </c>
    </row>
    <row r="71" spans="1:22">
      <c r="P71" t="s">
        <v>48</v>
      </c>
      <c r="Q71" t="s">
        <v>51</v>
      </c>
      <c r="R71" t="str">
        <f>$V$58</f>
        <v>KALLER</v>
      </c>
    </row>
    <row r="72" spans="1:22">
      <c r="P72" t="s">
        <v>49</v>
      </c>
      <c r="Q72" t="s">
        <v>51</v>
      </c>
      <c r="R72" t="str">
        <f>$V$60</f>
        <v>AZOL GAS</v>
      </c>
    </row>
    <row r="73" spans="1:22">
      <c r="P73" t="s">
        <v>50</v>
      </c>
      <c r="Q73" t="s">
        <v>51</v>
      </c>
      <c r="R73" t="str">
        <f>$V$59</f>
        <v>DADCO</v>
      </c>
    </row>
    <row r="76" spans="1:22">
      <c r="A76" t="s">
        <v>53</v>
      </c>
    </row>
    <row r="82" spans="10:19">
      <c r="J82" s="17" t="s">
        <v>180</v>
      </c>
      <c r="K82" s="18"/>
      <c r="L82" s="16" t="s">
        <v>182</v>
      </c>
      <c r="M82" s="16"/>
      <c r="N82" s="16"/>
      <c r="O82" s="16"/>
      <c r="P82" s="16"/>
      <c r="Q82" s="16"/>
      <c r="R82" s="16"/>
    </row>
    <row r="83" spans="10:19">
      <c r="J83" s="34" t="s">
        <v>196</v>
      </c>
      <c r="K83" s="34" t="s">
        <v>181</v>
      </c>
      <c r="L83" s="34" t="s">
        <v>196</v>
      </c>
      <c r="M83" s="34" t="s">
        <v>181</v>
      </c>
      <c r="N83" s="34" t="s">
        <v>199</v>
      </c>
      <c r="O83" s="34" t="s">
        <v>200</v>
      </c>
      <c r="P83" s="34" t="s">
        <v>197</v>
      </c>
      <c r="Q83" s="34" t="s">
        <v>198</v>
      </c>
      <c r="R83" s="34" t="s">
        <v>201</v>
      </c>
    </row>
    <row r="84" spans="10:19">
      <c r="J84" s="19" t="s">
        <v>85</v>
      </c>
      <c r="K84" s="22">
        <v>3.18</v>
      </c>
      <c r="L84" s="20" t="s">
        <v>85</v>
      </c>
      <c r="M84" s="23">
        <v>10.199999999999999</v>
      </c>
      <c r="N84" s="22">
        <f>M84-(2*P84)</f>
        <v>5.379999999999999</v>
      </c>
      <c r="O84" s="24">
        <f>M84-(2*Q84)</f>
        <v>7.7199999999999989</v>
      </c>
      <c r="P84" s="22">
        <v>2.41</v>
      </c>
      <c r="Q84" s="22">
        <v>1.24</v>
      </c>
      <c r="R84" s="21" t="s">
        <v>179</v>
      </c>
    </row>
    <row r="85" spans="10:19">
      <c r="J85" s="19" t="s">
        <v>84</v>
      </c>
      <c r="K85" s="22">
        <v>4.76</v>
      </c>
      <c r="L85" s="20" t="s">
        <v>83</v>
      </c>
      <c r="M85" s="23">
        <v>13.72</v>
      </c>
      <c r="N85" s="22">
        <f t="shared" ref="N85:N101" si="0">M85-(2*P85)</f>
        <v>7.6800000000000006</v>
      </c>
      <c r="O85" s="24">
        <f t="shared" ref="O85:O101" si="1">M85-(2*Q85)</f>
        <v>10.420000000000002</v>
      </c>
      <c r="P85" s="22">
        <v>3.02</v>
      </c>
      <c r="Q85" s="22">
        <v>1.65</v>
      </c>
      <c r="R85" s="21" t="s">
        <v>179</v>
      </c>
    </row>
    <row r="86" spans="10:19">
      <c r="J86" s="19" t="s">
        <v>83</v>
      </c>
      <c r="K86" s="22">
        <v>6.35</v>
      </c>
      <c r="L86" s="20" t="s">
        <v>81</v>
      </c>
      <c r="M86" s="23">
        <v>17.149999999999999</v>
      </c>
      <c r="N86" s="22">
        <f t="shared" si="0"/>
        <v>10.749999999999998</v>
      </c>
      <c r="O86" s="24">
        <f t="shared" si="1"/>
        <v>13.849999999999998</v>
      </c>
      <c r="P86" s="22">
        <v>3.2</v>
      </c>
      <c r="Q86" s="22">
        <v>1.65</v>
      </c>
      <c r="R86" s="21" t="s">
        <v>179</v>
      </c>
      <c r="S86" s="35"/>
    </row>
    <row r="87" spans="10:19">
      <c r="J87" s="19" t="s">
        <v>82</v>
      </c>
      <c r="K87" s="22">
        <v>7.94</v>
      </c>
      <c r="L87" s="20" t="s">
        <v>80</v>
      </c>
      <c r="M87" s="23">
        <v>21.34</v>
      </c>
      <c r="N87" s="22">
        <f t="shared" si="0"/>
        <v>13.879999999999999</v>
      </c>
      <c r="O87" s="24">
        <f t="shared" si="1"/>
        <v>17.12</v>
      </c>
      <c r="P87" s="22">
        <v>3.73</v>
      </c>
      <c r="Q87" s="22">
        <v>2.11</v>
      </c>
      <c r="R87" s="21" t="s">
        <v>179</v>
      </c>
    </row>
    <row r="88" spans="10:19">
      <c r="J88" s="19" t="s">
        <v>81</v>
      </c>
      <c r="K88" s="22">
        <v>9.5299999999999994</v>
      </c>
      <c r="L88" s="20" t="s">
        <v>77</v>
      </c>
      <c r="M88" s="23">
        <v>26.67</v>
      </c>
      <c r="N88" s="22">
        <f t="shared" si="0"/>
        <v>18.850000000000001</v>
      </c>
      <c r="O88" s="24">
        <f t="shared" si="1"/>
        <v>22.450000000000003</v>
      </c>
      <c r="P88" s="22">
        <v>3.91</v>
      </c>
      <c r="Q88" s="22">
        <v>2.11</v>
      </c>
      <c r="R88" s="21" t="s">
        <v>179</v>
      </c>
    </row>
    <row r="89" spans="10:19">
      <c r="J89" s="19" t="s">
        <v>80</v>
      </c>
      <c r="K89" s="22">
        <v>12.7</v>
      </c>
      <c r="L89" s="20" t="s">
        <v>75</v>
      </c>
      <c r="M89" s="23">
        <v>33.4</v>
      </c>
      <c r="N89" s="22">
        <f t="shared" si="0"/>
        <v>24.299999999999997</v>
      </c>
      <c r="O89" s="24">
        <f t="shared" si="1"/>
        <v>27.86</v>
      </c>
      <c r="P89" s="22">
        <v>4.55</v>
      </c>
      <c r="Q89" s="22">
        <v>2.77</v>
      </c>
      <c r="R89" s="21" t="s">
        <v>179</v>
      </c>
    </row>
    <row r="90" spans="10:19">
      <c r="J90" s="19" t="s">
        <v>79</v>
      </c>
      <c r="K90" s="22">
        <v>14.29</v>
      </c>
      <c r="L90" s="20" t="s">
        <v>183</v>
      </c>
      <c r="M90" s="23">
        <v>42.16</v>
      </c>
      <c r="N90" s="22">
        <f t="shared" si="0"/>
        <v>32.459999999999994</v>
      </c>
      <c r="O90" s="24">
        <f t="shared" si="1"/>
        <v>36.619999999999997</v>
      </c>
      <c r="P90" s="22">
        <v>4.8499999999999996</v>
      </c>
      <c r="Q90" s="22">
        <v>2.77</v>
      </c>
      <c r="R90" s="21" t="s">
        <v>179</v>
      </c>
    </row>
    <row r="91" spans="10:19">
      <c r="J91" s="19" t="s">
        <v>78</v>
      </c>
      <c r="K91" s="22">
        <v>15.88</v>
      </c>
      <c r="L91" s="20" t="s">
        <v>184</v>
      </c>
      <c r="M91" s="23">
        <v>48.26</v>
      </c>
      <c r="N91" s="22">
        <f t="shared" si="0"/>
        <v>38.099999999999994</v>
      </c>
      <c r="O91" s="24">
        <f t="shared" si="1"/>
        <v>42.72</v>
      </c>
      <c r="P91" s="22">
        <v>5.08</v>
      </c>
      <c r="Q91" s="22">
        <v>2.77</v>
      </c>
      <c r="R91" s="21" t="s">
        <v>179</v>
      </c>
    </row>
    <row r="92" spans="10:19">
      <c r="J92" s="19" t="s">
        <v>77</v>
      </c>
      <c r="K92" s="22">
        <v>19.05</v>
      </c>
      <c r="L92" s="20" t="s">
        <v>94</v>
      </c>
      <c r="M92" s="23">
        <v>60.33</v>
      </c>
      <c r="N92" s="22">
        <f t="shared" si="0"/>
        <v>49.25</v>
      </c>
      <c r="O92" s="24">
        <f t="shared" si="1"/>
        <v>54.79</v>
      </c>
      <c r="P92" s="22">
        <v>5.54</v>
      </c>
      <c r="Q92" s="22">
        <v>2.77</v>
      </c>
      <c r="R92" s="21" t="s">
        <v>179</v>
      </c>
    </row>
    <row r="93" spans="10:19">
      <c r="J93" s="19" t="s">
        <v>76</v>
      </c>
      <c r="K93" s="22">
        <v>22.22</v>
      </c>
      <c r="L93" s="20" t="s">
        <v>185</v>
      </c>
      <c r="M93" s="23">
        <v>73.03</v>
      </c>
      <c r="N93" s="22">
        <f t="shared" si="0"/>
        <v>59.010000000000005</v>
      </c>
      <c r="O93" s="24">
        <f t="shared" si="1"/>
        <v>66.930000000000007</v>
      </c>
      <c r="P93" s="22">
        <v>7.01</v>
      </c>
      <c r="Q93" s="22">
        <v>3.05</v>
      </c>
      <c r="R93" s="21" t="s">
        <v>179</v>
      </c>
    </row>
    <row r="94" spans="10:19">
      <c r="J94" s="19" t="s">
        <v>75</v>
      </c>
      <c r="K94" s="22">
        <v>25.4</v>
      </c>
      <c r="L94" s="20" t="s">
        <v>104</v>
      </c>
      <c r="M94" s="23">
        <v>88.9</v>
      </c>
      <c r="N94" s="22">
        <f t="shared" si="0"/>
        <v>73.660000000000011</v>
      </c>
      <c r="O94" s="24">
        <f t="shared" si="1"/>
        <v>82.800000000000011</v>
      </c>
      <c r="P94" s="22">
        <v>7.62</v>
      </c>
      <c r="Q94" s="22">
        <v>3.05</v>
      </c>
      <c r="R94" s="21" t="s">
        <v>179</v>
      </c>
    </row>
    <row r="95" spans="10:19">
      <c r="J95" s="19" t="s">
        <v>74</v>
      </c>
      <c r="K95" s="22">
        <v>28.57</v>
      </c>
      <c r="L95" s="20" t="s">
        <v>186</v>
      </c>
      <c r="M95" s="23">
        <v>101.6</v>
      </c>
      <c r="N95" s="22">
        <f t="shared" si="0"/>
        <v>85.44</v>
      </c>
      <c r="O95" s="24">
        <f t="shared" si="1"/>
        <v>95.5</v>
      </c>
      <c r="P95" s="22">
        <v>8.08</v>
      </c>
      <c r="Q95" s="22">
        <v>3.05</v>
      </c>
      <c r="R95" s="21" t="s">
        <v>179</v>
      </c>
    </row>
    <row r="96" spans="10:19">
      <c r="J96" s="19" t="s">
        <v>73</v>
      </c>
      <c r="K96" s="22">
        <v>30.16</v>
      </c>
      <c r="L96" s="20" t="s">
        <v>111</v>
      </c>
      <c r="M96" s="23">
        <v>114.3</v>
      </c>
      <c r="N96" s="22">
        <f t="shared" si="0"/>
        <v>97.179999999999993</v>
      </c>
      <c r="O96" s="24">
        <f t="shared" si="1"/>
        <v>108.2</v>
      </c>
      <c r="P96" s="22">
        <v>8.56</v>
      </c>
      <c r="Q96" s="22">
        <v>3.05</v>
      </c>
      <c r="R96" s="21" t="s">
        <v>179</v>
      </c>
    </row>
    <row r="97" spans="10:18">
      <c r="J97" s="19" t="s">
        <v>86</v>
      </c>
      <c r="K97" s="22">
        <v>31.75</v>
      </c>
      <c r="L97" s="20" t="s">
        <v>115</v>
      </c>
      <c r="M97" s="23">
        <v>141.30000000000001</v>
      </c>
      <c r="N97" s="22">
        <f t="shared" si="0"/>
        <v>122.24000000000001</v>
      </c>
      <c r="O97" s="24">
        <f t="shared" si="1"/>
        <v>134.5</v>
      </c>
      <c r="P97" s="22">
        <v>9.5299999999999994</v>
      </c>
      <c r="Q97" s="22">
        <v>3.4</v>
      </c>
      <c r="R97" s="21" t="s">
        <v>179</v>
      </c>
    </row>
    <row r="98" spans="10:18">
      <c r="J98" s="19" t="s">
        <v>87</v>
      </c>
      <c r="K98" s="22">
        <v>33.340000000000003</v>
      </c>
      <c r="L98" s="20" t="s">
        <v>187</v>
      </c>
      <c r="M98" s="23">
        <v>168.28</v>
      </c>
      <c r="N98" s="22">
        <f t="shared" si="0"/>
        <v>146.34</v>
      </c>
      <c r="O98" s="24">
        <f t="shared" si="1"/>
        <v>161.47999999999999</v>
      </c>
      <c r="P98" s="22">
        <v>10.97</v>
      </c>
      <c r="Q98" s="22">
        <v>3.4</v>
      </c>
      <c r="R98" s="21" t="s">
        <v>179</v>
      </c>
    </row>
    <row r="99" spans="10:18">
      <c r="J99" s="19" t="s">
        <v>88</v>
      </c>
      <c r="K99" s="22">
        <v>34.92</v>
      </c>
      <c r="L99" s="20" t="s">
        <v>188</v>
      </c>
      <c r="M99" s="23">
        <v>219.08</v>
      </c>
      <c r="N99" s="22">
        <f t="shared" si="0"/>
        <v>193.68</v>
      </c>
      <c r="O99" s="24">
        <f t="shared" si="1"/>
        <v>211.56</v>
      </c>
      <c r="P99" s="22">
        <v>12.7</v>
      </c>
      <c r="Q99" s="22">
        <v>3.76</v>
      </c>
      <c r="R99" s="21" t="s">
        <v>179</v>
      </c>
    </row>
    <row r="100" spans="10:18">
      <c r="J100" s="19" t="s">
        <v>89</v>
      </c>
      <c r="K100" s="22">
        <v>38.1</v>
      </c>
      <c r="L100" s="20" t="s">
        <v>189</v>
      </c>
      <c r="M100" s="23">
        <v>273.05</v>
      </c>
      <c r="N100" s="22">
        <f t="shared" si="0"/>
        <v>247.65</v>
      </c>
      <c r="O100" s="24">
        <f t="shared" si="1"/>
        <v>264.67</v>
      </c>
      <c r="P100" s="22">
        <v>12.7</v>
      </c>
      <c r="Q100" s="22">
        <v>4.1900000000000004</v>
      </c>
      <c r="R100" s="21" t="s">
        <v>179</v>
      </c>
    </row>
    <row r="101" spans="10:18">
      <c r="J101" s="19" t="s">
        <v>90</v>
      </c>
      <c r="K101" s="22">
        <v>39.69</v>
      </c>
      <c r="L101" s="20" t="s">
        <v>190</v>
      </c>
      <c r="M101" s="23">
        <v>323.85000000000002</v>
      </c>
      <c r="N101" s="22">
        <f t="shared" si="0"/>
        <v>298.45000000000005</v>
      </c>
      <c r="O101" s="24">
        <f t="shared" si="1"/>
        <v>314.71000000000004</v>
      </c>
      <c r="P101" s="22">
        <v>12.7</v>
      </c>
      <c r="Q101" s="22">
        <v>4.57</v>
      </c>
      <c r="R101" s="21" t="s">
        <v>179</v>
      </c>
    </row>
    <row r="102" spans="10:18">
      <c r="J102" s="19" t="s">
        <v>91</v>
      </c>
      <c r="K102" s="22">
        <v>41.27</v>
      </c>
      <c r="L102" s="20" t="s">
        <v>191</v>
      </c>
      <c r="M102" s="23">
        <v>355.6</v>
      </c>
      <c r="N102" s="25"/>
      <c r="O102" s="26"/>
      <c r="P102" s="26"/>
      <c r="Q102" s="27"/>
      <c r="R102" s="21" t="s">
        <v>179</v>
      </c>
    </row>
    <row r="103" spans="10:18">
      <c r="J103" s="19" t="s">
        <v>92</v>
      </c>
      <c r="K103" s="22">
        <v>44.15</v>
      </c>
      <c r="L103" s="20" t="s">
        <v>192</v>
      </c>
      <c r="M103" s="23">
        <v>406.4</v>
      </c>
      <c r="N103" s="28"/>
      <c r="O103" s="29"/>
      <c r="P103" s="29"/>
      <c r="Q103" s="30"/>
      <c r="R103" s="21" t="s">
        <v>179</v>
      </c>
    </row>
    <row r="104" spans="10:18">
      <c r="J104" s="19" t="s">
        <v>93</v>
      </c>
      <c r="K104" s="22">
        <v>47.62</v>
      </c>
      <c r="L104" s="20" t="s">
        <v>193</v>
      </c>
      <c r="M104" s="23">
        <v>457.2</v>
      </c>
      <c r="N104" s="28"/>
      <c r="O104" s="29"/>
      <c r="P104" s="29"/>
      <c r="Q104" s="30"/>
      <c r="R104" s="21" t="s">
        <v>179</v>
      </c>
    </row>
    <row r="105" spans="10:18">
      <c r="J105" s="19" t="s">
        <v>94</v>
      </c>
      <c r="K105" s="22">
        <v>50.8</v>
      </c>
      <c r="L105" s="20" t="s">
        <v>194</v>
      </c>
      <c r="M105" s="23">
        <v>508</v>
      </c>
      <c r="N105" s="28"/>
      <c r="O105" s="29"/>
      <c r="P105" s="29"/>
      <c r="Q105" s="30"/>
      <c r="R105" s="21" t="s">
        <v>179</v>
      </c>
    </row>
    <row r="106" spans="10:18">
      <c r="J106" s="19" t="s">
        <v>95</v>
      </c>
      <c r="K106" s="22">
        <v>53.97</v>
      </c>
      <c r="L106" s="20" t="s">
        <v>195</v>
      </c>
      <c r="M106" s="23">
        <v>609.6</v>
      </c>
      <c r="N106" s="31"/>
      <c r="O106" s="32"/>
      <c r="P106" s="32"/>
      <c r="Q106" s="33"/>
      <c r="R106" s="21" t="s">
        <v>179</v>
      </c>
    </row>
    <row r="107" spans="10:18">
      <c r="J107" s="19" t="s">
        <v>96</v>
      </c>
      <c r="K107" s="22">
        <v>55.56</v>
      </c>
      <c r="L107" s="15"/>
      <c r="M107" s="14"/>
    </row>
    <row r="108" spans="10:18">
      <c r="J108" s="19" t="s">
        <v>97</v>
      </c>
      <c r="K108" s="22">
        <v>57.15</v>
      </c>
      <c r="L108" s="15"/>
      <c r="M108" s="14"/>
    </row>
    <row r="109" spans="10:18">
      <c r="J109" s="19" t="s">
        <v>98</v>
      </c>
      <c r="K109" s="22">
        <v>58.74</v>
      </c>
      <c r="L109" s="15"/>
      <c r="M109" s="14"/>
    </row>
    <row r="110" spans="10:18">
      <c r="J110" s="19" t="s">
        <v>99</v>
      </c>
      <c r="K110" s="22">
        <v>60.32</v>
      </c>
      <c r="L110" s="15"/>
      <c r="M110" s="14"/>
    </row>
    <row r="111" spans="10:18">
      <c r="J111" s="19" t="s">
        <v>100</v>
      </c>
      <c r="K111" s="22">
        <v>63.5</v>
      </c>
      <c r="L111" s="15"/>
      <c r="M111" s="14"/>
    </row>
    <row r="112" spans="10:18">
      <c r="J112" s="19" t="s">
        <v>101</v>
      </c>
      <c r="K112" s="22">
        <v>66.67</v>
      </c>
      <c r="L112" s="15"/>
      <c r="M112" s="14"/>
    </row>
    <row r="113" spans="10:13">
      <c r="J113" s="19" t="s">
        <v>102</v>
      </c>
      <c r="K113" s="22">
        <v>69.849999999999994</v>
      </c>
      <c r="L113" s="15"/>
      <c r="M113" s="14"/>
    </row>
    <row r="114" spans="10:13">
      <c r="J114" s="19" t="s">
        <v>103</v>
      </c>
      <c r="K114" s="22">
        <v>73.02</v>
      </c>
      <c r="L114" s="15"/>
      <c r="M114" s="14"/>
    </row>
    <row r="115" spans="10:13">
      <c r="J115" s="19" t="s">
        <v>104</v>
      </c>
      <c r="K115" s="22">
        <v>76.2</v>
      </c>
      <c r="L115" s="15"/>
      <c r="M115" s="14"/>
    </row>
    <row r="116" spans="10:13">
      <c r="J116" s="19" t="s">
        <v>105</v>
      </c>
      <c r="K116" s="22">
        <v>79.38</v>
      </c>
      <c r="L116" s="15"/>
      <c r="M116" s="14"/>
    </row>
    <row r="117" spans="10:13">
      <c r="J117" s="19" t="s">
        <v>106</v>
      </c>
      <c r="K117" s="22">
        <v>82.55</v>
      </c>
      <c r="L117" s="15"/>
      <c r="M117" s="14"/>
    </row>
    <row r="118" spans="10:13">
      <c r="J118" s="19" t="s">
        <v>107</v>
      </c>
      <c r="K118" s="22">
        <v>88.9</v>
      </c>
      <c r="L118" s="15"/>
      <c r="M118" s="14"/>
    </row>
    <row r="119" spans="10:13">
      <c r="J119" s="19" t="s">
        <v>108</v>
      </c>
      <c r="K119" s="22">
        <v>92.08</v>
      </c>
      <c r="L119" s="15"/>
      <c r="M119" s="14"/>
    </row>
    <row r="120" spans="10:13">
      <c r="J120" s="19" t="s">
        <v>109</v>
      </c>
      <c r="K120" s="22">
        <v>95.25</v>
      </c>
      <c r="L120" s="15"/>
      <c r="M120" s="14"/>
    </row>
    <row r="121" spans="10:13">
      <c r="J121" s="19" t="s">
        <v>110</v>
      </c>
      <c r="K121" s="22">
        <v>98.43</v>
      </c>
      <c r="L121" s="15"/>
      <c r="M121" s="14"/>
    </row>
    <row r="122" spans="10:13">
      <c r="J122" s="19" t="s">
        <v>111</v>
      </c>
      <c r="K122" s="22">
        <v>101.6</v>
      </c>
      <c r="L122" s="15"/>
      <c r="M122" s="14"/>
    </row>
    <row r="123" spans="10:13">
      <c r="J123" s="19" t="s">
        <v>112</v>
      </c>
      <c r="K123" s="22">
        <v>107.95</v>
      </c>
      <c r="L123" s="15"/>
      <c r="M123" s="14"/>
    </row>
    <row r="124" spans="10:13">
      <c r="J124" s="19" t="s">
        <v>113</v>
      </c>
      <c r="K124" s="22">
        <v>114.3</v>
      </c>
      <c r="L124" s="15"/>
      <c r="M124" s="14"/>
    </row>
    <row r="125" spans="10:13">
      <c r="J125" s="19" t="s">
        <v>114</v>
      </c>
      <c r="K125" s="22">
        <v>120.65</v>
      </c>
      <c r="L125" s="15"/>
      <c r="M125" s="14"/>
    </row>
    <row r="126" spans="10:13">
      <c r="J126" s="19" t="s">
        <v>115</v>
      </c>
      <c r="K126" s="22">
        <v>127</v>
      </c>
    </row>
  </sheetData>
  <mergeCells count="4">
    <mergeCell ref="N102:Q106"/>
    <mergeCell ref="A1:G1"/>
    <mergeCell ref="J82:K82"/>
    <mergeCell ref="L82:R82"/>
  </mergeCells>
  <phoneticPr fontId="17" type="noConversion"/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2022-10-17T15:54:04Z</dcterms:modified>
</cp:coreProperties>
</file>