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MACOS/Downloads/"/>
    </mc:Choice>
  </mc:AlternateContent>
  <xr:revisionPtr revIDLastSave="0" documentId="13_ncr:1_{71D1F9E7-A700-2B4C-8029-5376584BA0D8}" xr6:coauthVersionLast="44" xr6:coauthVersionMax="44" xr10:uidLastSave="{00000000-0000-0000-0000-000000000000}"/>
  <bookViews>
    <workbookView xWindow="1180" yWindow="440" windowWidth="27240" windowHeight="16040" activeTab="1" xr2:uid="{F825D97F-79EB-DE4D-B0D4-93A7A20218CC}"/>
  </bookViews>
  <sheets>
    <sheet name="Sensitivity Report 1" sheetId="2" r:id="rId1"/>
    <sheet name="Sheet1" sheetId="1" r:id="rId2"/>
  </sheets>
  <definedNames>
    <definedName name="solver_adj" localSheetId="1" hidden="1">Sheet1!$E$6:$E$9</definedName>
    <definedName name="solver_cvg" localSheetId="1" hidden="1">0.0001</definedName>
    <definedName name="solver_drv" localSheetId="1" hidden="1">1</definedName>
    <definedName name="solver_eng" localSheetId="1" hidden="1">2</definedName>
    <definedName name="solver_itr" localSheetId="1" hidden="1">2147483647</definedName>
    <definedName name="solver_lhs1" localSheetId="1" hidden="1">Sheet1!$B$11</definedName>
    <definedName name="solver_lhs2" localSheetId="1" hidden="1">Sheet1!$B$12</definedName>
    <definedName name="solver_lhs3" localSheetId="1" hidden="1">Sheet1!$B$13</definedName>
    <definedName name="solver_lin" localSheetId="1" hidden="1">1</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3</definedName>
    <definedName name="solver_opt" localSheetId="1" hidden="1">Sheet1!$B$15</definedName>
    <definedName name="solver_pre" localSheetId="1" hidden="1">0.000001</definedName>
    <definedName name="solver_rbv" localSheetId="1" hidden="1">1</definedName>
    <definedName name="solver_rel1" localSheetId="1" hidden="1">1</definedName>
    <definedName name="solver_rel2" localSheetId="1" hidden="1">1</definedName>
    <definedName name="solver_rel3" localSheetId="1" hidden="1">3</definedName>
    <definedName name="solver_rhs1" localSheetId="1" hidden="1">Sheet1!$D$11</definedName>
    <definedName name="solver_rhs2" localSheetId="1" hidden="1">Sheet1!$D$12</definedName>
    <definedName name="solver_rhs3" localSheetId="1" hidden="1">Sheet1!$D$13</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1" l="1"/>
  <c r="H7" i="1"/>
  <c r="H6" i="1"/>
  <c r="F6" i="1" l="1"/>
  <c r="G9" i="1"/>
  <c r="G8" i="1"/>
  <c r="G7" i="1"/>
  <c r="G6" i="1"/>
  <c r="F9" i="1"/>
  <c r="F8" i="1"/>
  <c r="F7" i="1"/>
  <c r="H8" i="1"/>
  <c r="H9" i="1"/>
  <c r="B11" i="1" l="1"/>
  <c r="B12" i="1"/>
  <c r="B15" i="1"/>
</calcChain>
</file>

<file path=xl/sharedStrings.xml><?xml version="1.0" encoding="utf-8"?>
<sst xmlns="http://schemas.openxmlformats.org/spreadsheetml/2006/main" count="67" uniqueCount="57">
  <si>
    <t>Open Trail</t>
  </si>
  <si>
    <t>Sea Sprite</t>
  </si>
  <si>
    <t>Cityscape</t>
  </si>
  <si>
    <t>Trail Blazer</t>
  </si>
  <si>
    <t>Profit/Bike</t>
  </si>
  <si>
    <t>Space/Bike</t>
  </si>
  <si>
    <t>Total Space:</t>
  </si>
  <si>
    <t>&lt;=</t>
  </si>
  <si>
    <t>Total Assembly Time:</t>
  </si>
  <si>
    <t>Time/Bike</t>
  </si>
  <si>
    <t>Total Number of Bike:</t>
  </si>
  <si>
    <t>&gt;=</t>
  </si>
  <si>
    <t>Total Profit/Bike</t>
  </si>
  <si>
    <t>Total Space/Bike</t>
  </si>
  <si>
    <t>Total Time/Bike</t>
  </si>
  <si>
    <t>Total Profit:</t>
  </si>
  <si>
    <t>Microsoft Excel 16.28 Sensitivity Report</t>
  </si>
  <si>
    <t>Worksheet: [AnhNguyen BANA Exam 1.xlsx]Sheet1</t>
  </si>
  <si>
    <t>Report Created: 2/20/20 12:38:36 PM</t>
  </si>
  <si>
    <t>Variable Cells</t>
  </si>
  <si>
    <t>Cell</t>
  </si>
  <si>
    <t>Name</t>
  </si>
  <si>
    <t>Final</t>
  </si>
  <si>
    <t>Value</t>
  </si>
  <si>
    <t>Reduced</t>
  </si>
  <si>
    <t>Cost</t>
  </si>
  <si>
    <t>Objective</t>
  </si>
  <si>
    <t>Coefficient</t>
  </si>
  <si>
    <t>Allowable</t>
  </si>
  <si>
    <t>Increase</t>
  </si>
  <si>
    <t>Decrease</t>
  </si>
  <si>
    <t>Constraints</t>
  </si>
  <si>
    <t>Shadow</t>
  </si>
  <si>
    <t>Price</t>
  </si>
  <si>
    <t>Constraint</t>
  </si>
  <si>
    <t>R.H. Side</t>
  </si>
  <si>
    <t>$E$6</t>
  </si>
  <si>
    <t>Open Trail No Bikes ordered</t>
  </si>
  <si>
    <t>$E$7</t>
  </si>
  <si>
    <t>Cityscape No Bikes ordered</t>
  </si>
  <si>
    <t>$E$8</t>
  </si>
  <si>
    <t>Sea Sprite No Bikes ordered</t>
  </si>
  <si>
    <t>$E$9</t>
  </si>
  <si>
    <t>Trail Blazer No Bikes ordered</t>
  </si>
  <si>
    <t>$B$11</t>
  </si>
  <si>
    <t>Total Space: Profit/Bike</t>
  </si>
  <si>
    <t>$B$12</t>
  </si>
  <si>
    <t>Total Assembly Time: Profit/Bike</t>
  </si>
  <si>
    <t>$B$13</t>
  </si>
  <si>
    <t>Total Number of Bike: Profit/Bike</t>
  </si>
  <si>
    <t>NumBikes ordered</t>
  </si>
  <si>
    <t>a. Optimal solutions are:</t>
  </si>
  <si>
    <t>b. According to the sensitivity report, the shadow price is 0, thus a marginal 100 feet of space will not add nor decrease the profit.</t>
  </si>
  <si>
    <t>You can see this intuitively as well. With the maximum profit, we're only using 375 feet out of 500 available feet in space. Have 600 feet available space will not change that.</t>
  </si>
  <si>
    <t>c. The allowable change for the constraint number of bikes are more than 5, therefore the profit will still be optimal. The numbers of bikes order will change due to different constraints (Specifically, 80 Opentrails and 200 Sea Sprite)</t>
  </si>
  <si>
    <t>The profit will decrease to 6800 = 6850 + (-10)* Shadowprice</t>
  </si>
  <si>
    <t>d. According to the sensitivity report, the shadow price of 1 marginal unit of space is 0, 1 marginal unit assembly time is 8. There for we should increase Assembly time, therefore making more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</si>
</sst>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b/>
      <sz val="12"/>
      <color theme="1"/>
      <name val="Calibri"/>
      <family val="2"/>
      <scheme val="minor"/>
    </font>
    <font>
      <b/>
      <sz val="12"/>
      <color indexed="18"/>
      <name val="Calibri"/>
      <family val="2"/>
      <scheme val="minor"/>
    </font>
  </fonts>
  <fills count="2">
    <fill>
      <patternFill patternType="none"/>
    </fill>
    <fill>
      <patternFill patternType="gray125"/>
    </fill>
  </fills>
  <borders count="5">
    <border>
      <left/>
      <right/>
      <top/>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s>
  <cellStyleXfs count="1">
    <xf numFmtId="0" fontId="0" fillId="0" borderId="0"/>
  </cellStyleXfs>
  <cellXfs count="6">
    <xf numFmtId="0" fontId="0" fillId="0" borderId="0" xfId="0"/>
    <xf numFmtId="0" fontId="1" fillId="0" borderId="0" xfId="0" applyFont="1"/>
    <xf numFmtId="0" fontId="0" fillId="0" borderId="3" xfId="0" applyFill="1" applyBorder="1" applyAlignment="1"/>
    <xf numFmtId="0" fontId="0" fillId="0" borderId="4" xfId="0" applyFill="1" applyBorder="1" applyAlignment="1"/>
    <xf numFmtId="0" fontId="2" fillId="0" borderId="1" xfId="0" applyFont="1" applyFill="1" applyBorder="1" applyAlignment="1">
      <alignment horizontal="center"/>
    </xf>
    <xf numFmtId="0" fontId="2" fillId="0"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3E8A8-1C1A-2643-97CA-2FADCA9C7B75}">
  <dimension ref="A1:H19"/>
  <sheetViews>
    <sheetView showGridLines="0" topLeftCell="A6" zoomScale="156" workbookViewId="0">
      <selection sqref="A1:A3"/>
    </sheetView>
  </sheetViews>
  <sheetFormatPr baseColWidth="10" defaultRowHeight="16"/>
  <cols>
    <col min="1" max="1" width="2.33203125" customWidth="1"/>
    <col min="2" max="2" width="6.33203125" bestFit="1" customWidth="1"/>
    <col min="3" max="3" width="29" bestFit="1" customWidth="1"/>
    <col min="4" max="4" width="5.83203125" bestFit="1" customWidth="1"/>
    <col min="5" max="5" width="8.1640625" bestFit="1" customWidth="1"/>
    <col min="6" max="6" width="10" bestFit="1" customWidth="1"/>
    <col min="7" max="8" width="9.33203125" bestFit="1" customWidth="1"/>
  </cols>
  <sheetData>
    <row r="1" spans="1:8">
      <c r="A1" s="1" t="s">
        <v>16</v>
      </c>
    </row>
    <row r="2" spans="1:8">
      <c r="A2" s="1" t="s">
        <v>17</v>
      </c>
    </row>
    <row r="3" spans="1:8">
      <c r="A3" s="1" t="s">
        <v>18</v>
      </c>
    </row>
    <row r="6" spans="1:8" ht="17" thickBot="1">
      <c r="A6" t="s">
        <v>19</v>
      </c>
    </row>
    <row r="7" spans="1:8">
      <c r="B7" s="4"/>
      <c r="C7" s="4"/>
      <c r="D7" s="4" t="s">
        <v>22</v>
      </c>
      <c r="E7" s="4" t="s">
        <v>24</v>
      </c>
      <c r="F7" s="4" t="s">
        <v>26</v>
      </c>
      <c r="G7" s="4" t="s">
        <v>28</v>
      </c>
      <c r="H7" s="4" t="s">
        <v>28</v>
      </c>
    </row>
    <row r="8" spans="1:8" ht="17" thickBot="1">
      <c r="B8" s="5" t="s">
        <v>20</v>
      </c>
      <c r="C8" s="5" t="s">
        <v>21</v>
      </c>
      <c r="D8" s="5" t="s">
        <v>23</v>
      </c>
      <c r="E8" s="5" t="s">
        <v>25</v>
      </c>
      <c r="F8" s="5" t="s">
        <v>27</v>
      </c>
      <c r="G8" s="5" t="s">
        <v>29</v>
      </c>
      <c r="H8" s="5" t="s">
        <v>30</v>
      </c>
    </row>
    <row r="9" spans="1:8">
      <c r="B9" s="2" t="s">
        <v>36</v>
      </c>
      <c r="C9" s="2" t="s">
        <v>37</v>
      </c>
      <c r="D9" s="2">
        <v>99.999999999999972</v>
      </c>
      <c r="E9" s="2">
        <v>0</v>
      </c>
      <c r="F9" s="2">
        <v>30</v>
      </c>
      <c r="G9" s="2">
        <v>1E+30</v>
      </c>
      <c r="H9" s="2">
        <v>2.5</v>
      </c>
    </row>
    <row r="10" spans="1:8">
      <c r="B10" s="2" t="s">
        <v>38</v>
      </c>
      <c r="C10" s="2" t="s">
        <v>39</v>
      </c>
      <c r="D10" s="2">
        <v>0</v>
      </c>
      <c r="E10" s="2">
        <v>-13.000000000000009</v>
      </c>
      <c r="F10" s="2">
        <v>25</v>
      </c>
      <c r="G10" s="2">
        <v>13.000000000000009</v>
      </c>
      <c r="H10" s="2">
        <v>1E+30</v>
      </c>
    </row>
    <row r="11" spans="1:8">
      <c r="B11" s="2" t="s">
        <v>40</v>
      </c>
      <c r="C11" s="2" t="s">
        <v>41</v>
      </c>
      <c r="D11" s="2">
        <v>175.00000000000003</v>
      </c>
      <c r="E11" s="2">
        <v>0</v>
      </c>
      <c r="F11" s="2">
        <v>22</v>
      </c>
      <c r="G11" s="2">
        <v>2</v>
      </c>
      <c r="H11" s="2">
        <v>2</v>
      </c>
    </row>
    <row r="12" spans="1:8" ht="17" thickBot="1">
      <c r="B12" s="3" t="s">
        <v>42</v>
      </c>
      <c r="C12" s="3" t="s">
        <v>43</v>
      </c>
      <c r="D12" s="3">
        <v>0</v>
      </c>
      <c r="E12" s="3">
        <v>-2</v>
      </c>
      <c r="F12" s="3">
        <v>20</v>
      </c>
      <c r="G12" s="3">
        <v>2</v>
      </c>
      <c r="H12" s="3">
        <v>1E+30</v>
      </c>
    </row>
    <row r="14" spans="1:8" ht="17" thickBot="1">
      <c r="A14" t="s">
        <v>31</v>
      </c>
    </row>
    <row r="15" spans="1:8">
      <c r="B15" s="4"/>
      <c r="C15" s="4"/>
      <c r="D15" s="4" t="s">
        <v>22</v>
      </c>
      <c r="E15" s="4" t="s">
        <v>32</v>
      </c>
      <c r="F15" s="4" t="s">
        <v>34</v>
      </c>
      <c r="G15" s="4" t="s">
        <v>28</v>
      </c>
      <c r="H15" s="4" t="s">
        <v>28</v>
      </c>
    </row>
    <row r="16" spans="1:8" ht="17" thickBot="1">
      <c r="B16" s="5" t="s">
        <v>20</v>
      </c>
      <c r="C16" s="5" t="s">
        <v>21</v>
      </c>
      <c r="D16" s="5" t="s">
        <v>23</v>
      </c>
      <c r="E16" s="5" t="s">
        <v>33</v>
      </c>
      <c r="F16" s="5" t="s">
        <v>35</v>
      </c>
      <c r="G16" s="5" t="s">
        <v>29</v>
      </c>
      <c r="H16" s="5" t="s">
        <v>30</v>
      </c>
    </row>
    <row r="17" spans="2:8">
      <c r="B17" s="2" t="s">
        <v>44</v>
      </c>
      <c r="C17" s="2" t="s">
        <v>45</v>
      </c>
      <c r="D17" s="2">
        <v>375</v>
      </c>
      <c r="E17" s="2">
        <v>0</v>
      </c>
      <c r="F17" s="2">
        <v>500</v>
      </c>
      <c r="G17" s="2">
        <v>1E+30</v>
      </c>
      <c r="H17" s="2">
        <v>125.00000000000003</v>
      </c>
    </row>
    <row r="18" spans="2:8">
      <c r="B18" s="2" t="s">
        <v>46</v>
      </c>
      <c r="C18" s="2" t="s">
        <v>47</v>
      </c>
      <c r="D18" s="2">
        <v>1200</v>
      </c>
      <c r="E18" s="2">
        <v>8</v>
      </c>
      <c r="F18" s="2">
        <v>1200</v>
      </c>
      <c r="G18" s="2">
        <v>125</v>
      </c>
      <c r="H18" s="2">
        <v>99.999999999999943</v>
      </c>
    </row>
    <row r="19" spans="2:8" ht="17" thickBot="1">
      <c r="B19" s="3" t="s">
        <v>48</v>
      </c>
      <c r="C19" s="3" t="s">
        <v>49</v>
      </c>
      <c r="D19" s="3">
        <v>275</v>
      </c>
      <c r="E19" s="3">
        <v>-10.000000000000002</v>
      </c>
      <c r="F19" s="3">
        <v>275</v>
      </c>
      <c r="G19" s="3">
        <v>24.999999999999986</v>
      </c>
      <c r="H19" s="3">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D272C-CB94-5A4C-AB42-32C3451F4311}">
  <dimension ref="A3:H23"/>
  <sheetViews>
    <sheetView tabSelected="1" workbookViewId="0">
      <selection activeCell="A14" sqref="A14"/>
    </sheetView>
  </sheetViews>
  <sheetFormatPr baseColWidth="10" defaultRowHeight="16"/>
  <cols>
    <col min="1" max="1" width="18.83203125" customWidth="1"/>
    <col min="5" max="5" width="15" customWidth="1"/>
    <col min="6" max="6" width="15.33203125" customWidth="1"/>
    <col min="7" max="7" width="15.6640625" customWidth="1"/>
    <col min="8" max="8" width="15" customWidth="1"/>
  </cols>
  <sheetData>
    <row r="3" spans="1:8">
      <c r="A3" t="s">
        <v>51</v>
      </c>
    </row>
    <row r="5" spans="1:8">
      <c r="B5" t="s">
        <v>4</v>
      </c>
      <c r="C5" t="s">
        <v>5</v>
      </c>
      <c r="D5" t="s">
        <v>9</v>
      </c>
      <c r="E5" t="s">
        <v>50</v>
      </c>
      <c r="F5" t="s">
        <v>12</v>
      </c>
      <c r="G5" t="s">
        <v>13</v>
      </c>
      <c r="H5" t="s">
        <v>14</v>
      </c>
    </row>
    <row r="6" spans="1:8">
      <c r="A6" t="s">
        <v>0</v>
      </c>
      <c r="B6">
        <v>30</v>
      </c>
      <c r="C6">
        <v>2</v>
      </c>
      <c r="D6">
        <v>5</v>
      </c>
      <c r="E6">
        <v>99.999999999999972</v>
      </c>
      <c r="F6">
        <f>E6*B6</f>
        <v>2999.9999999999991</v>
      </c>
      <c r="G6">
        <f>E6*C6</f>
        <v>199.99999999999994</v>
      </c>
      <c r="H6">
        <f>E6*D6</f>
        <v>499.99999999999989</v>
      </c>
    </row>
    <row r="7" spans="1:8">
      <c r="A7" t="s">
        <v>2</v>
      </c>
      <c r="B7">
        <v>25</v>
      </c>
      <c r="C7">
        <v>2</v>
      </c>
      <c r="D7">
        <v>6</v>
      </c>
      <c r="E7">
        <v>0</v>
      </c>
      <c r="F7">
        <f>E7*B7</f>
        <v>0</v>
      </c>
      <c r="G7">
        <f>E7*C7</f>
        <v>0</v>
      </c>
      <c r="H7">
        <f>E7*D7</f>
        <v>0</v>
      </c>
    </row>
    <row r="8" spans="1:8">
      <c r="A8" t="s">
        <v>1</v>
      </c>
      <c r="B8">
        <v>22</v>
      </c>
      <c r="C8">
        <v>1</v>
      </c>
      <c r="D8">
        <v>4</v>
      </c>
      <c r="E8">
        <v>175.00000000000003</v>
      </c>
      <c r="F8">
        <f>E8*B8</f>
        <v>3850.0000000000005</v>
      </c>
      <c r="G8">
        <f>E8*C8</f>
        <v>175.00000000000003</v>
      </c>
      <c r="H8">
        <f t="shared" ref="H8:H9" si="0">E8*D8</f>
        <v>700.00000000000011</v>
      </c>
    </row>
    <row r="9" spans="1:8">
      <c r="A9" t="s">
        <v>3</v>
      </c>
      <c r="B9">
        <v>20</v>
      </c>
      <c r="C9">
        <v>1</v>
      </c>
      <c r="D9">
        <v>4</v>
      </c>
      <c r="E9">
        <v>0</v>
      </c>
      <c r="F9">
        <f>E9*B9</f>
        <v>0</v>
      </c>
      <c r="G9">
        <f>E9*C9</f>
        <v>0</v>
      </c>
      <c r="H9">
        <f t="shared" si="0"/>
        <v>0</v>
      </c>
    </row>
    <row r="11" spans="1:8">
      <c r="A11" t="s">
        <v>6</v>
      </c>
      <c r="B11">
        <f>SUM(G6:G9)</f>
        <v>375</v>
      </c>
      <c r="C11" t="s">
        <v>7</v>
      </c>
      <c r="D11">
        <v>500</v>
      </c>
    </row>
    <row r="12" spans="1:8">
      <c r="A12" t="s">
        <v>8</v>
      </c>
      <c r="B12">
        <f>SUM(H6:H9)</f>
        <v>1200</v>
      </c>
      <c r="C12" t="s">
        <v>7</v>
      </c>
      <c r="D12">
        <v>1200</v>
      </c>
    </row>
    <row r="13" spans="1:8">
      <c r="A13" t="s">
        <v>10</v>
      </c>
      <c r="B13">
        <f>SUM(E6:E9)</f>
        <v>275</v>
      </c>
      <c r="C13" t="s">
        <v>11</v>
      </c>
      <c r="D13">
        <v>275</v>
      </c>
    </row>
    <row r="15" spans="1:8">
      <c r="A15" t="s">
        <v>15</v>
      </c>
      <c r="B15">
        <f>SUM(F6:F9)</f>
        <v>6850</v>
      </c>
    </row>
    <row r="17" spans="1:1">
      <c r="A17" t="s">
        <v>52</v>
      </c>
    </row>
    <row r="18" spans="1:1">
      <c r="A18" t="s">
        <v>53</v>
      </c>
    </row>
    <row r="20" spans="1:1">
      <c r="A20" t="s">
        <v>54</v>
      </c>
    </row>
    <row r="21" spans="1:1">
      <c r="A21" t="s">
        <v>55</v>
      </c>
    </row>
    <row r="23" spans="1:1">
      <c r="A23"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Sensitivity Report 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2020-02-20T17:30:46Z</dcterms:created>
  <dcterms:modified xsi:type="dcterms:W3CDTF">2020-02-20T17:58:54Z</dcterms:modified>
</cp:coreProperties>
</file>