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OS/Downloads/"/>
    </mc:Choice>
  </mc:AlternateContent>
  <xr:revisionPtr revIDLastSave="0" documentId="13_ncr:1_{1E470B1D-08D5-154B-92F2-873627583375}" xr6:coauthVersionLast="44" xr6:coauthVersionMax="44" xr10:uidLastSave="{00000000-0000-0000-0000-000000000000}"/>
  <bookViews>
    <workbookView xWindow="16340" yWindow="6500" windowWidth="28040" windowHeight="16040" activeTab="1" xr2:uid="{F38A6C55-4F7D-E14C-8567-F8C18EADBE11}"/>
  </bookViews>
  <sheets>
    <sheet name="Sensitivity Report 1" sheetId="2" r:id="rId1"/>
    <sheet name="Sheet1" sheetId="1" r:id="rId2"/>
  </sheets>
  <definedNames>
    <definedName name="solver_adj" localSheetId="1" hidden="1">Sheet1!$B$3:$G$3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Sheet1!$E$10</definedName>
    <definedName name="solver_lhs2" localSheetId="1" hidden="1">Sheet1!$E$11</definedName>
    <definedName name="solver_lhs3" localSheetId="1" hidden="1">Sheet1!$E$12</definedName>
    <definedName name="solver_lhs4" localSheetId="1" hidden="1">Sheet1!$E$7</definedName>
    <definedName name="solver_lhs5" localSheetId="1" hidden="1">Sheet1!$E$8</definedName>
    <definedName name="solver_lhs6" localSheetId="1" hidden="1">Sheet1!$E$9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opt" localSheetId="1" hidden="1">Sheet1!$B$13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Sheet1!$G$10</definedName>
    <definedName name="solver_rhs2" localSheetId="1" hidden="1">Sheet1!$G$11</definedName>
    <definedName name="solver_rhs3" localSheetId="1" hidden="1">Sheet1!$G$12</definedName>
    <definedName name="solver_rhs4" localSheetId="1" hidden="1">Sheet1!$G$7</definedName>
    <definedName name="solver_rhs5" localSheetId="1" hidden="1">Sheet1!$G$8</definedName>
    <definedName name="solver_rhs6" localSheetId="1" hidden="1">Sheet1!$G$9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E7" i="1"/>
  <c r="E12" i="1" l="1"/>
  <c r="E11" i="1"/>
  <c r="E10" i="1"/>
  <c r="B13" i="1"/>
  <c r="E8" i="1"/>
  <c r="E9" i="1"/>
</calcChain>
</file>

<file path=xl/sharedStrings.xml><?xml version="1.0" encoding="utf-8"?>
<sst xmlns="http://schemas.openxmlformats.org/spreadsheetml/2006/main" count="68" uniqueCount="55">
  <si>
    <t>Mframe</t>
  </si>
  <si>
    <t>Msupport</t>
  </si>
  <si>
    <t>Mstrap</t>
  </si>
  <si>
    <t>Pframe</t>
  </si>
  <si>
    <t>Psupport</t>
  </si>
  <si>
    <t>Pstrap</t>
  </si>
  <si>
    <t>Cutting</t>
  </si>
  <si>
    <t>Milling</t>
  </si>
  <si>
    <t>Shaping</t>
  </si>
  <si>
    <t>LHS</t>
  </si>
  <si>
    <t>RHS</t>
  </si>
  <si>
    <t>&lt;=</t>
  </si>
  <si>
    <t>Total Frame</t>
  </si>
  <si>
    <t>Total Support</t>
  </si>
  <si>
    <t>Total Strap</t>
  </si>
  <si>
    <t>Total Cost</t>
  </si>
  <si>
    <t>/=</t>
  </si>
  <si>
    <t>Microsoft Excel 16.28 Sensitivity Report</t>
  </si>
  <si>
    <t>Worksheet: [TestingFandec.xlsx]Sheet1</t>
  </si>
  <si>
    <t>Report Created: 3/4/20 2:09:13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</si>
  <si>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</si>
  <si>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</si>
  <si>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</si>
  <si>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</si>
  <si>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</si>
  <si>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</si>
  <si>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</si>
  <si>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</si>
  <si>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</si>
  <si>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</si>
  <si>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</si>
  <si>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</si>
  <si>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</si>
  <si>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</si>
  <si>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</si>
  <si>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</si>
  <si>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</si>
  <si>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$B$3</t>
  </si>
  <si>
    <t>$C$3</t>
  </si>
  <si>
    <t>$D$3</t>
  </si>
  <si>
    <t>$E$3</t>
  </si>
  <si>
    <t>$F$3</t>
  </si>
  <si>
    <t>$G$3</t>
  </si>
  <si>
    <t>$E$10</t>
  </si>
  <si>
    <t>Total Frame LHS</t>
  </si>
  <si>
    <t>$E$11</t>
  </si>
  <si>
    <t>Total Support LHS</t>
  </si>
  <si>
    <t>$E$12</t>
  </si>
  <si>
    <t>Total Strap LHS</t>
  </si>
  <si>
    <t>$E$7</t>
  </si>
  <si>
    <t>Cutting LHS</t>
  </si>
  <si>
    <t>$E$8</t>
  </si>
  <si>
    <t>Milling LHS</t>
  </si>
  <si>
    <t>$E$9</t>
  </si>
  <si>
    <t>Shaping 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</si>
</sst>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4ED4-0E65-DB41-ADC3-F431CB1BD21F}">
  <dimension ref="A1:H24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1640625" bestFit="1" customWidth="1"/>
    <col min="3" max="3" width="15.66406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>
      <c r="A1" s="1" t="s">
        <v>17</v>
      </c>
    </row>
    <row r="2" spans="1:8">
      <c r="A2" s="1" t="s">
        <v>18</v>
      </c>
    </row>
    <row r="3" spans="1:8">
      <c r="A3" s="1" t="s">
        <v>19</v>
      </c>
    </row>
    <row r="6" spans="1:8" ht="17" thickBot="1">
      <c r="A6" t="s">
        <v>20</v>
      </c>
    </row>
    <row r="7" spans="1:8">
      <c r="B7" s="4"/>
      <c r="C7" s="4"/>
      <c r="D7" s="4" t="s">
        <v>23</v>
      </c>
      <c r="E7" s="4" t="s">
        <v>25</v>
      </c>
      <c r="F7" s="4" t="s">
        <v>27</v>
      </c>
      <c r="G7" s="4" t="s">
        <v>29</v>
      </c>
      <c r="H7" s="4" t="s">
        <v>29</v>
      </c>
    </row>
    <row r="8" spans="1:8" ht="17" thickBot="1">
      <c r="B8" s="5" t="s">
        <v>21</v>
      </c>
      <c r="C8" s="5" t="s">
        <v>22</v>
      </c>
      <c r="D8" s="5" t="s">
        <v>24</v>
      </c>
      <c r="E8" s="5" t="s">
        <v>26</v>
      </c>
      <c r="F8" s="5" t="s">
        <v>28</v>
      </c>
      <c r="G8" s="5" t="s">
        <v>30</v>
      </c>
      <c r="H8" s="5" t="s">
        <v>31</v>
      </c>
    </row>
    <row r="9" spans="1:8">
      <c r="B9" s="2" t="s">
        <v>37</v>
      </c>
      <c r="C9" s="2"/>
      <c r="D9" s="2">
        <v>5000</v>
      </c>
      <c r="E9" s="2">
        <v>0</v>
      </c>
      <c r="F9" s="2">
        <v>38</v>
      </c>
      <c r="G9" s="2">
        <v>3.5769230769230749</v>
      </c>
      <c r="H9" s="2">
        <v>1E+30</v>
      </c>
    </row>
    <row r="10" spans="1:8">
      <c r="B10" s="2" t="s">
        <v>38</v>
      </c>
      <c r="C10" s="2"/>
      <c r="D10" s="2">
        <v>2692.3076923076928</v>
      </c>
      <c r="E10" s="2">
        <v>0</v>
      </c>
      <c r="F10" s="2">
        <v>11.5</v>
      </c>
      <c r="G10" s="2">
        <v>1.8750000000000004</v>
      </c>
      <c r="H10" s="2">
        <v>1.3285714285714274</v>
      </c>
    </row>
    <row r="11" spans="1:8">
      <c r="B11" s="2" t="s">
        <v>39</v>
      </c>
      <c r="C11" s="2"/>
      <c r="D11" s="2">
        <v>0</v>
      </c>
      <c r="E11" s="2">
        <v>1.1538461538461542</v>
      </c>
      <c r="F11" s="2">
        <v>6.5</v>
      </c>
      <c r="G11" s="2">
        <v>1E+30</v>
      </c>
      <c r="H11" s="2">
        <v>1.1538461538461542</v>
      </c>
    </row>
    <row r="12" spans="1:8">
      <c r="B12" s="2" t="s">
        <v>40</v>
      </c>
      <c r="C12" s="2"/>
      <c r="D12" s="2">
        <v>0</v>
      </c>
      <c r="E12" s="2">
        <v>3.5769230769230749</v>
      </c>
      <c r="F12" s="2">
        <v>51</v>
      </c>
      <c r="G12" s="2">
        <v>1E+30</v>
      </c>
      <c r="H12" s="2">
        <v>3.5769230769230749</v>
      </c>
    </row>
    <row r="13" spans="1:8">
      <c r="B13" s="2" t="s">
        <v>41</v>
      </c>
      <c r="C13" s="2"/>
      <c r="D13" s="2">
        <v>7307.6923076923067</v>
      </c>
      <c r="E13" s="2">
        <v>0</v>
      </c>
      <c r="F13" s="2">
        <v>15</v>
      </c>
      <c r="G13" s="2">
        <v>1.3285714285714274</v>
      </c>
      <c r="H13" s="2">
        <v>1.8750000000000004</v>
      </c>
    </row>
    <row r="14" spans="1:8" ht="17" thickBot="1">
      <c r="B14" s="3" t="s">
        <v>42</v>
      </c>
      <c r="C14" s="3"/>
      <c r="D14" s="3">
        <v>5000</v>
      </c>
      <c r="E14" s="3">
        <v>0</v>
      </c>
      <c r="F14" s="3">
        <v>7.5</v>
      </c>
      <c r="G14" s="3">
        <v>1.1538461538461542</v>
      </c>
      <c r="H14" s="3">
        <v>1E+30</v>
      </c>
    </row>
    <row r="16" spans="1:8" ht="17" thickBot="1">
      <c r="A16" t="s">
        <v>32</v>
      </c>
    </row>
    <row r="17" spans="2:8">
      <c r="B17" s="4"/>
      <c r="C17" s="4"/>
      <c r="D17" s="4" t="s">
        <v>23</v>
      </c>
      <c r="E17" s="4" t="s">
        <v>33</v>
      </c>
      <c r="F17" s="4" t="s">
        <v>35</v>
      </c>
      <c r="G17" s="4" t="s">
        <v>29</v>
      </c>
      <c r="H17" s="4" t="s">
        <v>29</v>
      </c>
    </row>
    <row r="18" spans="2:8" ht="17" thickBot="1">
      <c r="B18" s="5" t="s">
        <v>21</v>
      </c>
      <c r="C18" s="5" t="s">
        <v>22</v>
      </c>
      <c r="D18" s="5" t="s">
        <v>24</v>
      </c>
      <c r="E18" s="5" t="s">
        <v>34</v>
      </c>
      <c r="F18" s="5" t="s">
        <v>36</v>
      </c>
      <c r="G18" s="5" t="s">
        <v>30</v>
      </c>
      <c r="H18" s="5" t="s">
        <v>31</v>
      </c>
    </row>
    <row r="19" spans="2:8">
      <c r="B19" s="2" t="s">
        <v>43</v>
      </c>
      <c r="C19" s="2" t="s">
        <v>44</v>
      </c>
      <c r="D19" s="2">
        <v>5000</v>
      </c>
      <c r="E19" s="2">
        <v>47.423076923076927</v>
      </c>
      <c r="F19" s="2">
        <v>5000</v>
      </c>
      <c r="G19" s="2">
        <v>1000</v>
      </c>
      <c r="H19" s="2">
        <v>2714.2857142857133</v>
      </c>
    </row>
    <row r="20" spans="2:8">
      <c r="B20" s="2" t="s">
        <v>45</v>
      </c>
      <c r="C20" s="2" t="s">
        <v>46</v>
      </c>
      <c r="D20" s="2">
        <v>10000</v>
      </c>
      <c r="E20" s="2">
        <v>15</v>
      </c>
      <c r="F20" s="2">
        <v>10000</v>
      </c>
      <c r="G20" s="2">
        <v>1E+30</v>
      </c>
      <c r="H20" s="2">
        <v>7307.6923076923067</v>
      </c>
    </row>
    <row r="21" spans="2:8">
      <c r="B21" s="2" t="s">
        <v>47</v>
      </c>
      <c r="C21" s="2" t="s">
        <v>48</v>
      </c>
      <c r="D21" s="2">
        <v>5000</v>
      </c>
      <c r="E21" s="2">
        <v>7.5</v>
      </c>
      <c r="F21" s="2">
        <v>5000</v>
      </c>
      <c r="G21" s="2">
        <v>1E+30</v>
      </c>
      <c r="H21" s="2">
        <v>5000</v>
      </c>
    </row>
    <row r="22" spans="2:8">
      <c r="B22" s="2" t="s">
        <v>49</v>
      </c>
      <c r="C22" s="2" t="s">
        <v>50</v>
      </c>
      <c r="D22" s="2">
        <v>21000</v>
      </c>
      <c r="E22" s="2">
        <v>-2.692307692307693</v>
      </c>
      <c r="F22" s="2">
        <v>21000</v>
      </c>
      <c r="G22" s="2">
        <v>7358.8235294117612</v>
      </c>
      <c r="H22" s="2">
        <v>3500</v>
      </c>
    </row>
    <row r="23" spans="2:8">
      <c r="B23" s="2" t="s">
        <v>51</v>
      </c>
      <c r="C23" s="2" t="s">
        <v>52</v>
      </c>
      <c r="D23" s="2">
        <v>15576.923076923078</v>
      </c>
      <c r="E23" s="2">
        <v>0</v>
      </c>
      <c r="F23" s="2">
        <v>25200</v>
      </c>
      <c r="G23" s="2">
        <v>1E+30</v>
      </c>
      <c r="H23" s="2">
        <v>9623.076923076922</v>
      </c>
    </row>
    <row r="24" spans="2:8" ht="17" thickBot="1">
      <c r="B24" s="3" t="s">
        <v>53</v>
      </c>
      <c r="C24" s="3" t="s">
        <v>54</v>
      </c>
      <c r="D24" s="3">
        <v>22500</v>
      </c>
      <c r="E24" s="3">
        <v>0</v>
      </c>
      <c r="F24" s="3">
        <v>40800</v>
      </c>
      <c r="G24" s="3">
        <v>1E+30</v>
      </c>
      <c r="H24" s="3">
        <v>18300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8FBB-E9A4-CA49-810C-C871B50C7C06}">
  <dimension ref="A3:G13"/>
  <sheetViews>
    <sheetView tabSelected="1" topLeftCell="A2" workbookViewId="0">
      <selection activeCell="G10" sqref="G10"/>
    </sheetView>
  </sheetViews>
  <sheetFormatPr baseColWidth="10" defaultRowHeight="16"/>
  <sheetData>
    <row r="3" spans="1:7">
      <c r="B3">
        <v>5000</v>
      </c>
      <c r="C3">
        <v>2692.3076923076928</v>
      </c>
      <c r="D3">
        <v>0</v>
      </c>
      <c r="E3">
        <v>0</v>
      </c>
      <c r="F3">
        <v>7307.6923076923067</v>
      </c>
      <c r="G3">
        <v>5000</v>
      </c>
    </row>
    <row r="4" spans="1: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1:7">
      <c r="B5">
        <v>38</v>
      </c>
      <c r="C5">
        <v>11.5</v>
      </c>
      <c r="D5">
        <v>6.5</v>
      </c>
      <c r="E5">
        <v>51</v>
      </c>
      <c r="F5">
        <v>15</v>
      </c>
      <c r="G5">
        <v>7.5</v>
      </c>
    </row>
    <row r="6" spans="1:7">
      <c r="E6" t="s">
        <v>9</v>
      </c>
      <c r="G6" t="s">
        <v>10</v>
      </c>
    </row>
    <row r="7" spans="1:7">
      <c r="A7" t="s">
        <v>6</v>
      </c>
      <c r="B7">
        <v>3.5</v>
      </c>
      <c r="C7">
        <v>1.3</v>
      </c>
      <c r="D7">
        <v>0.8</v>
      </c>
      <c r="E7">
        <f>$B$3*B7+$C$3*C7+$D$3*D7</f>
        <v>21000</v>
      </c>
      <c r="F7" t="s">
        <v>11</v>
      </c>
      <c r="G7">
        <f>350*60</f>
        <v>21000</v>
      </c>
    </row>
    <row r="8" spans="1:7">
      <c r="A8" t="s">
        <v>7</v>
      </c>
      <c r="B8">
        <v>2.2000000000000002</v>
      </c>
      <c r="C8">
        <v>1.7</v>
      </c>
      <c r="D8">
        <v>0</v>
      </c>
      <c r="E8">
        <f t="shared" ref="E8:E9" si="0">$B$3*B8+$C$3*C8+$D$3*D8</f>
        <v>15576.923076923078</v>
      </c>
      <c r="F8" t="s">
        <v>11</v>
      </c>
      <c r="G8">
        <f>420*60</f>
        <v>25200</v>
      </c>
    </row>
    <row r="9" spans="1:7">
      <c r="A9" t="s">
        <v>8</v>
      </c>
      <c r="B9">
        <v>3.1</v>
      </c>
      <c r="C9">
        <v>2.6</v>
      </c>
      <c r="D9">
        <v>1.7</v>
      </c>
      <c r="E9">
        <f t="shared" si="0"/>
        <v>22500</v>
      </c>
      <c r="F9" t="s">
        <v>11</v>
      </c>
      <c r="G9">
        <f>680*60</f>
        <v>40800</v>
      </c>
    </row>
    <row r="10" spans="1:7">
      <c r="A10" t="s">
        <v>12</v>
      </c>
      <c r="E10">
        <f>B3+E3</f>
        <v>5000</v>
      </c>
      <c r="F10" t="s">
        <v>16</v>
      </c>
      <c r="G10">
        <v>5000</v>
      </c>
    </row>
    <row r="11" spans="1:7">
      <c r="A11" t="s">
        <v>13</v>
      </c>
      <c r="E11">
        <f>C3+F3</f>
        <v>10000</v>
      </c>
      <c r="F11" t="s">
        <v>16</v>
      </c>
      <c r="G11">
        <v>10000</v>
      </c>
    </row>
    <row r="12" spans="1:7">
      <c r="A12" t="s">
        <v>14</v>
      </c>
      <c r="E12">
        <f>D3+G3</f>
        <v>5000</v>
      </c>
      <c r="F12" t="s">
        <v>16</v>
      </c>
      <c r="G12">
        <v>5000</v>
      </c>
    </row>
    <row r="13" spans="1:7">
      <c r="A13" t="s">
        <v>15</v>
      </c>
      <c r="B13">
        <f>B3*B5+C3*C5+D3*D5+E3*E5+F3*F5+G3*G5</f>
        <v>368076.92307692306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2020-03-04T06:57:18Z</dcterms:created>
  <dcterms:modified xsi:type="dcterms:W3CDTF">2020-03-04T07:24:46Z</dcterms:modified>
</cp:coreProperties>
</file>