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Projekt29E\"/>
    </mc:Choice>
  </mc:AlternateContent>
  <bookViews>
    <workbookView xWindow="0" yWindow="0" windowWidth="20460" windowHeight="7590" activeTab="1"/>
  </bookViews>
  <sheets>
    <sheet name="Munka1" sheetId="1" r:id="rId1"/>
    <sheet name="Munka2" sheetId="2" r:id="rId2"/>
  </sheets>
  <definedNames>
    <definedName name="_xlnm._FilterDatabase" localSheetId="1" hidden="1">Munka2!$B$2:$G$57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4" i="1"/>
  <c r="I4" i="1"/>
  <c r="J4" i="1"/>
  <c r="K4" i="1"/>
  <c r="L4" i="1"/>
  <c r="M4" i="1"/>
  <c r="H21" i="1"/>
  <c r="I21" i="1"/>
  <c r="J21" i="1"/>
  <c r="K21" i="1"/>
  <c r="L21" i="1"/>
  <c r="M21" i="1"/>
  <c r="H22" i="1"/>
  <c r="I22" i="1"/>
  <c r="J22" i="1"/>
  <c r="K22" i="1"/>
  <c r="L22" i="1"/>
  <c r="M22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5" i="1"/>
  <c r="I5" i="1"/>
  <c r="J5" i="1"/>
  <c r="K5" i="1"/>
  <c r="L5" i="1"/>
  <c r="M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I3" i="1"/>
  <c r="J3" i="1"/>
  <c r="K3" i="1"/>
  <c r="L3" i="1"/>
  <c r="M3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4" i="1"/>
  <c r="O4" i="1"/>
  <c r="P4" i="1"/>
  <c r="Q4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5" i="1"/>
  <c r="O5" i="1"/>
  <c r="P5" i="1"/>
  <c r="Q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3" i="1"/>
  <c r="O3" i="1"/>
  <c r="P3" i="1"/>
  <c r="Q3" i="1"/>
  <c r="R7" i="1"/>
  <c r="R8" i="1"/>
  <c r="R9" i="1"/>
  <c r="R10" i="1"/>
  <c r="R11" i="1"/>
  <c r="R12" i="1"/>
  <c r="R13" i="1"/>
  <c r="R14" i="1"/>
  <c r="R15" i="1"/>
  <c r="R16" i="1"/>
  <c r="R17" i="1"/>
  <c r="R18" i="1"/>
  <c r="R4" i="1"/>
  <c r="R22" i="1"/>
  <c r="R25" i="1"/>
  <c r="R26" i="1"/>
  <c r="R27" i="1"/>
  <c r="R28" i="1"/>
  <c r="R29" i="1"/>
  <c r="R30" i="1"/>
  <c r="R31" i="1"/>
  <c r="R32" i="1"/>
  <c r="R33" i="1"/>
  <c r="R34" i="1"/>
  <c r="R5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6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3" i="1"/>
  <c r="S37" i="1"/>
  <c r="S38" i="1"/>
  <c r="S40" i="1"/>
  <c r="S41" i="1"/>
  <c r="S42" i="1"/>
  <c r="S43" i="1"/>
  <c r="S44" i="1"/>
  <c r="S45" i="1"/>
  <c r="S46" i="1"/>
  <c r="S47" i="1"/>
  <c r="S48" i="1"/>
  <c r="S49" i="1"/>
  <c r="S50" i="1"/>
  <c r="S6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7" i="1"/>
  <c r="S8" i="1"/>
  <c r="S9" i="1"/>
  <c r="S10" i="1"/>
  <c r="S11" i="1"/>
  <c r="S12" i="1"/>
  <c r="S13" i="1"/>
  <c r="S14" i="1"/>
  <c r="S15" i="1"/>
  <c r="S16" i="1"/>
  <c r="S17" i="1"/>
  <c r="S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5" i="1"/>
  <c r="S3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6" i="1"/>
  <c r="T52" i="1"/>
  <c r="T53" i="1"/>
  <c r="T54" i="1"/>
  <c r="T55" i="1"/>
  <c r="T56" i="1"/>
  <c r="T57" i="1"/>
  <c r="T7" i="1"/>
  <c r="T8" i="1"/>
  <c r="T11" i="1"/>
  <c r="T12" i="1"/>
  <c r="T13" i="1"/>
  <c r="T14" i="1"/>
  <c r="T15" i="1"/>
  <c r="T16" i="1"/>
  <c r="T17" i="1"/>
  <c r="T4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5" i="1"/>
  <c r="T3" i="1"/>
  <c r="U8" i="1"/>
  <c r="U9" i="1"/>
  <c r="U12" i="1"/>
  <c r="U13" i="1"/>
  <c r="U14" i="1"/>
  <c r="U15" i="1"/>
  <c r="U16" i="1"/>
  <c r="U17" i="1"/>
  <c r="U18" i="1"/>
  <c r="U19" i="1"/>
  <c r="U20" i="1"/>
  <c r="U5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6" i="1"/>
  <c r="U38" i="1"/>
  <c r="U39" i="1"/>
  <c r="U40" i="1"/>
  <c r="U41" i="1"/>
  <c r="U42" i="1"/>
  <c r="U43" i="1"/>
  <c r="U44" i="1"/>
  <c r="U45" i="1"/>
  <c r="U4" i="1"/>
  <c r="U3" i="1"/>
  <c r="W3" i="1"/>
  <c r="V20" i="1"/>
  <c r="V4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5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6" i="1"/>
  <c r="V54" i="1"/>
  <c r="V55" i="1"/>
  <c r="V56" i="1"/>
  <c r="V57" i="1"/>
  <c r="V10" i="1"/>
  <c r="V11" i="1"/>
  <c r="V12" i="1"/>
  <c r="V13" i="1"/>
  <c r="V14" i="1"/>
  <c r="V15" i="1"/>
  <c r="V16" i="1"/>
  <c r="V17" i="1"/>
  <c r="V18" i="1"/>
  <c r="V19" i="1"/>
  <c r="V3" i="1"/>
  <c r="V9" i="1"/>
  <c r="W4" i="1" l="1"/>
  <c r="W8" i="1"/>
  <c r="W9" i="1"/>
  <c r="W10" i="1"/>
  <c r="W11" i="1"/>
  <c r="W12" i="1"/>
  <c r="W13" i="1"/>
  <c r="W14" i="1"/>
  <c r="W15" i="1"/>
  <c r="W16" i="1"/>
  <c r="W17" i="1"/>
  <c r="W18" i="1"/>
  <c r="W19" i="1"/>
  <c r="W5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6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7" i="1"/>
  <c r="W53" i="1"/>
  <c r="W54" i="1"/>
  <c r="W55" i="1"/>
  <c r="W56" i="1"/>
  <c r="W57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<sst xmlns="http://schemas.openxmlformats.org/spreadsheetml/2006/main" count="274" uniqueCount="143">
  <si>
    <r>
      <t>1)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Magyarország romlásáról</t>
    </r>
  </si>
  <si>
    <r>
      <t>2)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Magyarország romlásáról</t>
    </r>
  </si>
  <si>
    <r>
      <t>3)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Magyar történelem</t>
    </r>
  </si>
  <si>
    <r>
      <t>4)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Szent Imre legendája</t>
    </r>
  </si>
  <si>
    <r>
      <t>5)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A székelyek története</t>
    </r>
  </si>
  <si>
    <r>
      <t>6)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Ősfoglaló-e a székely?</t>
    </r>
  </si>
  <si>
    <r>
      <t>7)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Árpádkor</t>
    </r>
  </si>
  <si>
    <r>
      <t>8)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Anonymus</t>
    </r>
  </si>
  <si>
    <r>
      <t>9)</t>
    </r>
    <r>
      <rPr>
        <b/>
        <sz val="7"/>
        <color rgb="FF333333"/>
        <rFont val="Times New Roman"/>
        <family val="1"/>
        <charset val="238"/>
      </rPr>
      <t xml:space="preserve">    </t>
    </r>
    <r>
      <rPr>
        <b/>
        <sz val="12"/>
        <color rgb="FF333333"/>
        <rFont val="Arial"/>
        <family val="2"/>
        <charset val="238"/>
      </rPr>
      <t>Fejlődés a legrégibb magyar társadalomban</t>
    </r>
  </si>
  <si>
    <r>
      <t>10)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kritikus oklevelei</t>
    </r>
  </si>
  <si>
    <r>
      <t>11)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első állami egyenes adó elmélete</t>
    </r>
  </si>
  <si>
    <r>
      <t>12)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István-kori bencések hatása a föld- és kertmívelésre meg az iparra</t>
    </r>
  </si>
  <si>
    <r>
      <t>13)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mohácsi vész nemzedéke</t>
    </r>
  </si>
  <si>
    <r>
      <t>14)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Magyarország törvényei Szent Istvántól Mohácsig</t>
    </r>
  </si>
  <si>
    <r>
      <t>15)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Legendák a XI. századi szentjeinkről magyarul</t>
    </r>
  </si>
  <si>
    <r>
      <t>16)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Volt-e Magyarországon szabad királyválasztás?</t>
    </r>
  </si>
  <si>
    <r>
      <t>17)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története</t>
    </r>
  </si>
  <si>
    <r>
      <t>18)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pannonhalmi főapátság története 1.</t>
    </r>
  </si>
  <si>
    <r>
      <t>19)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Igaz történetet tanítsunk</t>
    </r>
  </si>
  <si>
    <r>
      <t>20)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Vallásbölcseleti alapigazságok</t>
    </r>
  </si>
  <si>
    <r>
      <t>21)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Árpádkori társadalomtörténetünk legkritikusabb kérdései</t>
    </r>
  </si>
  <si>
    <r>
      <t>22)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</si>
  <si>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r>
      <t>23)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bakonybéli apátság Árpád-kori oklevelei</t>
    </r>
  </si>
  <si>
    <r>
      <t>24)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Aranybulla társadalma</t>
    </r>
  </si>
  <si>
    <r>
      <t>25)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nemzetségei, 1200-1408</t>
    </r>
  </si>
  <si>
    <r>
      <t>26)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Bajtársi egyesületek a magyar lovagkorban</t>
    </r>
  </si>
  <si>
    <r>
      <t>27)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Karácsonyi János r. tag és Sörös Pongrác l. tag emlékezete</t>
    </r>
  </si>
  <si>
    <r>
      <t>28)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Egyházi földesúr és szolgái a középkorban</t>
    </r>
  </si>
  <si>
    <r>
      <t>29)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I.István magyar király, Imre herceg és Gellért püspök szenttéavatása</t>
    </r>
  </si>
  <si>
    <r>
      <t>30)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</si>
  <si>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31)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Szerémi György és emlékirata</t>
    </r>
  </si>
  <si>
    <r>
      <t>32)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Magyarország társadalma XI. századi törvényeiben</t>
    </r>
  </si>
  <si>
    <r>
      <t>33)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Krónikáink kritikai ismertetése</t>
    </r>
  </si>
  <si>
    <r>
      <t>34)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Krónikáink magyarul</t>
    </r>
  </si>
  <si>
    <r>
      <t>35)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Imre legendája</t>
    </r>
  </si>
  <si>
    <r>
      <t>36)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mohácsi vész kora</t>
    </r>
  </si>
  <si>
    <r>
      <t>37)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pannonhalmi főapátság története 1.</t>
    </r>
  </si>
  <si>
    <r>
      <t>38)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Szent Imre és kora</t>
    </r>
  </si>
  <si>
    <r>
      <t>39)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Árpád-kor</t>
    </r>
  </si>
  <si>
    <r>
      <t>40)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</si>
  <si>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r>
      <t>41)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tizenkét legkritikusabb kérdés</t>
    </r>
  </si>
  <si>
    <r>
      <t>42)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házasságról</t>
    </r>
  </si>
  <si>
    <r>
      <t>43)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ezeréves magyar alkotmány</t>
    </r>
  </si>
  <si>
    <r>
      <t>44)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Emlékbeszéd Sörös Pongrác (1873-1919) rendes tag felett</t>
    </r>
  </si>
  <si>
    <r>
      <t>45)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</si>
  <si>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46)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története 1.</t>
    </r>
  </si>
  <si>
    <r>
      <t>47)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 történelem új rendszerben</t>
    </r>
  </si>
  <si>
    <r>
      <t>48)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magyar lovagkor társadalma és művelődése, 1205-1526</t>
    </r>
  </si>
  <si>
    <r>
      <t>49)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Történeti lexikon</t>
    </r>
  </si>
  <si>
    <r>
      <t>50)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Az egyházi vagyon eredete és jellege Magyarországon</t>
    </r>
  </si>
  <si>
    <r>
      <t>51)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tihanyi apátság története 1.</t>
    </r>
  </si>
  <si>
    <r>
      <t>52)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Praktikus magyar történelem</t>
    </r>
  </si>
  <si>
    <r>
      <t>53)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Képek a magyar lovagéletből</t>
    </r>
  </si>
  <si>
    <r>
      <t>54)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Ünnepi gondolatok egy egyetemi tanár íróasztalánál</t>
    </r>
  </si>
  <si>
    <r>
      <t>55)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Magyar művelődés történet</t>
    </r>
  </si>
  <si>
    <r>
      <t>56)</t>
    </r>
    <r>
      <rPr>
        <b/>
        <sz val="7"/>
        <color rgb="FF333333"/>
        <rFont val="Times New Roman"/>
        <family val="1"/>
        <charset val="238"/>
      </rPr>
      <t xml:space="preserve"> </t>
    </r>
    <r>
      <rPr>
        <b/>
        <sz val="12"/>
        <color rgb="FF333333"/>
        <rFont val="Arial"/>
        <family val="2"/>
        <charset val="238"/>
      </rPr>
      <t>A székelyek eredete</t>
    </r>
  </si>
  <si>
    <t>név</t>
  </si>
  <si>
    <t>Agócs Kevin Csaba</t>
  </si>
  <si>
    <t>Bakó Bálint</t>
  </si>
  <si>
    <t>Balázs Zalán</t>
  </si>
  <si>
    <t>Brúnyai Kornél</t>
  </si>
  <si>
    <t>Dobó Zoltán Dávid</t>
  </si>
  <si>
    <t>Gaudi Krisztian</t>
  </si>
  <si>
    <t>Gyenes Béla</t>
  </si>
  <si>
    <t>Huszka Kornél</t>
  </si>
  <si>
    <t>Kómár Attila</t>
  </si>
  <si>
    <t>Lékó Egon</t>
  </si>
  <si>
    <t>Márton Zsombor</t>
  </si>
  <si>
    <t>Ocskó Gábor</t>
  </si>
  <si>
    <t>Ollári Levente</t>
  </si>
  <si>
    <t>Paragi Jázmin</t>
  </si>
  <si>
    <t>Petrán Albert</t>
  </si>
  <si>
    <t>Szűcs Martin</t>
  </si>
  <si>
    <t>1)    Magyarország romlásáról</t>
  </si>
  <si>
    <t>2)    Magyarország romlásáról</t>
  </si>
  <si>
    <t>3)    Magyar történelem</t>
  </si>
  <si>
    <t>4)    Szent Imre legendája</t>
  </si>
  <si>
    <t>5)    A székelyek története</t>
  </si>
  <si>
    <t>6)    Ősfoglaló-e a székely?</t>
  </si>
  <si>
    <t>7)    Árpádkor</t>
  </si>
  <si>
    <t>8)    Anonymus</t>
  </si>
  <si>
    <t>9)    Fejlődés a legrégibb magyar társadalomban</t>
  </si>
  <si>
    <t>10) A tihanyi apátság kritikus oklevelei</t>
  </si>
  <si>
    <t>11) Az első állami egyenes adó elmélete</t>
  </si>
  <si>
    <t>12) Szent István-kori bencések hatása a föld- és kertmívelésre meg az iparra</t>
  </si>
  <si>
    <t>13) A mohácsi vész nemzedéke</t>
  </si>
  <si>
    <t>14) Magyarország törvényei Szent Istvántól Mohácsig</t>
  </si>
  <si>
    <t>15) Legendák a XI. századi szentjeinkről magyarul</t>
  </si>
  <si>
    <t>16) Volt-e Magyarországon szabad királyválasztás?</t>
  </si>
  <si>
    <t>17) A székelyek története</t>
  </si>
  <si>
    <t>18) A pannonhalmi főapátság története 1.</t>
  </si>
  <si>
    <t>19) Igaz történetet tanítsunk</t>
  </si>
  <si>
    <t>20) Vallásbölcseleti alapigazságok</t>
  </si>
  <si>
    <t>21) Árpádkori társadalomtörténetünk legkritikusabb kérdései</t>
  </si>
  <si>
    <t>22) A székelyek eredete</t>
  </si>
  <si>
    <t>23) A bakonybéli apátság Árpád-kori oklevelei</t>
  </si>
  <si>
    <t>24) Az Aranybulla társadalma</t>
  </si>
  <si>
    <t>25) A magyar lovagkor nemzetségei, 1200-1408</t>
  </si>
  <si>
    <t>26) Bajtársi egyesületek a magyar lovagkorban</t>
  </si>
  <si>
    <t>27) Karácsonyi János r. tag és Sörös Pongrác l. tag emlékezete</t>
  </si>
  <si>
    <t>28) Egyházi földesúr és szolgái a középkorban</t>
  </si>
  <si>
    <t>29) I.István magyar király, Imre herceg és Gellért püspök szenttéavatása</t>
  </si>
  <si>
    <t>30) A magyar lovagkor társadalma és művelődése, 1205-1526</t>
  </si>
  <si>
    <t>31) Szerémi György és emlékirata</t>
  </si>
  <si>
    <t>32) Magyarország társadalma XI. századi törvényeiben</t>
  </si>
  <si>
    <t>33) Krónikáink kritikai ismertetése</t>
  </si>
  <si>
    <t>34) Krónikáink magyarul</t>
  </si>
  <si>
    <t>35) Szent Imre legendája</t>
  </si>
  <si>
    <t>36) A mohácsi vész kora</t>
  </si>
  <si>
    <t>37) A pannonhalmi főapátság története 1.</t>
  </si>
  <si>
    <t>38) Szent Imre és kora</t>
  </si>
  <si>
    <t>39) Árpád-kor</t>
  </si>
  <si>
    <t>40) A székelyek eredete</t>
  </si>
  <si>
    <t>41) A tizenkét legkritikusabb kérdés</t>
  </si>
  <si>
    <t>42) A házasságról</t>
  </si>
  <si>
    <t>43) Az ezeréves magyar alkotmány</t>
  </si>
  <si>
    <t>44) Emlékbeszéd Sörös Pongrác (1873-1919) rendes tag felett</t>
  </si>
  <si>
    <t>45) A magyar lovagkor társadalma és művelődése, 1205-1526</t>
  </si>
  <si>
    <t>46) A tihanyi apátság története 1.</t>
  </si>
  <si>
    <t>47) Magyar történelem új rendszerben</t>
  </si>
  <si>
    <t>48) A magyar lovagkor társadalma és művelődése, 1205-1526</t>
  </si>
  <si>
    <t>49) Történeti lexikon</t>
  </si>
  <si>
    <t>50) Az egyházi vagyon eredete és jellege Magyarországon</t>
  </si>
  <si>
    <t>51) A tihanyi apátság története 1.</t>
  </si>
  <si>
    <t>52) Praktikus magyar történelem</t>
  </si>
  <si>
    <t>53) Képek a magyar lovagéletből</t>
  </si>
  <si>
    <t>54) Ünnepi gondolatok egy egyetemi tanár íróasztalánál</t>
  </si>
  <si>
    <t>55) Magyar művelődés történet</t>
  </si>
  <si>
    <t>56) A székelyek eredete</t>
  </si>
  <si>
    <t>Szerző</t>
  </si>
  <si>
    <t>Cím és szerzőségi közlés</t>
  </si>
  <si>
    <t>Megjelenés</t>
  </si>
  <si>
    <t>Sorozat</t>
  </si>
  <si>
    <r>
      <t> </t>
    </r>
    <r>
      <rPr>
        <b/>
        <sz val="10"/>
        <color rgb="FF666666"/>
        <rFont val="Tahoma"/>
        <family val="2"/>
        <charset val="238"/>
      </rPr>
      <t>Erdélyi László</t>
    </r>
  </si>
  <si>
    <t>A székelyek története</t>
  </si>
  <si>
    <t>Brassó : Gött Ny., 1921</t>
  </si>
  <si>
    <t>Árpádkori társadalomtörténetünk legkritikusabb kérdései</t>
  </si>
  <si>
    <t>Budapest : Franklin Ny., 1915</t>
  </si>
  <si>
    <t>Kolozsvári értekezések a magyar művelődéstörténelem köréből ; 6.</t>
  </si>
  <si>
    <r>
      <t>A pannonhalmi főapátság története 1.</t>
    </r>
    <r>
      <rPr>
        <sz val="10"/>
        <color rgb="FF666666"/>
        <rFont val="Tahoma"/>
        <family val="2"/>
        <charset val="238"/>
      </rPr>
      <t> : </t>
    </r>
    <r>
      <rPr>
        <b/>
        <sz val="10"/>
        <color rgb="FF666666"/>
        <rFont val="Tahoma"/>
        <family val="2"/>
        <charset val="238"/>
      </rPr>
      <t>a megalapítás és terjeszkedés kora 996-1243</t>
    </r>
    <r>
      <rPr>
        <sz val="10"/>
        <color rgb="FF666666"/>
        <rFont val="Tahoma"/>
        <family val="2"/>
        <charset val="238"/>
      </rPr>
      <t> </t>
    </r>
  </si>
  <si>
    <t>Budapest : Szent-Benedek-Rend, 1902</t>
  </si>
  <si>
    <t>Képek a magyar lovagéletből</t>
  </si>
  <si>
    <t>Szeged : Városi Ny., 1926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</si>
</sst>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38"/>
      <scheme val="minor"/>
    </font>
    <font>
      <b/>
      <sz val="12"/>
      <color rgb="FF333333"/>
      <name val="Arial"/>
      <family val="2"/>
      <charset val="238"/>
    </font>
    <font>
      <b/>
      <sz val="7"/>
      <color rgb="FF333333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0"/>
      <color rgb="FF666666"/>
      <name val="Tahoma"/>
      <family val="2"/>
      <charset val="238"/>
    </font>
    <font>
      <b/>
      <sz val="10"/>
      <color rgb="FF666666"/>
      <name val="Tahoma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center" indent="5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ektar1.oszk.hu/LVbin/LibriVision/lv_view_records.html?SESSION_ID=1609911951_2145174067&amp;DB_ID=2&amp;lv_action=LV_Search&amp;SEARCH_TYPE=QUERY_CCL&amp;CCL_QUERY=KK%20V%C3%A1rosi%20Ny.&amp;HTML_SEARCH_TYPE=SIMPLE" TargetMode="External"/><Relationship Id="rId2" Type="http://schemas.openxmlformats.org/officeDocument/2006/relationships/hyperlink" Target="http://nektar1.oszk.hu/LVbin/LibriVision/lv_view_records.html?SESSION_ID=1609911951_2145174067&amp;DB_ID=2&amp;lv_action=LV_Search&amp;SEARCH_TYPE=QUERY_CCL&amp;CCL_QUERY=CK%20Kolozsv%C3%A1ri%20%C3%A9rtekez%C3%A9sek%20a%20magyar%20m%C5%B1vel%C5%91d%C3%A9st%C3%B6rt%C3%A9nelem%20k%C3%B6r%C3%A9b%C5%91l%20AND%20DOK%20a%20AND%20BIB%20s&amp;HTML_SEARCH_TYPE=SIMPLE" TargetMode="External"/><Relationship Id="rId1" Type="http://schemas.openxmlformats.org/officeDocument/2006/relationships/hyperlink" Target="http://nektar1.oszk.hu/LVbin/LibriVision/lv_view_records.html?SESSION_ID=1609911951_2145174067&amp;DB_ID=2&amp;lv_action=LV_Search&amp;SEARCH_TYPE=QUERY_CCL&amp;CCL_QUERY=KK%20Franklin%20Ny.&amp;HTML_SEARCH_TYPE=SIMPL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workbookViewId="0">
      <selection activeCell="A2" sqref="A2:C57"/>
    </sheetView>
  </sheetViews>
  <sheetFormatPr defaultRowHeight="15" x14ac:dyDescent="0.25"/>
  <cols>
    <col min="1" max="1" width="22.7109375" customWidth="1"/>
    <col min="2" max="2" width="68.28515625" customWidth="1"/>
    <col min="3" max="3" width="17.42578125" bestFit="1" customWidth="1"/>
    <col min="5" max="5" width="17.42578125" bestFit="1" customWidth="1"/>
    <col min="7" max="7" width="5" customWidth="1"/>
    <col min="8" max="8" width="19.85546875" hidden="1" customWidth="1"/>
    <col min="9" max="9" width="22.5703125" hidden="1" customWidth="1"/>
    <col min="10" max="10" width="17.85546875" hidden="1" customWidth="1"/>
    <col min="11" max="11" width="50.42578125" hidden="1" customWidth="1"/>
    <col min="12" max="12" width="28.7109375" hidden="1" customWidth="1"/>
    <col min="13" max="13" width="58.140625" hidden="1" customWidth="1"/>
    <col min="14" max="14" width="45.5703125" hidden="1" customWidth="1"/>
    <col min="15" max="15" width="33.7109375" hidden="1" customWidth="1"/>
    <col min="16" max="16" width="41.140625" hidden="1" customWidth="1"/>
    <col min="17" max="17" width="31.42578125" hidden="1" customWidth="1"/>
    <col min="18" max="18" width="39.7109375" hidden="1" customWidth="1"/>
    <col min="19" max="19" width="45.140625" hidden="1" customWidth="1"/>
    <col min="20" max="20" width="37.42578125" hidden="1" customWidth="1"/>
    <col min="21" max="21" width="32.85546875" hidden="1" customWidth="1"/>
    <col min="22" max="22" width="27.7109375" customWidth="1"/>
    <col min="23" max="23" width="68.85546875" customWidth="1"/>
    <col min="25" max="25" width="20.5703125" customWidth="1"/>
  </cols>
  <sheetData>
    <row r="1" spans="1:23" x14ac:dyDescent="0.25">
      <c r="C1" t="s">
        <v>56</v>
      </c>
    </row>
    <row r="2" spans="1:23" ht="15.75" x14ac:dyDescent="0.25">
      <c r="A2" s="1" t="s">
        <v>0</v>
      </c>
      <c r="C2" t="s">
        <v>57</v>
      </c>
      <c r="H2" t="s">
        <v>72</v>
      </c>
      <c r="I2" t="s">
        <v>71</v>
      </c>
      <c r="J2" t="s">
        <v>70</v>
      </c>
      <c r="K2" t="s">
        <v>69</v>
      </c>
      <c r="L2" t="s">
        <v>68</v>
      </c>
      <c r="M2" t="s">
        <v>67</v>
      </c>
      <c r="N2" t="s">
        <v>66</v>
      </c>
      <c r="O2" t="s">
        <v>65</v>
      </c>
      <c r="P2" t="s">
        <v>64</v>
      </c>
      <c r="Q2" t="s">
        <v>63</v>
      </c>
      <c r="R2" t="s">
        <v>62</v>
      </c>
      <c r="S2" t="s">
        <v>61</v>
      </c>
      <c r="T2" t="s">
        <v>60</v>
      </c>
      <c r="U2" t="s">
        <v>59</v>
      </c>
      <c r="V2" t="s">
        <v>58</v>
      </c>
      <c r="W2" t="s">
        <v>57</v>
      </c>
    </row>
    <row r="3" spans="1:23" ht="15.75" x14ac:dyDescent="0.25">
      <c r="A3" s="1" t="s">
        <v>1</v>
      </c>
      <c r="C3" t="s">
        <v>57</v>
      </c>
      <c r="E3" t="s">
        <v>57</v>
      </c>
      <c r="F3">
        <f>COUNTIF($C$2:$C$57,E3)</f>
        <v>5</v>
      </c>
      <c r="H3" t="str">
        <f>IF($E$17=$C17,CONCATENATE($A17," ",$C17," ")," ")</f>
        <v xml:space="preserve">16) Volt-e Magyarországon szabad királyválasztás? Petrán Albert </v>
      </c>
      <c r="I3" t="str">
        <f>IF($E$16=$C16,CONCATENATE($A16," ",$C16," ")," ")</f>
        <v xml:space="preserve">15) Legendák a XI. századi szentjeinkről magyarul Paragi Jázmin </v>
      </c>
      <c r="J3" t="str">
        <f>IF($E$16=$C16,CONCATENATE($A16," ",$C16," ")," ")</f>
        <v xml:space="preserve">15) Legendák a XI. századi szentjeinkről magyarul Paragi Jázmin </v>
      </c>
      <c r="K3" t="str">
        <f>IF($E$15=$C15,CONCATENATE($A15," ",$C15," ")," ")</f>
        <v xml:space="preserve">14) Magyarország törvényei Szent Istvántól Mohácsig Ollári Levente </v>
      </c>
      <c r="L3" t="str">
        <f>IF($E$14=$C14,CONCATENATE($A14," ",$C14," ")," ")</f>
        <v xml:space="preserve">13) A mohácsi vész nemzedéke Ocskó Gábor </v>
      </c>
      <c r="M3" t="str">
        <f>IF($E$13=$C13,CONCATENATE($A13," ",$C13," ")," ")</f>
        <v xml:space="preserve">12) Szent István-kori bencések hatása a föld- és kertmívelésre meg az iparra Márton Zsombor </v>
      </c>
      <c r="N3" t="str">
        <f>IF($E$12=$C12,CONCATENATE($A12," ",$C12," ")," ")</f>
        <v xml:space="preserve">11) Az első állami egyenes adó elmélete Lékó Egon </v>
      </c>
      <c r="O3" t="str">
        <f>IF($E$11=$C11,CONCATENATE($A11," ",$C11," ")," ")</f>
        <v xml:space="preserve">10) A tihanyi apátság kritikus oklevelei Kómár Attila </v>
      </c>
      <c r="P3" t="str">
        <f>IF($E$10=$C10,CONCATENATE($A10," ",$C10," ")," ")</f>
        <v xml:space="preserve">9)    Fejlődés a legrégibb magyar társadalomban Huszka Kornél </v>
      </c>
      <c r="Q3" t="str">
        <f>IF($E$9=$C9,CONCATENATE($A9," ",$C9," ")," ")</f>
        <v xml:space="preserve">8)    Anonymus Gyenes Béla </v>
      </c>
      <c r="R3" t="str">
        <f>IF($E$8=$C8,CONCATENATE($A8," ",$C8," ")," ")</f>
        <v xml:space="preserve">7)    Árpádkor Gaudi Krisztian </v>
      </c>
      <c r="S3" t="str">
        <f>IF($E$7=$C7,CONCATENATE($A7," ",$C7," ")," ")</f>
        <v xml:space="preserve">6)    Ősfoglaló-e a székely? Dobó Zoltán Dávid </v>
      </c>
      <c r="T3" t="str">
        <f>IF($E$6=$C6,CONCATENATE($A6," ",$C6," ")," ")</f>
        <v xml:space="preserve">5)    A székelyek története Brúnyai Kornél </v>
      </c>
      <c r="U3" t="str">
        <f>IF($E$5=C5,CONCATENATE(A5," ",C5," ")," ")</f>
        <v xml:space="preserve">4)    Szent Imre legendája Balázs Zalán </v>
      </c>
      <c r="V3" t="str">
        <f>IF($E$4=C4,CONCATENATE(A4," ",C4," ")," ")</f>
        <v xml:space="preserve">3)    Magyar történelem Bakó Bálint </v>
      </c>
      <c r="W3" t="str">
        <f>IF($E$3=C2,CONCATENATE(A2," ",E3," "))</f>
        <v xml:space="preserve">1)    Magyarország romlásáról Agócs Kevin Csaba </v>
      </c>
    </row>
    <row r="4" spans="1:23" ht="15.75" x14ac:dyDescent="0.25">
      <c r="A4" s="1" t="s">
        <v>2</v>
      </c>
      <c r="C4" t="s">
        <v>58</v>
      </c>
      <c r="E4" t="s">
        <v>58</v>
      </c>
      <c r="F4">
        <f t="shared" ref="F4:F18" si="0">COUNTIF($C$2:$C$57,E4)</f>
        <v>4</v>
      </c>
      <c r="G4" t="str">
        <f>IF(E4=C3,A3," ")</f>
        <v xml:space="preserve"> </v>
      </c>
      <c r="H4" t="str">
        <f>IF($E$17=$C33,CONCATENATE($A33," ",$C33," ")," ")</f>
        <v xml:space="preserve">32) Magyarország társadalma XI. századi törvényeiben Petrán Albert </v>
      </c>
      <c r="I4" t="str">
        <f>IF($E$16=$C32,CONCATENATE($A32," ",$C32," ")," ")</f>
        <v xml:space="preserve">31) Szerémi György és emlékirata Paragi Jázmin </v>
      </c>
      <c r="J4" t="str">
        <f>IF($E$16=$C32,CONCATENATE($A32," ",$C32," ")," ")</f>
        <v xml:space="preserve">31) Szerémi György és emlékirata Paragi Jázmin </v>
      </c>
      <c r="K4" t="str">
        <f>IF($E$15=$C31,CONCATENATE($A31," ",$C31," ")," ")</f>
        <v xml:space="preserve">30) A magyar lovagkor társadalma és művelődése, 1205-1526 Ollári Levente </v>
      </c>
      <c r="L4" t="str">
        <f>IF($E$14=$C30,CONCATENATE($A30," ",$C30," ")," ")</f>
        <v xml:space="preserve">29) I.István magyar király, Imre herceg és Gellért püspök szenttéavatása Ocskó Gábor </v>
      </c>
      <c r="M4" t="str">
        <f>IF($E$13=$C29,CONCATENATE($A29," ",$C29," ")," ")</f>
        <v xml:space="preserve">28) Egyházi földesúr és szolgái a középkorban Márton Zsombor </v>
      </c>
      <c r="N4" t="str">
        <f>IF($E$12=$C28,CONCATENATE($A28," ",$C28," ")," ")</f>
        <v xml:space="preserve">27) Karácsonyi János r. tag és Sörös Pongrác l. tag emlékezete Lékó Egon </v>
      </c>
      <c r="O4" t="str">
        <f>IF($E$11=$C27,CONCATENATE($A27," ",$C27," ")," ")</f>
        <v xml:space="preserve">26) Bajtársi egyesületek a magyar lovagkorban Kómár Attila </v>
      </c>
      <c r="P4" t="str">
        <f>IF($E$10=$C26,CONCATENATE($A26," ",$C26," ")," ")</f>
        <v xml:space="preserve">25) A magyar lovagkor nemzetségei, 1200-1408 Huszka Kornél </v>
      </c>
      <c r="Q4" t="str">
        <f>IF($E$9=$C25,CONCATENATE($A25," ",$C25," ")," ")</f>
        <v xml:space="preserve">24) Az Aranybulla társadalma Gyenes Béla </v>
      </c>
      <c r="R4" t="str">
        <f>IF($E$8=$C24,CONCATENATE($A24," ",$C24," ")," ")</f>
        <v xml:space="preserve">23) A bakonybéli apátság Árpád-kori oklevelei Gaudi Krisztian </v>
      </c>
      <c r="S4" t="str">
        <f>IF($E$7=$C23,CONCATENATE($A23," ",$C23," ")," ")</f>
        <v xml:space="preserve">22) A székelyek eredete Dobó Zoltán Dávid </v>
      </c>
      <c r="T4" t="str">
        <f>IF($E$6=$C22,CONCATENATE($A22," ",$C22," ")," ")</f>
        <v xml:space="preserve">21) Árpádkori társadalomtörténetünk legkritikusabb kérdései Brúnyai Kornél </v>
      </c>
      <c r="U4" t="str">
        <f>IF($E$5=C21,CONCATENATE(A21," ",C21," ")," ")</f>
        <v xml:space="preserve">20) Vallásbölcseleti alapigazságok Balázs Zalán </v>
      </c>
      <c r="V4" t="str">
        <f>IF($E$4=C20,CONCATENATE(A20," ",C20," ")," ")</f>
        <v xml:space="preserve">19) Igaz történetet tanítsunk Bakó Bálint </v>
      </c>
      <c r="W4" t="str">
        <f>IF($E$3=C3,CONCATENATE(A3," ",C3," ")," " )</f>
        <v xml:space="preserve">2)    Magyarország romlásáról Agócs Kevin Csaba </v>
      </c>
    </row>
    <row r="5" spans="1:23" ht="15.75" x14ac:dyDescent="0.25">
      <c r="A5" s="1" t="s">
        <v>3</v>
      </c>
      <c r="C5" t="s">
        <v>59</v>
      </c>
      <c r="E5" t="s">
        <v>59</v>
      </c>
      <c r="F5">
        <f t="shared" si="0"/>
        <v>4</v>
      </c>
      <c r="G5" t="str">
        <f t="shared" ref="G5:G18" si="1">IF(E5=C4,A4," ")</f>
        <v xml:space="preserve"> </v>
      </c>
      <c r="H5" t="str">
        <f>IF($E$17=$C49,CONCATENATE($A49," ",$C49," ")," ")</f>
        <v xml:space="preserve">48) A magyar lovagkor társadalma és művelődése, 1205-1526 Petrán Albert </v>
      </c>
      <c r="I5" t="str">
        <f>IF($E$16=$C48,CONCATENATE($A48," ",$C48," ")," ")</f>
        <v xml:space="preserve">47) Magyar történelem új rendszerben Paragi Jázmin </v>
      </c>
      <c r="J5" t="str">
        <f>IF($E$16=$C48,CONCATENATE($A48," ",$C48," ")," ")</f>
        <v xml:space="preserve">47) Magyar történelem új rendszerben Paragi Jázmin </v>
      </c>
      <c r="K5" t="str">
        <f>IF($E$15=$C47,CONCATENATE($A47," ",$C47," ")," ")</f>
        <v xml:space="preserve">46) A tihanyi apátság története 1. Ollári Levente </v>
      </c>
      <c r="L5" t="str">
        <f>IF($E$14=$C46,CONCATENATE($A46," ",$C46," ")," ")</f>
        <v xml:space="preserve">45) A magyar lovagkor társadalma és művelődése, 1205-1526 Ocskó Gábor </v>
      </c>
      <c r="M5" t="str">
        <f>IF($E$13=$C45,CONCATENATE($A45," ",$C45," ")," ")</f>
        <v xml:space="preserve">44) Emlékbeszéd Sörös Pongrác (1873-1919) rendes tag felett Márton Zsombor </v>
      </c>
      <c r="N5" t="str">
        <f>IF($E$12=$C44,CONCATENATE($A44," ",$C44," ")," ")</f>
        <v xml:space="preserve">43) Az ezeréves magyar alkotmány Lékó Egon </v>
      </c>
      <c r="O5" t="str">
        <f>IF($E$11=$C43,CONCATENATE($A43," ",$C43," ")," ")</f>
        <v xml:space="preserve">42) A házasságról Kómár Attila </v>
      </c>
      <c r="P5" t="str">
        <f>IF($E$10=$C42,CONCATENATE($A42," ",$C42," ")," ")</f>
        <v xml:space="preserve">41) A tizenkét legkritikusabb kérdés Huszka Kornél </v>
      </c>
      <c r="Q5" t="str">
        <f>IF($E$9=$C41,CONCATENATE($A41," ",$C41," ")," ")</f>
        <v xml:space="preserve">40) A székelyek eredete Gyenes Béla </v>
      </c>
      <c r="R5" t="str">
        <f>IF($E$8=$C40,CONCATENATE($A40," ",$C40," ")," ")</f>
        <v xml:space="preserve">39) Árpád-kor Gaudi Krisztian </v>
      </c>
      <c r="S5" t="str">
        <f>IF($E$7=$C39,CONCATENATE($A39," ",$C39," ")," ")</f>
        <v xml:space="preserve">38) Szent Imre és kora Dobó Zoltán Dávid </v>
      </c>
      <c r="T5" t="str">
        <f>IF($E$6=$C38,CONCATENATE($A38," ",$C38," ")," ")</f>
        <v xml:space="preserve">37) A pannonhalmi főapátság története 1. Brúnyai Kornél </v>
      </c>
      <c r="U5" t="str">
        <f>IF($E$5=C37,CONCATENATE(A37," ",C37," ")," ")</f>
        <v xml:space="preserve">36) A mohácsi vész kora Balázs Zalán </v>
      </c>
      <c r="V5" t="str">
        <f>IF($E$4=C36,CONCATENATE(A36," ",C36," ")," ")</f>
        <v xml:space="preserve">35) Szent Imre legendája Bakó Bálint </v>
      </c>
      <c r="W5" t="str">
        <f>IF($E$3=C19,CONCATENATE(A19," ",C19," ")," " )</f>
        <v xml:space="preserve">18) A pannonhalmi főapátság története 1. Agócs Kevin Csaba </v>
      </c>
    </row>
    <row r="6" spans="1:23" ht="15.75" x14ac:dyDescent="0.25">
      <c r="A6" s="1" t="s">
        <v>4</v>
      </c>
      <c r="C6" t="s">
        <v>60</v>
      </c>
      <c r="E6" t="s">
        <v>60</v>
      </c>
      <c r="F6">
        <f t="shared" si="0"/>
        <v>4</v>
      </c>
      <c r="G6" t="str">
        <f t="shared" si="1"/>
        <v xml:space="preserve"> </v>
      </c>
      <c r="H6" t="str">
        <f t="shared" ref="H6:H47" si="2">IF($E$17=$C20,CONCATENATE($A20," ",$C20," ")," ")</f>
        <v xml:space="preserve"> </v>
      </c>
      <c r="I6" t="str">
        <f t="shared" ref="I6:J6" si="3">IF($E$16=$C19,CONCATENATE($A19," ",$C19," ")," ")</f>
        <v xml:space="preserve"> </v>
      </c>
      <c r="J6" t="str">
        <f t="shared" si="3"/>
        <v xml:space="preserve"> </v>
      </c>
      <c r="K6" t="str">
        <f t="shared" ref="K6:K47" si="4">IF($E$15=$C18,CONCATENATE($A18," ",$C18," ")," ")</f>
        <v xml:space="preserve"> </v>
      </c>
      <c r="L6" t="str">
        <f t="shared" ref="L6:L47" si="5">IF($E$14=$C17,CONCATENATE($A17," ",$C17," ")," ")</f>
        <v xml:space="preserve"> </v>
      </c>
      <c r="M6" t="str">
        <f t="shared" ref="M6:M47" si="6">IF($E$13=$C16,CONCATENATE($A16," ",$C16," ")," ")</f>
        <v xml:space="preserve"> </v>
      </c>
      <c r="N6" t="str">
        <f t="shared" ref="N6:N56" si="7">IF($E$12=$C15,CONCATENATE($A15," ",$C15," ")," ")</f>
        <v xml:space="preserve"> </v>
      </c>
      <c r="O6" t="str">
        <f t="shared" ref="O6:O56" si="8">IF($E$11=$C14,CONCATENATE($A14," ",$C14," ")," ")</f>
        <v xml:space="preserve"> </v>
      </c>
      <c r="P6" t="str">
        <f t="shared" ref="P6:P56" si="9">IF($E$10=$C13,CONCATENATE($A13," ",$C13," ")," ")</f>
        <v xml:space="preserve"> </v>
      </c>
      <c r="Q6" t="str">
        <f t="shared" ref="Q6:Q56" si="10">IF($E$9=$C12,CONCATENATE($A12," ",$C12," ")," ")</f>
        <v xml:space="preserve"> </v>
      </c>
      <c r="R6" t="str">
        <f>IF($E$8=$C56,CONCATENATE($A56," ",$C56," ")," ")</f>
        <v xml:space="preserve">55) Magyar művelődés történet Gaudi Krisztian </v>
      </c>
      <c r="S6" t="str">
        <f>IF($E$7=$C55,CONCATENATE($A55," ",$C55," ")," ")</f>
        <v xml:space="preserve">54) Ünnepi gondolatok egy egyetemi tanár íróasztalánál Dobó Zoltán Dávid </v>
      </c>
      <c r="T6" t="str">
        <f>IF($E$6=$C54,CONCATENATE($A54," ",$C54," ")," ")</f>
        <v xml:space="preserve">53) Képek a magyar lovagéletből Brúnyai Kornél </v>
      </c>
      <c r="U6" t="str">
        <f>IF($E$5=C53,CONCATENATE(A53," ",C53," ")," ")</f>
        <v xml:space="preserve">52) Praktikus magyar történelem Balázs Zalán </v>
      </c>
      <c r="V6" t="str">
        <f>IF($E$4=C52,CONCATENATE(A52," ",C52," ")," ")</f>
        <v xml:space="preserve">51) A tihanyi apátság története 1. Bakó Bálint </v>
      </c>
      <c r="W6" t="str">
        <f>IF($E$3=C35,CONCATENATE(A35," ",C35," ")," " )</f>
        <v xml:space="preserve">34) Krónikáink magyarul Agócs Kevin Csaba </v>
      </c>
    </row>
    <row r="7" spans="1:23" ht="15.75" x14ac:dyDescent="0.25">
      <c r="A7" s="1" t="s">
        <v>5</v>
      </c>
      <c r="C7" t="s">
        <v>61</v>
      </c>
      <c r="E7" t="s">
        <v>61</v>
      </c>
      <c r="F7">
        <f t="shared" si="0"/>
        <v>4</v>
      </c>
      <c r="G7" t="str">
        <f t="shared" si="1"/>
        <v xml:space="preserve"> </v>
      </c>
      <c r="H7" t="str">
        <f t="shared" si="2"/>
        <v xml:space="preserve"> </v>
      </c>
      <c r="I7" t="str">
        <f t="shared" ref="I7:J7" si="11">IF($E$16=$C20,CONCATENATE($A20," ",$C20," ")," ")</f>
        <v xml:space="preserve"> </v>
      </c>
      <c r="J7" t="str">
        <f t="shared" si="11"/>
        <v xml:space="preserve"> </v>
      </c>
      <c r="K7" t="str">
        <f t="shared" si="4"/>
        <v xml:space="preserve"> </v>
      </c>
      <c r="L7" t="str">
        <f t="shared" si="5"/>
        <v xml:space="preserve"> </v>
      </c>
      <c r="M7" t="str">
        <f t="shared" si="6"/>
        <v xml:space="preserve"> </v>
      </c>
      <c r="N7" t="str">
        <f t="shared" si="7"/>
        <v xml:space="preserve"> </v>
      </c>
      <c r="O7" t="str">
        <f t="shared" si="8"/>
        <v xml:space="preserve"> </v>
      </c>
      <c r="P7" t="str">
        <f t="shared" si="9"/>
        <v xml:space="preserve"> </v>
      </c>
      <c r="Q7" t="str">
        <f t="shared" si="10"/>
        <v xml:space="preserve"> </v>
      </c>
      <c r="R7" t="str">
        <f t="shared" ref="R7:R67" si="12">IF($E$8=$C12,CONCATENATE($A12," ",$C12," ")," ")</f>
        <v xml:space="preserve"> </v>
      </c>
      <c r="S7" t="str">
        <f t="shared" ref="S7:S67" si="13">IF($E$7=$C11,CONCATENATE($A11," ",$C11," ")," ")</f>
        <v xml:space="preserve"> </v>
      </c>
      <c r="T7" t="str">
        <f t="shared" ref="T7:T57" si="14">IF($E$6=$C10,CONCATENATE($A10," ",$C10," ")," ")</f>
        <v xml:space="preserve"> </v>
      </c>
      <c r="W7" t="str">
        <f>IF($E$3=C51,CONCATENATE(A51," ",C51," ")," " )</f>
        <v xml:space="preserve">50) Az egyházi vagyon eredete és jellege Magyarországon Agócs Kevin Csaba </v>
      </c>
    </row>
    <row r="8" spans="1:23" ht="15.75" x14ac:dyDescent="0.25">
      <c r="A8" s="1" t="s">
        <v>6</v>
      </c>
      <c r="C8" t="s">
        <v>62</v>
      </c>
      <c r="E8" t="s">
        <v>62</v>
      </c>
      <c r="F8">
        <f t="shared" si="0"/>
        <v>4</v>
      </c>
      <c r="G8" t="str">
        <f t="shared" si="1"/>
        <v xml:space="preserve"> </v>
      </c>
      <c r="H8" t="str">
        <f t="shared" si="2"/>
        <v xml:space="preserve"> </v>
      </c>
      <c r="I8" t="str">
        <f t="shared" ref="I8:J8" si="15">IF($E$16=$C21,CONCATENATE($A21," ",$C21," ")," ")</f>
        <v xml:space="preserve"> </v>
      </c>
      <c r="J8" t="str">
        <f t="shared" si="15"/>
        <v xml:space="preserve"> </v>
      </c>
      <c r="K8" t="str">
        <f t="shared" si="4"/>
        <v xml:space="preserve"> </v>
      </c>
      <c r="L8" t="str">
        <f t="shared" si="5"/>
        <v xml:space="preserve"> </v>
      </c>
      <c r="M8" t="str">
        <f t="shared" si="6"/>
        <v xml:space="preserve"> </v>
      </c>
      <c r="N8" t="str">
        <f t="shared" si="7"/>
        <v xml:space="preserve"> </v>
      </c>
      <c r="O8" t="str">
        <f t="shared" si="8"/>
        <v xml:space="preserve"> </v>
      </c>
      <c r="P8" t="str">
        <f t="shared" si="9"/>
        <v xml:space="preserve"> </v>
      </c>
      <c r="Q8" t="str">
        <f t="shared" si="10"/>
        <v xml:space="preserve"> </v>
      </c>
      <c r="R8" t="str">
        <f t="shared" si="12"/>
        <v xml:space="preserve"> </v>
      </c>
      <c r="S8" t="str">
        <f t="shared" si="13"/>
        <v xml:space="preserve"> </v>
      </c>
      <c r="T8" t="str">
        <f t="shared" si="14"/>
        <v xml:space="preserve"> </v>
      </c>
      <c r="U8" t="str">
        <f>IF($E$5=C24,CONCATENATE(A24," ",C24," ")," ")</f>
        <v xml:space="preserve"> </v>
      </c>
      <c r="W8" t="str">
        <f t="shared" ref="W8:W19" si="16">IF($E$3=C7,CONCATENATE(A7," ",C7," ")," " )</f>
        <v xml:space="preserve"> </v>
      </c>
    </row>
    <row r="9" spans="1:23" ht="15.75" x14ac:dyDescent="0.25">
      <c r="A9" s="1" t="s">
        <v>7</v>
      </c>
      <c r="C9" t="s">
        <v>63</v>
      </c>
      <c r="E9" t="s">
        <v>63</v>
      </c>
      <c r="F9">
        <f t="shared" si="0"/>
        <v>4</v>
      </c>
      <c r="G9" t="str">
        <f t="shared" si="1"/>
        <v xml:space="preserve"> </v>
      </c>
      <c r="H9" t="str">
        <f t="shared" si="2"/>
        <v xml:space="preserve"> </v>
      </c>
      <c r="I9" t="str">
        <f t="shared" ref="I9:J9" si="17">IF($E$16=$C22,CONCATENATE($A22," ",$C22," ")," ")</f>
        <v xml:space="preserve"> </v>
      </c>
      <c r="J9" t="str">
        <f t="shared" si="17"/>
        <v xml:space="preserve"> </v>
      </c>
      <c r="K9" t="str">
        <f t="shared" si="4"/>
        <v xml:space="preserve"> </v>
      </c>
      <c r="L9" t="str">
        <f t="shared" si="5"/>
        <v xml:space="preserve"> </v>
      </c>
      <c r="M9" t="str">
        <f t="shared" si="6"/>
        <v xml:space="preserve"> </v>
      </c>
      <c r="N9" t="str">
        <f t="shared" si="7"/>
        <v xml:space="preserve"> </v>
      </c>
      <c r="O9" t="str">
        <f t="shared" si="8"/>
        <v xml:space="preserve"> </v>
      </c>
      <c r="P9" t="str">
        <f t="shared" si="9"/>
        <v xml:space="preserve"> </v>
      </c>
      <c r="Q9" t="str">
        <f t="shared" si="10"/>
        <v xml:space="preserve"> </v>
      </c>
      <c r="R9" t="str">
        <f t="shared" si="12"/>
        <v xml:space="preserve"> </v>
      </c>
      <c r="S9" t="str">
        <f t="shared" si="13"/>
        <v xml:space="preserve"> </v>
      </c>
      <c r="U9" t="str">
        <f>IF($E$5=C25,CONCATENATE(A25," ",C25," ")," ")</f>
        <v xml:space="preserve"> </v>
      </c>
      <c r="V9" t="str">
        <f t="shared" ref="V9:V20" si="18">IF($E$4=C8,CONCATENATE(A8," ",C8," ")," ")</f>
        <v xml:space="preserve"> </v>
      </c>
      <c r="W9" t="str">
        <f t="shared" si="16"/>
        <v xml:space="preserve"> </v>
      </c>
    </row>
    <row r="10" spans="1:23" ht="15.75" x14ac:dyDescent="0.25">
      <c r="A10" s="1" t="s">
        <v>8</v>
      </c>
      <c r="C10" t="s">
        <v>64</v>
      </c>
      <c r="E10" t="s">
        <v>64</v>
      </c>
      <c r="F10">
        <f t="shared" si="0"/>
        <v>3</v>
      </c>
      <c r="G10" t="str">
        <f t="shared" si="1"/>
        <v xml:space="preserve"> </v>
      </c>
      <c r="H10" t="str">
        <f t="shared" si="2"/>
        <v xml:space="preserve"> </v>
      </c>
      <c r="I10" t="str">
        <f t="shared" ref="I10:J10" si="19">IF($E$16=$C23,CONCATENATE($A23," ",$C23," ")," ")</f>
        <v xml:space="preserve"> </v>
      </c>
      <c r="J10" t="str">
        <f t="shared" si="19"/>
        <v xml:space="preserve"> </v>
      </c>
      <c r="K10" t="str">
        <f t="shared" si="4"/>
        <v xml:space="preserve"> </v>
      </c>
      <c r="L10" t="str">
        <f t="shared" si="5"/>
        <v xml:space="preserve"> </v>
      </c>
      <c r="M10" t="str">
        <f t="shared" si="6"/>
        <v xml:space="preserve"> </v>
      </c>
      <c r="N10" t="str">
        <f t="shared" si="7"/>
        <v xml:space="preserve"> </v>
      </c>
      <c r="O10" t="str">
        <f t="shared" si="8"/>
        <v xml:space="preserve"> </v>
      </c>
      <c r="P10" t="str">
        <f t="shared" si="9"/>
        <v xml:space="preserve"> </v>
      </c>
      <c r="Q10" t="str">
        <f t="shared" si="10"/>
        <v xml:space="preserve"> </v>
      </c>
      <c r="R10" t="str">
        <f t="shared" si="12"/>
        <v xml:space="preserve"> </v>
      </c>
      <c r="S10" t="str">
        <f t="shared" si="13"/>
        <v xml:space="preserve"> </v>
      </c>
      <c r="V10" t="str">
        <f t="shared" si="18"/>
        <v xml:space="preserve"> </v>
      </c>
      <c r="W10" t="str">
        <f t="shared" si="16"/>
        <v xml:space="preserve"> </v>
      </c>
    </row>
    <row r="11" spans="1:23" ht="15.75" x14ac:dyDescent="0.25">
      <c r="A11" s="1" t="s">
        <v>9</v>
      </c>
      <c r="C11" t="s">
        <v>65</v>
      </c>
      <c r="E11" t="s">
        <v>65</v>
      </c>
      <c r="F11">
        <f t="shared" si="0"/>
        <v>3</v>
      </c>
      <c r="G11" t="str">
        <f t="shared" si="1"/>
        <v xml:space="preserve"> </v>
      </c>
      <c r="H11" t="str">
        <f t="shared" si="2"/>
        <v xml:space="preserve"> </v>
      </c>
      <c r="I11" t="str">
        <f t="shared" ref="I11:J11" si="20">IF($E$16=$C24,CONCATENATE($A24," ",$C24," ")," ")</f>
        <v xml:space="preserve"> </v>
      </c>
      <c r="J11" t="str">
        <f t="shared" si="20"/>
        <v xml:space="preserve"> </v>
      </c>
      <c r="K11" t="str">
        <f t="shared" si="4"/>
        <v xml:space="preserve"> </v>
      </c>
      <c r="L11" t="str">
        <f t="shared" si="5"/>
        <v xml:space="preserve"> </v>
      </c>
      <c r="M11" t="str">
        <f t="shared" si="6"/>
        <v xml:space="preserve"> </v>
      </c>
      <c r="N11" t="str">
        <f t="shared" si="7"/>
        <v xml:space="preserve"> </v>
      </c>
      <c r="O11" t="str">
        <f t="shared" si="8"/>
        <v xml:space="preserve"> </v>
      </c>
      <c r="P11" t="str">
        <f t="shared" si="9"/>
        <v xml:space="preserve"> </v>
      </c>
      <c r="Q11" t="str">
        <f t="shared" si="10"/>
        <v xml:space="preserve"> </v>
      </c>
      <c r="R11" t="str">
        <f t="shared" si="12"/>
        <v xml:space="preserve"> </v>
      </c>
      <c r="S11" t="str">
        <f t="shared" si="13"/>
        <v xml:space="preserve"> </v>
      </c>
      <c r="T11" t="str">
        <f t="shared" si="14"/>
        <v xml:space="preserve"> </v>
      </c>
      <c r="V11" t="str">
        <f t="shared" si="18"/>
        <v xml:space="preserve"> </v>
      </c>
      <c r="W11" t="str">
        <f t="shared" si="16"/>
        <v xml:space="preserve"> </v>
      </c>
    </row>
    <row r="12" spans="1:23" ht="15.75" x14ac:dyDescent="0.25">
      <c r="A12" s="1" t="s">
        <v>10</v>
      </c>
      <c r="C12" t="s">
        <v>66</v>
      </c>
      <c r="E12" t="s">
        <v>66</v>
      </c>
      <c r="F12">
        <f t="shared" si="0"/>
        <v>3</v>
      </c>
      <c r="G12" t="str">
        <f t="shared" si="1"/>
        <v xml:space="preserve"> </v>
      </c>
      <c r="H12" t="str">
        <f t="shared" si="2"/>
        <v xml:space="preserve"> </v>
      </c>
      <c r="I12" t="str">
        <f t="shared" ref="I12:J12" si="21">IF($E$16=$C25,CONCATENATE($A25," ",$C25," ")," ")</f>
        <v xml:space="preserve"> </v>
      </c>
      <c r="J12" t="str">
        <f t="shared" si="21"/>
        <v xml:space="preserve"> </v>
      </c>
      <c r="K12" t="str">
        <f t="shared" si="4"/>
        <v xml:space="preserve"> </v>
      </c>
      <c r="L12" t="str">
        <f t="shared" si="5"/>
        <v xml:space="preserve"> </v>
      </c>
      <c r="M12" t="str">
        <f t="shared" si="6"/>
        <v xml:space="preserve"> </v>
      </c>
      <c r="N12" t="str">
        <f t="shared" si="7"/>
        <v xml:space="preserve"> </v>
      </c>
      <c r="O12" t="str">
        <f t="shared" si="8"/>
        <v xml:space="preserve"> </v>
      </c>
      <c r="P12" t="str">
        <f t="shared" si="9"/>
        <v xml:space="preserve"> </v>
      </c>
      <c r="Q12" t="str">
        <f t="shared" si="10"/>
        <v xml:space="preserve"> </v>
      </c>
      <c r="R12" t="str">
        <f t="shared" si="12"/>
        <v xml:space="preserve"> </v>
      </c>
      <c r="S12" t="str">
        <f t="shared" si="13"/>
        <v xml:space="preserve"> </v>
      </c>
      <c r="T12" t="str">
        <f t="shared" si="14"/>
        <v xml:space="preserve"> </v>
      </c>
      <c r="U12" t="str">
        <f t="shared" ref="U12:U20" si="22">IF($E$5=C28,CONCATENATE(A28," ",C28," ")," ")</f>
        <v xml:space="preserve"> </v>
      </c>
      <c r="V12" t="str">
        <f t="shared" si="18"/>
        <v xml:space="preserve"> </v>
      </c>
      <c r="W12" t="str">
        <f t="shared" si="16"/>
        <v xml:space="preserve"> </v>
      </c>
    </row>
    <row r="13" spans="1:23" ht="15.75" x14ac:dyDescent="0.25">
      <c r="A13" s="1" t="s">
        <v>11</v>
      </c>
      <c r="C13" t="s">
        <v>67</v>
      </c>
      <c r="E13" t="s">
        <v>67</v>
      </c>
      <c r="F13">
        <f t="shared" si="0"/>
        <v>3</v>
      </c>
      <c r="G13" t="str">
        <f t="shared" si="1"/>
        <v xml:space="preserve"> </v>
      </c>
      <c r="H13" t="str">
        <f t="shared" si="2"/>
        <v xml:space="preserve"> </v>
      </c>
      <c r="I13" t="str">
        <f t="shared" ref="I13:J13" si="23">IF($E$16=$C26,CONCATENATE($A26," ",$C26," ")," ")</f>
        <v xml:space="preserve"> </v>
      </c>
      <c r="J13" t="str">
        <f t="shared" si="23"/>
        <v xml:space="preserve"> </v>
      </c>
      <c r="K13" t="str">
        <f t="shared" si="4"/>
        <v xml:space="preserve"> </v>
      </c>
      <c r="L13" t="str">
        <f t="shared" si="5"/>
        <v xml:space="preserve"> </v>
      </c>
      <c r="M13" t="str">
        <f t="shared" si="6"/>
        <v xml:space="preserve"> </v>
      </c>
      <c r="N13" t="str">
        <f t="shared" si="7"/>
        <v xml:space="preserve"> </v>
      </c>
      <c r="O13" t="str">
        <f t="shared" si="8"/>
        <v xml:space="preserve"> </v>
      </c>
      <c r="P13" t="str">
        <f t="shared" si="9"/>
        <v xml:space="preserve"> </v>
      </c>
      <c r="Q13" t="str">
        <f t="shared" si="10"/>
        <v xml:space="preserve"> </v>
      </c>
      <c r="R13" t="str">
        <f t="shared" si="12"/>
        <v xml:space="preserve"> </v>
      </c>
      <c r="S13" t="str">
        <f t="shared" si="13"/>
        <v xml:space="preserve"> </v>
      </c>
      <c r="T13" t="str">
        <f t="shared" si="14"/>
        <v xml:space="preserve"> </v>
      </c>
      <c r="U13" t="str">
        <f t="shared" si="22"/>
        <v xml:space="preserve"> </v>
      </c>
      <c r="V13" t="str">
        <f t="shared" si="18"/>
        <v xml:space="preserve"> </v>
      </c>
      <c r="W13" t="str">
        <f t="shared" si="16"/>
        <v xml:space="preserve"> </v>
      </c>
    </row>
    <row r="14" spans="1:23" ht="15.75" x14ac:dyDescent="0.25">
      <c r="A14" s="1" t="s">
        <v>12</v>
      </c>
      <c r="C14" t="s">
        <v>68</v>
      </c>
      <c r="E14" t="s">
        <v>68</v>
      </c>
      <c r="F14">
        <f t="shared" si="0"/>
        <v>3</v>
      </c>
      <c r="G14" t="str">
        <f t="shared" si="1"/>
        <v xml:space="preserve"> </v>
      </c>
      <c r="H14" t="str">
        <f t="shared" si="2"/>
        <v xml:space="preserve"> </v>
      </c>
      <c r="I14" t="str">
        <f t="shared" ref="I14:J14" si="24">IF($E$16=$C27,CONCATENATE($A27," ",$C27," ")," ")</f>
        <v xml:space="preserve"> </v>
      </c>
      <c r="J14" t="str">
        <f t="shared" si="24"/>
        <v xml:space="preserve"> </v>
      </c>
      <c r="K14" t="str">
        <f t="shared" si="4"/>
        <v xml:space="preserve"> </v>
      </c>
      <c r="L14" t="str">
        <f t="shared" si="5"/>
        <v xml:space="preserve"> </v>
      </c>
      <c r="M14" t="str">
        <f t="shared" si="6"/>
        <v xml:space="preserve"> </v>
      </c>
      <c r="N14" t="str">
        <f t="shared" si="7"/>
        <v xml:space="preserve"> </v>
      </c>
      <c r="O14" t="str">
        <f t="shared" si="8"/>
        <v xml:space="preserve"> </v>
      </c>
      <c r="P14" t="str">
        <f t="shared" si="9"/>
        <v xml:space="preserve"> </v>
      </c>
      <c r="Q14" t="str">
        <f t="shared" si="10"/>
        <v xml:space="preserve"> </v>
      </c>
      <c r="R14" t="str">
        <f t="shared" si="12"/>
        <v xml:space="preserve"> </v>
      </c>
      <c r="S14" t="str">
        <f t="shared" si="13"/>
        <v xml:space="preserve"> </v>
      </c>
      <c r="T14" t="str">
        <f t="shared" si="14"/>
        <v xml:space="preserve"> </v>
      </c>
      <c r="U14" t="str">
        <f t="shared" si="22"/>
        <v xml:space="preserve"> </v>
      </c>
      <c r="V14" t="str">
        <f t="shared" si="18"/>
        <v xml:space="preserve"> </v>
      </c>
      <c r="W14" t="str">
        <f t="shared" si="16"/>
        <v xml:space="preserve"> </v>
      </c>
    </row>
    <row r="15" spans="1:23" ht="15.75" x14ac:dyDescent="0.25">
      <c r="A15" s="1" t="s">
        <v>13</v>
      </c>
      <c r="C15" t="s">
        <v>69</v>
      </c>
      <c r="E15" t="s">
        <v>69</v>
      </c>
      <c r="F15">
        <f t="shared" si="0"/>
        <v>3</v>
      </c>
      <c r="G15" t="str">
        <f t="shared" si="1"/>
        <v xml:space="preserve"> </v>
      </c>
      <c r="H15" t="str">
        <f t="shared" si="2"/>
        <v xml:space="preserve"> </v>
      </c>
      <c r="I15" t="str">
        <f t="shared" ref="I15:J15" si="25">IF($E$16=$C28,CONCATENATE($A28," ",$C28," ")," ")</f>
        <v xml:space="preserve"> </v>
      </c>
      <c r="J15" t="str">
        <f t="shared" si="25"/>
        <v xml:space="preserve"> </v>
      </c>
      <c r="K15" t="str">
        <f t="shared" si="4"/>
        <v xml:space="preserve"> </v>
      </c>
      <c r="L15" t="str">
        <f t="shared" si="5"/>
        <v xml:space="preserve"> </v>
      </c>
      <c r="M15" t="str">
        <f t="shared" si="6"/>
        <v xml:space="preserve"> </v>
      </c>
      <c r="N15" t="str">
        <f t="shared" si="7"/>
        <v xml:space="preserve"> </v>
      </c>
      <c r="O15" t="str">
        <f t="shared" si="8"/>
        <v xml:space="preserve"> </v>
      </c>
      <c r="P15" t="str">
        <f t="shared" si="9"/>
        <v xml:space="preserve"> </v>
      </c>
      <c r="Q15" t="str">
        <f t="shared" si="10"/>
        <v xml:space="preserve"> </v>
      </c>
      <c r="R15" t="str">
        <f t="shared" si="12"/>
        <v xml:space="preserve"> </v>
      </c>
      <c r="S15" t="str">
        <f t="shared" si="13"/>
        <v xml:space="preserve"> </v>
      </c>
      <c r="T15" t="str">
        <f t="shared" si="14"/>
        <v xml:space="preserve"> </v>
      </c>
      <c r="U15" t="str">
        <f t="shared" si="22"/>
        <v xml:space="preserve"> </v>
      </c>
      <c r="V15" t="str">
        <f t="shared" si="18"/>
        <v xml:space="preserve"> </v>
      </c>
      <c r="W15" t="str">
        <f t="shared" si="16"/>
        <v xml:space="preserve"> </v>
      </c>
    </row>
    <row r="16" spans="1:23" ht="15.75" x14ac:dyDescent="0.25">
      <c r="A16" s="1" t="s">
        <v>14</v>
      </c>
      <c r="C16" t="s">
        <v>70</v>
      </c>
      <c r="E16" t="s">
        <v>70</v>
      </c>
      <c r="F16">
        <f t="shared" si="0"/>
        <v>3</v>
      </c>
      <c r="G16" t="str">
        <f t="shared" si="1"/>
        <v xml:space="preserve"> </v>
      </c>
      <c r="H16" t="str">
        <f t="shared" si="2"/>
        <v xml:space="preserve"> </v>
      </c>
      <c r="I16" t="str">
        <f t="shared" ref="I16:J16" si="26">IF($E$16=$C29,CONCATENATE($A29," ",$C29," ")," ")</f>
        <v xml:space="preserve"> </v>
      </c>
      <c r="J16" t="str">
        <f t="shared" si="26"/>
        <v xml:space="preserve"> </v>
      </c>
      <c r="K16" t="str">
        <f t="shared" si="4"/>
        <v xml:space="preserve"> </v>
      </c>
      <c r="L16" t="str">
        <f t="shared" si="5"/>
        <v xml:space="preserve"> </v>
      </c>
      <c r="M16" t="str">
        <f t="shared" si="6"/>
        <v xml:space="preserve"> </v>
      </c>
      <c r="N16" t="str">
        <f t="shared" si="7"/>
        <v xml:space="preserve"> </v>
      </c>
      <c r="O16" t="str">
        <f t="shared" si="8"/>
        <v xml:space="preserve"> </v>
      </c>
      <c r="P16" t="str">
        <f t="shared" si="9"/>
        <v xml:space="preserve"> </v>
      </c>
      <c r="Q16" t="str">
        <f t="shared" si="10"/>
        <v xml:space="preserve"> </v>
      </c>
      <c r="R16" t="str">
        <f t="shared" si="12"/>
        <v xml:space="preserve"> </v>
      </c>
      <c r="S16" t="str">
        <f t="shared" si="13"/>
        <v xml:space="preserve"> </v>
      </c>
      <c r="T16" t="str">
        <f t="shared" si="14"/>
        <v xml:space="preserve"> </v>
      </c>
      <c r="U16" t="str">
        <f t="shared" si="22"/>
        <v xml:space="preserve"> </v>
      </c>
      <c r="V16" t="str">
        <f t="shared" si="18"/>
        <v xml:space="preserve"> </v>
      </c>
      <c r="W16" t="str">
        <f t="shared" si="16"/>
        <v xml:space="preserve"> </v>
      </c>
    </row>
    <row r="17" spans="1:23" ht="15.75" x14ac:dyDescent="0.25">
      <c r="A17" s="1" t="s">
        <v>15</v>
      </c>
      <c r="C17" t="s">
        <v>71</v>
      </c>
      <c r="E17" t="s">
        <v>71</v>
      </c>
      <c r="F17">
        <f t="shared" si="0"/>
        <v>3</v>
      </c>
      <c r="G17" t="str">
        <f t="shared" si="1"/>
        <v xml:space="preserve"> </v>
      </c>
      <c r="H17" t="str">
        <f t="shared" si="2"/>
        <v xml:space="preserve"> </v>
      </c>
      <c r="I17" t="str">
        <f t="shared" ref="I17:J17" si="27">IF($E$16=$C30,CONCATENATE($A30," ",$C30," ")," ")</f>
        <v xml:space="preserve"> </v>
      </c>
      <c r="J17" t="str">
        <f t="shared" si="27"/>
        <v xml:space="preserve"> </v>
      </c>
      <c r="K17" t="str">
        <f t="shared" si="4"/>
        <v xml:space="preserve"> </v>
      </c>
      <c r="L17" t="str">
        <f t="shared" si="5"/>
        <v xml:space="preserve"> </v>
      </c>
      <c r="M17" t="str">
        <f t="shared" si="6"/>
        <v xml:space="preserve"> </v>
      </c>
      <c r="N17" t="str">
        <f t="shared" si="7"/>
        <v xml:space="preserve"> </v>
      </c>
      <c r="O17" t="str">
        <f t="shared" si="8"/>
        <v xml:space="preserve"> </v>
      </c>
      <c r="P17" t="str">
        <f t="shared" si="9"/>
        <v xml:space="preserve"> </v>
      </c>
      <c r="Q17" t="str">
        <f t="shared" si="10"/>
        <v xml:space="preserve"> </v>
      </c>
      <c r="R17" t="str">
        <f t="shared" si="12"/>
        <v xml:space="preserve"> </v>
      </c>
      <c r="S17" t="str">
        <f t="shared" si="13"/>
        <v xml:space="preserve"> </v>
      </c>
      <c r="T17" t="str">
        <f t="shared" si="14"/>
        <v xml:space="preserve"> </v>
      </c>
      <c r="U17" t="str">
        <f t="shared" si="22"/>
        <v xml:space="preserve"> </v>
      </c>
      <c r="V17" t="str">
        <f t="shared" si="18"/>
        <v xml:space="preserve"> </v>
      </c>
      <c r="W17" t="str">
        <f t="shared" si="16"/>
        <v xml:space="preserve"> </v>
      </c>
    </row>
    <row r="18" spans="1:23" ht="15.75" x14ac:dyDescent="0.25">
      <c r="A18" s="1" t="s">
        <v>16</v>
      </c>
      <c r="C18" t="s">
        <v>72</v>
      </c>
      <c r="E18" t="s">
        <v>72</v>
      </c>
      <c r="F18">
        <f t="shared" si="0"/>
        <v>3</v>
      </c>
      <c r="G18" t="str">
        <f t="shared" si="1"/>
        <v xml:space="preserve"> </v>
      </c>
      <c r="H18" t="str">
        <f t="shared" si="2"/>
        <v xml:space="preserve"> </v>
      </c>
      <c r="I18" t="str">
        <f t="shared" ref="I18:J18" si="28">IF($E$16=$C31,CONCATENATE($A31," ",$C31," ")," ")</f>
        <v xml:space="preserve"> </v>
      </c>
      <c r="J18" t="str">
        <f t="shared" si="28"/>
        <v xml:space="preserve"> </v>
      </c>
      <c r="K18" t="str">
        <f t="shared" si="4"/>
        <v xml:space="preserve"> </v>
      </c>
      <c r="L18" t="str">
        <f t="shared" si="5"/>
        <v xml:space="preserve"> </v>
      </c>
      <c r="M18" t="str">
        <f t="shared" si="6"/>
        <v xml:space="preserve"> </v>
      </c>
      <c r="N18" t="str">
        <f t="shared" si="7"/>
        <v xml:space="preserve"> </v>
      </c>
      <c r="O18" t="str">
        <f t="shared" si="8"/>
        <v xml:space="preserve"> </v>
      </c>
      <c r="P18" t="str">
        <f t="shared" si="9"/>
        <v xml:space="preserve"> </v>
      </c>
      <c r="Q18" t="str">
        <f t="shared" si="10"/>
        <v xml:space="preserve"> </v>
      </c>
      <c r="R18" t="str">
        <f t="shared" si="12"/>
        <v xml:space="preserve"> </v>
      </c>
      <c r="U18" t="str">
        <f t="shared" si="22"/>
        <v xml:space="preserve"> </v>
      </c>
      <c r="V18" t="str">
        <f t="shared" si="18"/>
        <v xml:space="preserve"> </v>
      </c>
      <c r="W18" t="str">
        <f t="shared" si="16"/>
        <v xml:space="preserve"> </v>
      </c>
    </row>
    <row r="19" spans="1:23" ht="15.75" x14ac:dyDescent="0.25">
      <c r="A19" s="1" t="s">
        <v>17</v>
      </c>
      <c r="C19" t="s">
        <v>57</v>
      </c>
      <c r="U19" t="str">
        <f t="shared" si="22"/>
        <v xml:space="preserve"> </v>
      </c>
      <c r="V19" t="str">
        <f t="shared" si="18"/>
        <v xml:space="preserve"> </v>
      </c>
      <c r="W19" t="str">
        <f t="shared" si="16"/>
        <v xml:space="preserve"> </v>
      </c>
    </row>
    <row r="20" spans="1:23" ht="15.75" x14ac:dyDescent="0.25">
      <c r="A20" s="1" t="s">
        <v>18</v>
      </c>
      <c r="C20" t="s">
        <v>58</v>
      </c>
      <c r="N20" t="str">
        <f t="shared" si="7"/>
        <v xml:space="preserve"> </v>
      </c>
      <c r="O20" t="str">
        <f t="shared" si="8"/>
        <v xml:space="preserve"> </v>
      </c>
      <c r="P20" t="str">
        <f t="shared" si="9"/>
        <v xml:space="preserve"> </v>
      </c>
      <c r="Q20" t="str">
        <f t="shared" si="10"/>
        <v xml:space="preserve"> </v>
      </c>
      <c r="S20" t="str">
        <f t="shared" si="13"/>
        <v xml:space="preserve"> </v>
      </c>
      <c r="T20" t="str">
        <f t="shared" si="14"/>
        <v xml:space="preserve"> </v>
      </c>
      <c r="U20" t="str">
        <f t="shared" si="22"/>
        <v xml:space="preserve"> </v>
      </c>
      <c r="V20" t="str">
        <f t="shared" si="18"/>
        <v xml:space="preserve"> </v>
      </c>
    </row>
    <row r="21" spans="1:23" ht="15.75" x14ac:dyDescent="0.25">
      <c r="A21" s="1" t="s">
        <v>19</v>
      </c>
      <c r="C21" t="s">
        <v>59</v>
      </c>
      <c r="H21" t="str">
        <f t="shared" si="2"/>
        <v xml:space="preserve"> </v>
      </c>
      <c r="I21" t="str">
        <f t="shared" ref="I21:J21" si="29">IF($E$16=$C34,CONCATENATE($A34," ",$C34," ")," ")</f>
        <v xml:space="preserve"> </v>
      </c>
      <c r="J21" t="str">
        <f t="shared" si="29"/>
        <v xml:space="preserve"> </v>
      </c>
      <c r="K21" t="str">
        <f t="shared" si="4"/>
        <v xml:space="preserve"> </v>
      </c>
      <c r="L21" t="str">
        <f t="shared" si="5"/>
        <v xml:space="preserve"> </v>
      </c>
      <c r="M21" t="str">
        <f t="shared" si="6"/>
        <v xml:space="preserve"> </v>
      </c>
      <c r="N21" t="str">
        <f t="shared" si="7"/>
        <v xml:space="preserve"> </v>
      </c>
      <c r="O21" t="str">
        <f t="shared" si="8"/>
        <v xml:space="preserve"> </v>
      </c>
      <c r="P21" t="str">
        <f t="shared" si="9"/>
        <v xml:space="preserve"> </v>
      </c>
      <c r="Q21" t="str">
        <f t="shared" si="10"/>
        <v xml:space="preserve"> </v>
      </c>
      <c r="S21" t="str">
        <f t="shared" si="13"/>
        <v xml:space="preserve"> </v>
      </c>
      <c r="T21" t="str">
        <f t="shared" si="14"/>
        <v xml:space="preserve"> </v>
      </c>
      <c r="W21" t="str">
        <f t="shared" ref="W21:W35" si="30">IF($E$3=C20,CONCATENATE(A20," ",C20," ")," " )</f>
        <v xml:space="preserve"> </v>
      </c>
    </row>
    <row r="22" spans="1:23" ht="15.75" x14ac:dyDescent="0.25">
      <c r="A22" s="1" t="s">
        <v>20</v>
      </c>
      <c r="C22" t="s">
        <v>60</v>
      </c>
      <c r="H22" t="str">
        <f t="shared" si="2"/>
        <v xml:space="preserve"> </v>
      </c>
      <c r="I22" t="str">
        <f t="shared" ref="I22:J22" si="31">IF($E$16=$C35,CONCATENATE($A35," ",$C35," ")," ")</f>
        <v xml:space="preserve"> </v>
      </c>
      <c r="J22" t="str">
        <f t="shared" si="31"/>
        <v xml:space="preserve"> </v>
      </c>
      <c r="K22" t="str">
        <f t="shared" si="4"/>
        <v xml:space="preserve"> </v>
      </c>
      <c r="L22" t="str">
        <f t="shared" si="5"/>
        <v xml:space="preserve"> </v>
      </c>
      <c r="M22" t="str">
        <f t="shared" si="6"/>
        <v xml:space="preserve"> </v>
      </c>
      <c r="N22" t="str">
        <f t="shared" si="7"/>
        <v xml:space="preserve"> </v>
      </c>
      <c r="O22" t="str">
        <f t="shared" si="8"/>
        <v xml:space="preserve"> </v>
      </c>
      <c r="P22" t="str">
        <f t="shared" si="9"/>
        <v xml:space="preserve"> </v>
      </c>
      <c r="Q22" t="str">
        <f t="shared" si="10"/>
        <v xml:space="preserve"> </v>
      </c>
      <c r="R22" t="str">
        <f t="shared" si="12"/>
        <v xml:space="preserve"> </v>
      </c>
      <c r="S22" t="str">
        <f t="shared" si="13"/>
        <v xml:space="preserve"> </v>
      </c>
      <c r="T22" t="str">
        <f t="shared" si="14"/>
        <v xml:space="preserve"> </v>
      </c>
      <c r="V22" t="str">
        <f t="shared" ref="V22:V36" si="32">IF($E$4=C21,CONCATENATE(A21," ",C21," ")," ")</f>
        <v xml:space="preserve"> </v>
      </c>
      <c r="W22" t="str">
        <f t="shared" si="30"/>
        <v xml:space="preserve"> </v>
      </c>
    </row>
    <row r="23" spans="1:23" ht="15.75" x14ac:dyDescent="0.25">
      <c r="A23" s="1" t="s">
        <v>21</v>
      </c>
      <c r="C23" t="s">
        <v>61</v>
      </c>
      <c r="N23" t="str">
        <f t="shared" si="7"/>
        <v xml:space="preserve"> </v>
      </c>
      <c r="O23" t="str">
        <f t="shared" si="8"/>
        <v xml:space="preserve"> </v>
      </c>
      <c r="P23" t="str">
        <f t="shared" si="9"/>
        <v xml:space="preserve"> </v>
      </c>
      <c r="Q23" t="str">
        <f t="shared" si="10"/>
        <v xml:space="preserve"> </v>
      </c>
      <c r="S23" t="str">
        <f t="shared" si="13"/>
        <v xml:space="preserve"> </v>
      </c>
      <c r="T23" t="str">
        <f t="shared" si="14"/>
        <v xml:space="preserve"> </v>
      </c>
      <c r="U23" t="str">
        <f t="shared" ref="U23:U36" si="33">IF($E$5=C39,CONCATENATE(A39," ",C39," ")," ")</f>
        <v xml:space="preserve"> </v>
      </c>
      <c r="V23" t="str">
        <f t="shared" si="32"/>
        <v xml:space="preserve"> </v>
      </c>
      <c r="W23" t="str">
        <f t="shared" si="30"/>
        <v xml:space="preserve"> </v>
      </c>
    </row>
    <row r="24" spans="1:23" ht="15.75" x14ac:dyDescent="0.25">
      <c r="A24" s="1" t="s">
        <v>22</v>
      </c>
      <c r="C24" t="s">
        <v>62</v>
      </c>
      <c r="H24" t="str">
        <f t="shared" si="2"/>
        <v xml:space="preserve"> </v>
      </c>
      <c r="I24" t="str">
        <f t="shared" ref="I24:J24" si="34">IF($E$16=$C37,CONCATENATE($A37," ",$C37," ")," ")</f>
        <v xml:space="preserve"> </v>
      </c>
      <c r="J24" t="str">
        <f t="shared" si="34"/>
        <v xml:space="preserve"> </v>
      </c>
      <c r="K24" t="str">
        <f t="shared" si="4"/>
        <v xml:space="preserve"> </v>
      </c>
      <c r="L24" t="str">
        <f t="shared" si="5"/>
        <v xml:space="preserve"> </v>
      </c>
      <c r="M24" t="str">
        <f t="shared" si="6"/>
        <v xml:space="preserve"> </v>
      </c>
      <c r="N24" t="str">
        <f t="shared" si="7"/>
        <v xml:space="preserve"> </v>
      </c>
      <c r="O24" t="str">
        <f t="shared" si="8"/>
        <v xml:space="preserve"> </v>
      </c>
      <c r="P24" t="str">
        <f t="shared" si="9"/>
        <v xml:space="preserve"> </v>
      </c>
      <c r="Q24" t="str">
        <f t="shared" si="10"/>
        <v xml:space="preserve"> </v>
      </c>
      <c r="S24" t="str">
        <f t="shared" si="13"/>
        <v xml:space="preserve"> </v>
      </c>
      <c r="T24" t="str">
        <f t="shared" si="14"/>
        <v xml:space="preserve"> </v>
      </c>
      <c r="U24" t="str">
        <f t="shared" si="33"/>
        <v xml:space="preserve"> </v>
      </c>
      <c r="V24" t="str">
        <f t="shared" si="32"/>
        <v xml:space="preserve"> </v>
      </c>
      <c r="W24" t="str">
        <f t="shared" si="30"/>
        <v xml:space="preserve"> </v>
      </c>
    </row>
    <row r="25" spans="1:23" ht="15.75" x14ac:dyDescent="0.25">
      <c r="A25" s="1" t="s">
        <v>23</v>
      </c>
      <c r="C25" t="s">
        <v>63</v>
      </c>
      <c r="H25" t="str">
        <f t="shared" si="2"/>
        <v xml:space="preserve"> </v>
      </c>
      <c r="I25" t="str">
        <f t="shared" ref="I25:J25" si="35">IF($E$16=$C38,CONCATENATE($A38," ",$C38," ")," ")</f>
        <v xml:space="preserve"> </v>
      </c>
      <c r="J25" t="str">
        <f t="shared" si="35"/>
        <v xml:space="preserve"> </v>
      </c>
      <c r="K25" t="str">
        <f t="shared" si="4"/>
        <v xml:space="preserve"> </v>
      </c>
      <c r="L25" t="str">
        <f t="shared" si="5"/>
        <v xml:space="preserve"> </v>
      </c>
      <c r="M25" t="str">
        <f t="shared" si="6"/>
        <v xml:space="preserve"> </v>
      </c>
      <c r="N25" t="str">
        <f t="shared" si="7"/>
        <v xml:space="preserve"> </v>
      </c>
      <c r="O25" t="str">
        <f t="shared" si="8"/>
        <v xml:space="preserve"> </v>
      </c>
      <c r="P25" t="str">
        <f t="shared" si="9"/>
        <v xml:space="preserve"> </v>
      </c>
      <c r="Q25" t="str">
        <f t="shared" si="10"/>
        <v xml:space="preserve"> </v>
      </c>
      <c r="R25" t="str">
        <f t="shared" si="12"/>
        <v xml:space="preserve"> </v>
      </c>
      <c r="S25" t="str">
        <f t="shared" si="13"/>
        <v xml:space="preserve"> </v>
      </c>
      <c r="T25" t="str">
        <f t="shared" si="14"/>
        <v xml:space="preserve"> </v>
      </c>
      <c r="U25" t="str">
        <f t="shared" si="33"/>
        <v xml:space="preserve"> </v>
      </c>
      <c r="V25" t="str">
        <f t="shared" si="32"/>
        <v xml:space="preserve"> </v>
      </c>
      <c r="W25" t="str">
        <f t="shared" si="30"/>
        <v xml:space="preserve"> </v>
      </c>
    </row>
    <row r="26" spans="1:23" ht="15.75" x14ac:dyDescent="0.25">
      <c r="A26" s="1" t="s">
        <v>24</v>
      </c>
      <c r="C26" t="s">
        <v>64</v>
      </c>
      <c r="H26" t="str">
        <f t="shared" si="2"/>
        <v xml:space="preserve"> </v>
      </c>
      <c r="I26" t="str">
        <f t="shared" ref="I26:J26" si="36">IF($E$16=$C39,CONCATENATE($A39," ",$C39," ")," ")</f>
        <v xml:space="preserve"> </v>
      </c>
      <c r="J26" t="str">
        <f t="shared" si="36"/>
        <v xml:space="preserve"> </v>
      </c>
      <c r="K26" t="str">
        <f t="shared" si="4"/>
        <v xml:space="preserve"> </v>
      </c>
      <c r="L26" t="str">
        <f t="shared" si="5"/>
        <v xml:space="preserve"> </v>
      </c>
      <c r="M26" t="str">
        <f t="shared" si="6"/>
        <v xml:space="preserve"> </v>
      </c>
      <c r="N26" t="str">
        <f t="shared" si="7"/>
        <v xml:space="preserve"> </v>
      </c>
      <c r="O26" t="str">
        <f t="shared" si="8"/>
        <v xml:space="preserve"> </v>
      </c>
      <c r="P26" t="str">
        <f t="shared" si="9"/>
        <v xml:space="preserve"> </v>
      </c>
      <c r="Q26" t="str">
        <f t="shared" si="10"/>
        <v xml:space="preserve"> </v>
      </c>
      <c r="R26" t="str">
        <f t="shared" si="12"/>
        <v xml:space="preserve"> </v>
      </c>
      <c r="S26" t="str">
        <f t="shared" si="13"/>
        <v xml:space="preserve"> </v>
      </c>
      <c r="T26" t="str">
        <f t="shared" si="14"/>
        <v xml:space="preserve"> </v>
      </c>
      <c r="U26" t="str">
        <f t="shared" si="33"/>
        <v xml:space="preserve"> </v>
      </c>
      <c r="V26" t="str">
        <f t="shared" si="32"/>
        <v xml:space="preserve"> </v>
      </c>
      <c r="W26" t="str">
        <f t="shared" si="30"/>
        <v xml:space="preserve"> </v>
      </c>
    </row>
    <row r="27" spans="1:23" ht="15.75" x14ac:dyDescent="0.25">
      <c r="A27" s="1" t="s">
        <v>25</v>
      </c>
      <c r="C27" t="s">
        <v>65</v>
      </c>
      <c r="H27" t="str">
        <f t="shared" si="2"/>
        <v xml:space="preserve"> </v>
      </c>
      <c r="I27" t="str">
        <f t="shared" ref="I27:J27" si="37">IF($E$16=$C40,CONCATENATE($A40," ",$C40," ")," ")</f>
        <v xml:space="preserve"> </v>
      </c>
      <c r="J27" t="str">
        <f t="shared" si="37"/>
        <v xml:space="preserve"> </v>
      </c>
      <c r="K27" t="str">
        <f t="shared" si="4"/>
        <v xml:space="preserve"> </v>
      </c>
      <c r="L27" t="str">
        <f t="shared" si="5"/>
        <v xml:space="preserve"> </v>
      </c>
      <c r="M27" t="str">
        <f t="shared" si="6"/>
        <v xml:space="preserve"> </v>
      </c>
      <c r="N27" t="str">
        <f t="shared" si="7"/>
        <v xml:space="preserve"> </v>
      </c>
      <c r="O27" t="str">
        <f t="shared" si="8"/>
        <v xml:space="preserve"> </v>
      </c>
      <c r="P27" t="str">
        <f t="shared" si="9"/>
        <v xml:space="preserve"> </v>
      </c>
      <c r="Q27" t="str">
        <f t="shared" si="10"/>
        <v xml:space="preserve"> </v>
      </c>
      <c r="R27" t="str">
        <f t="shared" si="12"/>
        <v xml:space="preserve"> </v>
      </c>
      <c r="S27" t="str">
        <f t="shared" si="13"/>
        <v xml:space="preserve"> </v>
      </c>
      <c r="T27" t="str">
        <f t="shared" si="14"/>
        <v xml:space="preserve"> </v>
      </c>
      <c r="U27" t="str">
        <f t="shared" si="33"/>
        <v xml:space="preserve"> </v>
      </c>
      <c r="V27" t="str">
        <f t="shared" si="32"/>
        <v xml:space="preserve"> </v>
      </c>
      <c r="W27" t="str">
        <f t="shared" si="30"/>
        <v xml:space="preserve"> </v>
      </c>
    </row>
    <row r="28" spans="1:23" ht="15.75" x14ac:dyDescent="0.25">
      <c r="A28" s="1" t="s">
        <v>26</v>
      </c>
      <c r="C28" t="s">
        <v>66</v>
      </c>
      <c r="H28" t="str">
        <f t="shared" si="2"/>
        <v xml:space="preserve"> </v>
      </c>
      <c r="I28" t="str">
        <f t="shared" ref="I28:J28" si="38">IF($E$16=$C41,CONCATENATE($A41," ",$C41," ")," ")</f>
        <v xml:space="preserve"> </v>
      </c>
      <c r="J28" t="str">
        <f t="shared" si="38"/>
        <v xml:space="preserve"> </v>
      </c>
      <c r="K28" t="str">
        <f t="shared" si="4"/>
        <v xml:space="preserve"> </v>
      </c>
      <c r="L28" t="str">
        <f t="shared" si="5"/>
        <v xml:space="preserve"> </v>
      </c>
      <c r="M28" t="str">
        <f t="shared" si="6"/>
        <v xml:space="preserve"> </v>
      </c>
      <c r="N28" t="str">
        <f t="shared" si="7"/>
        <v xml:space="preserve"> </v>
      </c>
      <c r="O28" t="str">
        <f t="shared" si="8"/>
        <v xml:space="preserve"> </v>
      </c>
      <c r="P28" t="str">
        <f t="shared" si="9"/>
        <v xml:space="preserve"> </v>
      </c>
      <c r="Q28" t="str">
        <f t="shared" si="10"/>
        <v xml:space="preserve"> </v>
      </c>
      <c r="R28" t="str">
        <f t="shared" si="12"/>
        <v xml:space="preserve"> </v>
      </c>
      <c r="S28" t="str">
        <f t="shared" si="13"/>
        <v xml:space="preserve"> </v>
      </c>
      <c r="T28" t="str">
        <f t="shared" si="14"/>
        <v xml:space="preserve"> </v>
      </c>
      <c r="U28" t="str">
        <f t="shared" si="33"/>
        <v xml:space="preserve"> </v>
      </c>
      <c r="V28" t="str">
        <f t="shared" si="32"/>
        <v xml:space="preserve"> </v>
      </c>
      <c r="W28" t="str">
        <f t="shared" si="30"/>
        <v xml:space="preserve"> </v>
      </c>
    </row>
    <row r="29" spans="1:23" ht="15.75" x14ac:dyDescent="0.25">
      <c r="A29" s="1" t="s">
        <v>27</v>
      </c>
      <c r="C29" t="s">
        <v>67</v>
      </c>
      <c r="H29" t="str">
        <f t="shared" si="2"/>
        <v xml:space="preserve"> </v>
      </c>
      <c r="I29" t="str">
        <f t="shared" ref="I29:J29" si="39">IF($E$16=$C42,CONCATENATE($A42," ",$C42," ")," ")</f>
        <v xml:space="preserve"> </v>
      </c>
      <c r="J29" t="str">
        <f t="shared" si="39"/>
        <v xml:space="preserve"> </v>
      </c>
      <c r="K29" t="str">
        <f t="shared" si="4"/>
        <v xml:space="preserve"> </v>
      </c>
      <c r="L29" t="str">
        <f t="shared" si="5"/>
        <v xml:space="preserve"> </v>
      </c>
      <c r="M29" t="str">
        <f t="shared" si="6"/>
        <v xml:space="preserve"> </v>
      </c>
      <c r="N29" t="str">
        <f t="shared" si="7"/>
        <v xml:space="preserve"> </v>
      </c>
      <c r="O29" t="str">
        <f t="shared" si="8"/>
        <v xml:space="preserve"> </v>
      </c>
      <c r="P29" t="str">
        <f t="shared" si="9"/>
        <v xml:space="preserve"> </v>
      </c>
      <c r="Q29" t="str">
        <f t="shared" si="10"/>
        <v xml:space="preserve"> </v>
      </c>
      <c r="R29" t="str">
        <f t="shared" si="12"/>
        <v xml:space="preserve"> </v>
      </c>
      <c r="S29" t="str">
        <f t="shared" si="13"/>
        <v xml:space="preserve"> </v>
      </c>
      <c r="T29" t="str">
        <f t="shared" si="14"/>
        <v xml:space="preserve"> </v>
      </c>
      <c r="U29" t="str">
        <f t="shared" si="33"/>
        <v xml:space="preserve"> </v>
      </c>
      <c r="V29" t="str">
        <f t="shared" si="32"/>
        <v xml:space="preserve"> </v>
      </c>
      <c r="W29" t="str">
        <f t="shared" si="30"/>
        <v xml:space="preserve"> </v>
      </c>
    </row>
    <row r="30" spans="1:23" ht="15.75" x14ac:dyDescent="0.25">
      <c r="A30" s="1" t="s">
        <v>28</v>
      </c>
      <c r="C30" t="s">
        <v>68</v>
      </c>
      <c r="H30" t="str">
        <f t="shared" si="2"/>
        <v xml:space="preserve"> </v>
      </c>
      <c r="I30" t="str">
        <f t="shared" ref="I30:J30" si="40">IF($E$16=$C43,CONCATENATE($A43," ",$C43," ")," ")</f>
        <v xml:space="preserve"> </v>
      </c>
      <c r="J30" t="str">
        <f t="shared" si="40"/>
        <v xml:space="preserve"> </v>
      </c>
      <c r="K30" t="str">
        <f t="shared" si="4"/>
        <v xml:space="preserve"> </v>
      </c>
      <c r="L30" t="str">
        <f t="shared" si="5"/>
        <v xml:space="preserve"> </v>
      </c>
      <c r="M30" t="str">
        <f t="shared" si="6"/>
        <v xml:space="preserve"> </v>
      </c>
      <c r="N30" t="str">
        <f t="shared" si="7"/>
        <v xml:space="preserve"> </v>
      </c>
      <c r="O30" t="str">
        <f t="shared" si="8"/>
        <v xml:space="preserve"> </v>
      </c>
      <c r="P30" t="str">
        <f t="shared" si="9"/>
        <v xml:space="preserve"> </v>
      </c>
      <c r="Q30" t="str">
        <f t="shared" si="10"/>
        <v xml:space="preserve"> </v>
      </c>
      <c r="R30" t="str">
        <f t="shared" si="12"/>
        <v xml:space="preserve"> </v>
      </c>
      <c r="S30" t="str">
        <f t="shared" si="13"/>
        <v xml:space="preserve"> </v>
      </c>
      <c r="T30" t="str">
        <f t="shared" si="14"/>
        <v xml:space="preserve"> </v>
      </c>
      <c r="U30" t="str">
        <f t="shared" si="33"/>
        <v xml:space="preserve"> </v>
      </c>
      <c r="V30" t="str">
        <f t="shared" si="32"/>
        <v xml:space="preserve"> </v>
      </c>
      <c r="W30" t="str">
        <f t="shared" si="30"/>
        <v xml:space="preserve"> </v>
      </c>
    </row>
    <row r="31" spans="1:23" ht="15.75" x14ac:dyDescent="0.25">
      <c r="A31" s="1" t="s">
        <v>29</v>
      </c>
      <c r="C31" t="s">
        <v>69</v>
      </c>
      <c r="H31" t="str">
        <f t="shared" si="2"/>
        <v xml:space="preserve"> </v>
      </c>
      <c r="I31" t="str">
        <f t="shared" ref="I31:J31" si="41">IF($E$16=$C44,CONCATENATE($A44," ",$C44," ")," ")</f>
        <v xml:space="preserve"> </v>
      </c>
      <c r="J31" t="str">
        <f t="shared" si="41"/>
        <v xml:space="preserve"> </v>
      </c>
      <c r="K31" t="str">
        <f t="shared" si="4"/>
        <v xml:space="preserve"> </v>
      </c>
      <c r="L31" t="str">
        <f t="shared" si="5"/>
        <v xml:space="preserve"> </v>
      </c>
      <c r="M31" t="str">
        <f t="shared" si="6"/>
        <v xml:space="preserve"> </v>
      </c>
      <c r="N31" t="str">
        <f t="shared" si="7"/>
        <v xml:space="preserve"> </v>
      </c>
      <c r="O31" t="str">
        <f t="shared" si="8"/>
        <v xml:space="preserve"> </v>
      </c>
      <c r="P31" t="str">
        <f t="shared" si="9"/>
        <v xml:space="preserve"> </v>
      </c>
      <c r="Q31" t="str">
        <f t="shared" si="10"/>
        <v xml:space="preserve"> </v>
      </c>
      <c r="R31" t="str">
        <f t="shared" si="12"/>
        <v xml:space="preserve"> </v>
      </c>
      <c r="S31" t="str">
        <f t="shared" si="13"/>
        <v xml:space="preserve"> </v>
      </c>
      <c r="T31" t="str">
        <f t="shared" si="14"/>
        <v xml:space="preserve"> </v>
      </c>
      <c r="U31" t="str">
        <f t="shared" si="33"/>
        <v xml:space="preserve"> </v>
      </c>
      <c r="V31" t="str">
        <f t="shared" si="32"/>
        <v xml:space="preserve"> </v>
      </c>
      <c r="W31" t="str">
        <f t="shared" si="30"/>
        <v xml:space="preserve"> </v>
      </c>
    </row>
    <row r="32" spans="1:23" ht="15.75" x14ac:dyDescent="0.25">
      <c r="A32" s="1" t="s">
        <v>30</v>
      </c>
      <c r="C32" t="s">
        <v>70</v>
      </c>
      <c r="H32" t="str">
        <f t="shared" si="2"/>
        <v xml:space="preserve"> </v>
      </c>
      <c r="I32" t="str">
        <f t="shared" ref="I32:J32" si="42">IF($E$16=$C45,CONCATENATE($A45," ",$C45," ")," ")</f>
        <v xml:space="preserve"> </v>
      </c>
      <c r="J32" t="str">
        <f t="shared" si="42"/>
        <v xml:space="preserve"> </v>
      </c>
      <c r="K32" t="str">
        <f t="shared" si="4"/>
        <v xml:space="preserve"> </v>
      </c>
      <c r="L32" t="str">
        <f t="shared" si="5"/>
        <v xml:space="preserve"> </v>
      </c>
      <c r="M32" t="str">
        <f t="shared" si="6"/>
        <v xml:space="preserve"> </v>
      </c>
      <c r="N32" t="str">
        <f t="shared" si="7"/>
        <v xml:space="preserve"> </v>
      </c>
      <c r="O32" t="str">
        <f t="shared" si="8"/>
        <v xml:space="preserve"> </v>
      </c>
      <c r="P32" t="str">
        <f t="shared" si="9"/>
        <v xml:space="preserve"> </v>
      </c>
      <c r="Q32" t="str">
        <f t="shared" si="10"/>
        <v xml:space="preserve"> </v>
      </c>
      <c r="R32" t="str">
        <f t="shared" si="12"/>
        <v xml:space="preserve"> </v>
      </c>
      <c r="S32" t="str">
        <f t="shared" si="13"/>
        <v xml:space="preserve"> </v>
      </c>
      <c r="T32" t="str">
        <f t="shared" si="14"/>
        <v xml:space="preserve"> </v>
      </c>
      <c r="U32" t="str">
        <f t="shared" si="33"/>
        <v xml:space="preserve"> </v>
      </c>
      <c r="V32" t="str">
        <f t="shared" si="32"/>
        <v xml:space="preserve"> </v>
      </c>
      <c r="W32" t="str">
        <f t="shared" si="30"/>
        <v xml:space="preserve"> </v>
      </c>
    </row>
    <row r="33" spans="1:23" ht="15.75" x14ac:dyDescent="0.25">
      <c r="A33" s="1" t="s">
        <v>31</v>
      </c>
      <c r="C33" t="s">
        <v>71</v>
      </c>
      <c r="H33" t="str">
        <f t="shared" si="2"/>
        <v xml:space="preserve"> </v>
      </c>
      <c r="I33" t="str">
        <f t="shared" ref="I33:J33" si="43">IF($E$16=$C46,CONCATENATE($A46," ",$C46," ")," ")</f>
        <v xml:space="preserve"> </v>
      </c>
      <c r="J33" t="str">
        <f t="shared" si="43"/>
        <v xml:space="preserve"> </v>
      </c>
      <c r="K33" t="str">
        <f t="shared" si="4"/>
        <v xml:space="preserve"> </v>
      </c>
      <c r="L33" t="str">
        <f t="shared" si="5"/>
        <v xml:space="preserve"> </v>
      </c>
      <c r="M33" t="str">
        <f t="shared" si="6"/>
        <v xml:space="preserve"> </v>
      </c>
      <c r="N33" t="str">
        <f t="shared" si="7"/>
        <v xml:space="preserve"> </v>
      </c>
      <c r="O33" t="str">
        <f t="shared" si="8"/>
        <v xml:space="preserve"> </v>
      </c>
      <c r="P33" t="str">
        <f t="shared" si="9"/>
        <v xml:space="preserve"> </v>
      </c>
      <c r="Q33" t="str">
        <f t="shared" si="10"/>
        <v xml:space="preserve"> </v>
      </c>
      <c r="R33" t="str">
        <f t="shared" si="12"/>
        <v xml:space="preserve"> </v>
      </c>
      <c r="S33" t="str">
        <f t="shared" si="13"/>
        <v xml:space="preserve"> </v>
      </c>
      <c r="T33" t="str">
        <f t="shared" si="14"/>
        <v xml:space="preserve"> </v>
      </c>
      <c r="U33" t="str">
        <f t="shared" si="33"/>
        <v xml:space="preserve"> </v>
      </c>
      <c r="V33" t="str">
        <f t="shared" si="32"/>
        <v xml:space="preserve"> </v>
      </c>
      <c r="W33" t="str">
        <f t="shared" si="30"/>
        <v xml:space="preserve"> </v>
      </c>
    </row>
    <row r="34" spans="1:23" ht="15.75" x14ac:dyDescent="0.25">
      <c r="A34" s="1" t="s">
        <v>32</v>
      </c>
      <c r="C34" t="s">
        <v>72</v>
      </c>
      <c r="H34" t="str">
        <f t="shared" si="2"/>
        <v xml:space="preserve"> </v>
      </c>
      <c r="I34" t="str">
        <f t="shared" ref="I34:J34" si="44">IF($E$16=$C47,CONCATENATE($A47," ",$C47," ")," ")</f>
        <v xml:space="preserve"> </v>
      </c>
      <c r="J34" t="str">
        <f t="shared" si="44"/>
        <v xml:space="preserve"> </v>
      </c>
      <c r="K34" t="str">
        <f t="shared" si="4"/>
        <v xml:space="preserve"> </v>
      </c>
      <c r="L34" t="str">
        <f t="shared" si="5"/>
        <v xml:space="preserve"> </v>
      </c>
      <c r="M34" t="str">
        <f t="shared" si="6"/>
        <v xml:space="preserve"> </v>
      </c>
      <c r="N34" t="str">
        <f t="shared" si="7"/>
        <v xml:space="preserve"> </v>
      </c>
      <c r="O34" t="str">
        <f t="shared" si="8"/>
        <v xml:space="preserve"> </v>
      </c>
      <c r="P34" t="str">
        <f t="shared" si="9"/>
        <v xml:space="preserve"> </v>
      </c>
      <c r="Q34" t="str">
        <f t="shared" si="10"/>
        <v xml:space="preserve"> </v>
      </c>
      <c r="R34" t="str">
        <f t="shared" si="12"/>
        <v xml:space="preserve"> </v>
      </c>
      <c r="S34" t="str">
        <f t="shared" si="13"/>
        <v xml:space="preserve"> </v>
      </c>
      <c r="T34" t="str">
        <f t="shared" si="14"/>
        <v xml:space="preserve"> </v>
      </c>
      <c r="U34" t="str">
        <f t="shared" si="33"/>
        <v xml:space="preserve"> </v>
      </c>
      <c r="V34" t="str">
        <f t="shared" si="32"/>
        <v xml:space="preserve"> </v>
      </c>
      <c r="W34" t="str">
        <f t="shared" si="30"/>
        <v xml:space="preserve"> </v>
      </c>
    </row>
    <row r="35" spans="1:23" ht="15.75" x14ac:dyDescent="0.25">
      <c r="A35" s="1" t="s">
        <v>33</v>
      </c>
      <c r="C35" t="s">
        <v>57</v>
      </c>
      <c r="U35" t="str">
        <f t="shared" si="33"/>
        <v xml:space="preserve"> </v>
      </c>
      <c r="V35" t="str">
        <f t="shared" si="32"/>
        <v xml:space="preserve"> </v>
      </c>
      <c r="W35" t="str">
        <f t="shared" si="30"/>
        <v xml:space="preserve"> </v>
      </c>
    </row>
    <row r="36" spans="1:23" ht="15.75" x14ac:dyDescent="0.25">
      <c r="A36" s="1" t="s">
        <v>34</v>
      </c>
      <c r="C36" t="s">
        <v>58</v>
      </c>
      <c r="H36" t="str">
        <f t="shared" si="2"/>
        <v xml:space="preserve"> </v>
      </c>
      <c r="I36" t="str">
        <f t="shared" ref="I36:J36" si="45">IF($E$16=$C49,CONCATENATE($A49," ",$C49," ")," ")</f>
        <v xml:space="preserve"> </v>
      </c>
      <c r="J36" t="str">
        <f t="shared" si="45"/>
        <v xml:space="preserve"> </v>
      </c>
      <c r="K36" t="str">
        <f t="shared" si="4"/>
        <v xml:space="preserve"> </v>
      </c>
      <c r="L36" t="str">
        <f t="shared" si="5"/>
        <v xml:space="preserve"> </v>
      </c>
      <c r="M36" t="str">
        <f t="shared" si="6"/>
        <v xml:space="preserve"> </v>
      </c>
      <c r="N36" t="str">
        <f t="shared" si="7"/>
        <v xml:space="preserve"> </v>
      </c>
      <c r="O36" t="str">
        <f t="shared" si="8"/>
        <v xml:space="preserve"> </v>
      </c>
      <c r="P36" t="str">
        <f t="shared" si="9"/>
        <v xml:space="preserve"> </v>
      </c>
      <c r="Q36" t="str">
        <f t="shared" si="10"/>
        <v xml:space="preserve"> </v>
      </c>
      <c r="U36" t="str">
        <f t="shared" si="33"/>
        <v xml:space="preserve"> </v>
      </c>
      <c r="V36" t="str">
        <f t="shared" si="32"/>
        <v xml:space="preserve"> </v>
      </c>
    </row>
    <row r="37" spans="1:23" ht="15.75" x14ac:dyDescent="0.25">
      <c r="A37" s="1" t="s">
        <v>35</v>
      </c>
      <c r="C37" t="s">
        <v>59</v>
      </c>
      <c r="H37" t="str">
        <f t="shared" si="2"/>
        <v xml:space="preserve"> </v>
      </c>
      <c r="I37" t="str">
        <f t="shared" ref="I37:J37" si="46">IF($E$16=$C50,CONCATENATE($A50," ",$C50," ")," ")</f>
        <v xml:space="preserve"> </v>
      </c>
      <c r="J37" t="str">
        <f t="shared" si="46"/>
        <v xml:space="preserve"> </v>
      </c>
      <c r="K37" t="str">
        <f t="shared" si="4"/>
        <v xml:space="preserve"> </v>
      </c>
      <c r="L37" t="str">
        <f t="shared" si="5"/>
        <v xml:space="preserve"> </v>
      </c>
      <c r="M37" t="str">
        <f t="shared" si="6"/>
        <v xml:space="preserve"> </v>
      </c>
      <c r="N37" t="str">
        <f t="shared" si="7"/>
        <v xml:space="preserve"> </v>
      </c>
      <c r="O37" t="str">
        <f t="shared" si="8"/>
        <v xml:space="preserve"> </v>
      </c>
      <c r="P37" t="str">
        <f t="shared" si="9"/>
        <v xml:space="preserve"> </v>
      </c>
      <c r="Q37" t="str">
        <f t="shared" si="10"/>
        <v xml:space="preserve"> </v>
      </c>
      <c r="R37" t="str">
        <f t="shared" si="12"/>
        <v xml:space="preserve"> </v>
      </c>
      <c r="S37" t="str">
        <f t="shared" si="13"/>
        <v xml:space="preserve"> </v>
      </c>
      <c r="T37" t="str">
        <f t="shared" si="14"/>
        <v xml:space="preserve"> </v>
      </c>
    </row>
    <row r="38" spans="1:23" ht="15.75" x14ac:dyDescent="0.25">
      <c r="A38" s="1" t="s">
        <v>36</v>
      </c>
      <c r="C38" t="s">
        <v>60</v>
      </c>
      <c r="H38" t="str">
        <f t="shared" si="2"/>
        <v xml:space="preserve"> </v>
      </c>
      <c r="I38" t="str">
        <f t="shared" ref="I38:J38" si="47">IF($E$16=$C51,CONCATENATE($A51," ",$C51," ")," ")</f>
        <v xml:space="preserve"> </v>
      </c>
      <c r="J38" t="str">
        <f t="shared" si="47"/>
        <v xml:space="preserve"> </v>
      </c>
      <c r="K38" t="str">
        <f t="shared" si="4"/>
        <v xml:space="preserve"> </v>
      </c>
      <c r="L38" t="str">
        <f t="shared" si="5"/>
        <v xml:space="preserve"> </v>
      </c>
      <c r="M38" t="str">
        <f t="shared" si="6"/>
        <v xml:space="preserve"> </v>
      </c>
      <c r="N38" t="str">
        <f t="shared" si="7"/>
        <v xml:space="preserve"> </v>
      </c>
      <c r="O38" t="str">
        <f t="shared" si="8"/>
        <v xml:space="preserve"> </v>
      </c>
      <c r="P38" t="str">
        <f t="shared" si="9"/>
        <v xml:space="preserve"> </v>
      </c>
      <c r="Q38" t="str">
        <f t="shared" si="10"/>
        <v xml:space="preserve"> </v>
      </c>
      <c r="R38" t="str">
        <f t="shared" si="12"/>
        <v xml:space="preserve"> </v>
      </c>
      <c r="S38" t="str">
        <f t="shared" si="13"/>
        <v xml:space="preserve"> </v>
      </c>
      <c r="T38" t="str">
        <f t="shared" si="14"/>
        <v xml:space="preserve"> </v>
      </c>
      <c r="U38" t="str">
        <f t="shared" ref="U38:U45" si="48">IF($E$5=C54,CONCATENATE(A54," ",C54," ")," ")</f>
        <v xml:space="preserve"> </v>
      </c>
    </row>
    <row r="39" spans="1:23" ht="15.75" x14ac:dyDescent="0.25">
      <c r="A39" s="1" t="s">
        <v>37</v>
      </c>
      <c r="C39" t="s">
        <v>61</v>
      </c>
      <c r="H39" t="str">
        <f t="shared" si="2"/>
        <v xml:space="preserve"> </v>
      </c>
      <c r="I39" t="str">
        <f t="shared" ref="I39:J39" si="49">IF($E$16=$C52,CONCATENATE($A52," ",$C52," ")," ")</f>
        <v xml:space="preserve"> </v>
      </c>
      <c r="J39" t="str">
        <f t="shared" si="49"/>
        <v xml:space="preserve"> </v>
      </c>
      <c r="K39" t="str">
        <f t="shared" si="4"/>
        <v xml:space="preserve"> </v>
      </c>
      <c r="L39" t="str">
        <f t="shared" si="5"/>
        <v xml:space="preserve"> </v>
      </c>
      <c r="M39" t="str">
        <f t="shared" si="6"/>
        <v xml:space="preserve"> </v>
      </c>
      <c r="N39" t="str">
        <f t="shared" si="7"/>
        <v xml:space="preserve"> </v>
      </c>
      <c r="O39" t="str">
        <f t="shared" si="8"/>
        <v xml:space="preserve"> </v>
      </c>
      <c r="P39" t="str">
        <f t="shared" si="9"/>
        <v xml:space="preserve"> </v>
      </c>
      <c r="Q39" t="str">
        <f t="shared" si="10"/>
        <v xml:space="preserve"> </v>
      </c>
      <c r="R39" t="str">
        <f t="shared" si="12"/>
        <v xml:space="preserve"> </v>
      </c>
      <c r="T39" t="str">
        <f t="shared" si="14"/>
        <v xml:space="preserve"> </v>
      </c>
      <c r="U39" t="str">
        <f t="shared" si="48"/>
        <v xml:space="preserve"> </v>
      </c>
      <c r="V39" t="str">
        <f t="shared" ref="V39:V52" si="50">IF($E$4=C38,CONCATENATE(A38," ",C38," ")," ")</f>
        <v xml:space="preserve"> </v>
      </c>
      <c r="W39" t="str">
        <f t="shared" ref="W39:W51" si="51">IF($E$3=C38,CONCATENATE(A38," ",C38," ")," " )</f>
        <v xml:space="preserve"> </v>
      </c>
    </row>
    <row r="40" spans="1:23" ht="15.75" x14ac:dyDescent="0.25">
      <c r="A40" s="1" t="s">
        <v>38</v>
      </c>
      <c r="C40" t="s">
        <v>62</v>
      </c>
      <c r="H40" t="str">
        <f t="shared" si="2"/>
        <v xml:space="preserve"> </v>
      </c>
      <c r="I40" t="str">
        <f t="shared" ref="I40:J40" si="52">IF($E$16=$C53,CONCATENATE($A53," ",$C53," ")," ")</f>
        <v xml:space="preserve"> </v>
      </c>
      <c r="J40" t="str">
        <f t="shared" si="52"/>
        <v xml:space="preserve"> </v>
      </c>
      <c r="K40" t="str">
        <f t="shared" si="4"/>
        <v xml:space="preserve"> </v>
      </c>
      <c r="L40" t="str">
        <f t="shared" si="5"/>
        <v xml:space="preserve"> </v>
      </c>
      <c r="M40" t="str">
        <f t="shared" si="6"/>
        <v xml:space="preserve"> </v>
      </c>
      <c r="N40" t="str">
        <f t="shared" si="7"/>
        <v xml:space="preserve"> </v>
      </c>
      <c r="O40" t="str">
        <f t="shared" si="8"/>
        <v xml:space="preserve"> </v>
      </c>
      <c r="P40" t="str">
        <f t="shared" si="9"/>
        <v xml:space="preserve"> </v>
      </c>
      <c r="Q40" t="str">
        <f t="shared" si="10"/>
        <v xml:space="preserve"> </v>
      </c>
      <c r="R40" t="str">
        <f t="shared" si="12"/>
        <v xml:space="preserve"> </v>
      </c>
      <c r="S40" t="str">
        <f t="shared" si="13"/>
        <v xml:space="preserve"> </v>
      </c>
      <c r="T40" t="str">
        <f t="shared" si="14"/>
        <v xml:space="preserve"> </v>
      </c>
      <c r="U40" t="str">
        <f t="shared" si="48"/>
        <v xml:space="preserve"> </v>
      </c>
      <c r="V40" t="str">
        <f t="shared" si="50"/>
        <v xml:space="preserve"> </v>
      </c>
      <c r="W40" t="str">
        <f t="shared" si="51"/>
        <v xml:space="preserve"> </v>
      </c>
    </row>
    <row r="41" spans="1:23" ht="15.75" x14ac:dyDescent="0.25">
      <c r="A41" s="1" t="s">
        <v>39</v>
      </c>
      <c r="C41" t="s">
        <v>63</v>
      </c>
      <c r="H41" t="str">
        <f t="shared" si="2"/>
        <v xml:space="preserve"> </v>
      </c>
      <c r="I41" t="str">
        <f t="shared" ref="I41:J41" si="53">IF($E$16=$C54,CONCATENATE($A54," ",$C54," ")," ")</f>
        <v xml:space="preserve"> </v>
      </c>
      <c r="J41" t="str">
        <f t="shared" si="53"/>
        <v xml:space="preserve"> </v>
      </c>
      <c r="K41" t="str">
        <f t="shared" si="4"/>
        <v xml:space="preserve"> </v>
      </c>
      <c r="L41" t="str">
        <f t="shared" si="5"/>
        <v xml:space="preserve"> </v>
      </c>
      <c r="M41" t="str">
        <f t="shared" si="6"/>
        <v xml:space="preserve"> </v>
      </c>
      <c r="N41" t="str">
        <f t="shared" si="7"/>
        <v xml:space="preserve"> </v>
      </c>
      <c r="O41" t="str">
        <f t="shared" si="8"/>
        <v xml:space="preserve"> </v>
      </c>
      <c r="P41" t="str">
        <f t="shared" si="9"/>
        <v xml:space="preserve"> </v>
      </c>
      <c r="Q41" t="str">
        <f t="shared" si="10"/>
        <v xml:space="preserve"> </v>
      </c>
      <c r="R41" t="str">
        <f t="shared" si="12"/>
        <v xml:space="preserve"> </v>
      </c>
      <c r="S41" t="str">
        <f t="shared" si="13"/>
        <v xml:space="preserve"> </v>
      </c>
      <c r="T41" t="str">
        <f t="shared" si="14"/>
        <v xml:space="preserve"> </v>
      </c>
      <c r="U41" t="str">
        <f t="shared" si="48"/>
        <v xml:space="preserve"> </v>
      </c>
      <c r="V41" t="str">
        <f t="shared" si="50"/>
        <v xml:space="preserve"> </v>
      </c>
      <c r="W41" t="str">
        <f t="shared" si="51"/>
        <v xml:space="preserve"> </v>
      </c>
    </row>
    <row r="42" spans="1:23" ht="15.75" x14ac:dyDescent="0.25">
      <c r="A42" s="1" t="s">
        <v>40</v>
      </c>
      <c r="C42" t="s">
        <v>64</v>
      </c>
      <c r="H42" t="str">
        <f t="shared" si="2"/>
        <v xml:space="preserve"> </v>
      </c>
      <c r="I42" t="str">
        <f t="shared" ref="I42:J42" si="54">IF($E$16=$C55,CONCATENATE($A55," ",$C55," ")," ")</f>
        <v xml:space="preserve"> </v>
      </c>
      <c r="J42" t="str">
        <f t="shared" si="54"/>
        <v xml:space="preserve"> </v>
      </c>
      <c r="K42" t="str">
        <f t="shared" si="4"/>
        <v xml:space="preserve"> </v>
      </c>
      <c r="L42" t="str">
        <f t="shared" si="5"/>
        <v xml:space="preserve"> </v>
      </c>
      <c r="M42" t="str">
        <f t="shared" si="6"/>
        <v xml:space="preserve"> </v>
      </c>
      <c r="N42" t="str">
        <f t="shared" si="7"/>
        <v xml:space="preserve"> </v>
      </c>
      <c r="O42" t="str">
        <f t="shared" si="8"/>
        <v xml:space="preserve"> </v>
      </c>
      <c r="P42" t="str">
        <f t="shared" si="9"/>
        <v xml:space="preserve"> </v>
      </c>
      <c r="Q42" t="str">
        <f t="shared" si="10"/>
        <v xml:space="preserve"> </v>
      </c>
      <c r="R42" t="str">
        <f t="shared" si="12"/>
        <v xml:space="preserve"> </v>
      </c>
      <c r="S42" t="str">
        <f t="shared" si="13"/>
        <v xml:space="preserve"> </v>
      </c>
      <c r="T42" t="str">
        <f t="shared" si="14"/>
        <v xml:space="preserve"> </v>
      </c>
      <c r="U42" t="str">
        <f t="shared" si="48"/>
        <v xml:space="preserve"> </v>
      </c>
      <c r="V42" t="str">
        <f t="shared" si="50"/>
        <v xml:space="preserve"> </v>
      </c>
      <c r="W42" t="str">
        <f t="shared" si="51"/>
        <v xml:space="preserve"> </v>
      </c>
    </row>
    <row r="43" spans="1:23" ht="15.75" x14ac:dyDescent="0.25">
      <c r="A43" s="1" t="s">
        <v>41</v>
      </c>
      <c r="C43" t="s">
        <v>65</v>
      </c>
      <c r="H43" t="str">
        <f t="shared" si="2"/>
        <v xml:space="preserve"> </v>
      </c>
      <c r="I43" t="str">
        <f t="shared" ref="I43:J43" si="55">IF($E$16=$C56,CONCATENATE($A56," ",$C56," ")," ")</f>
        <v xml:space="preserve"> </v>
      </c>
      <c r="J43" t="str">
        <f t="shared" si="55"/>
        <v xml:space="preserve"> </v>
      </c>
      <c r="K43" t="str">
        <f t="shared" si="4"/>
        <v xml:space="preserve"> </v>
      </c>
      <c r="L43" t="str">
        <f t="shared" si="5"/>
        <v xml:space="preserve"> </v>
      </c>
      <c r="M43" t="str">
        <f t="shared" si="6"/>
        <v xml:space="preserve"> </v>
      </c>
      <c r="N43" t="str">
        <f t="shared" si="7"/>
        <v xml:space="preserve"> </v>
      </c>
      <c r="O43" t="str">
        <f t="shared" si="8"/>
        <v xml:space="preserve"> </v>
      </c>
      <c r="P43" t="str">
        <f t="shared" si="9"/>
        <v xml:space="preserve"> </v>
      </c>
      <c r="Q43" t="str">
        <f t="shared" si="10"/>
        <v xml:space="preserve"> </v>
      </c>
      <c r="R43" t="str">
        <f t="shared" si="12"/>
        <v xml:space="preserve"> </v>
      </c>
      <c r="S43" t="str">
        <f t="shared" si="13"/>
        <v xml:space="preserve"> </v>
      </c>
      <c r="T43" t="str">
        <f t="shared" si="14"/>
        <v xml:space="preserve"> </v>
      </c>
      <c r="U43" t="str">
        <f t="shared" si="48"/>
        <v xml:space="preserve"> </v>
      </c>
      <c r="V43" t="str">
        <f t="shared" si="50"/>
        <v xml:space="preserve"> </v>
      </c>
      <c r="W43" t="str">
        <f t="shared" si="51"/>
        <v xml:space="preserve"> </v>
      </c>
    </row>
    <row r="44" spans="1:23" ht="15.75" x14ac:dyDescent="0.25">
      <c r="A44" s="1" t="s">
        <v>42</v>
      </c>
      <c r="C44" t="s">
        <v>66</v>
      </c>
      <c r="H44" t="str">
        <f t="shared" si="2"/>
        <v xml:space="preserve"> </v>
      </c>
      <c r="I44" t="str">
        <f t="shared" ref="I44:J44" si="56">IF($E$16=$C57,CONCATENATE($A57," ",$C57," ")," ")</f>
        <v xml:space="preserve"> </v>
      </c>
      <c r="J44" t="str">
        <f t="shared" si="56"/>
        <v xml:space="preserve"> </v>
      </c>
      <c r="K44" t="str">
        <f t="shared" si="4"/>
        <v xml:space="preserve"> </v>
      </c>
      <c r="L44" t="str">
        <f t="shared" si="5"/>
        <v xml:space="preserve"> </v>
      </c>
      <c r="M44" t="str">
        <f t="shared" si="6"/>
        <v xml:space="preserve"> </v>
      </c>
      <c r="N44" t="str">
        <f t="shared" si="7"/>
        <v xml:space="preserve"> </v>
      </c>
      <c r="O44" t="str">
        <f t="shared" si="8"/>
        <v xml:space="preserve"> </v>
      </c>
      <c r="P44" t="str">
        <f t="shared" si="9"/>
        <v xml:space="preserve"> </v>
      </c>
      <c r="Q44" t="str">
        <f t="shared" si="10"/>
        <v xml:space="preserve"> </v>
      </c>
      <c r="R44" t="str">
        <f t="shared" si="12"/>
        <v xml:space="preserve"> </v>
      </c>
      <c r="S44" t="str">
        <f t="shared" si="13"/>
        <v xml:space="preserve"> </v>
      </c>
      <c r="T44" t="str">
        <f t="shared" si="14"/>
        <v xml:space="preserve"> </v>
      </c>
      <c r="U44" t="str">
        <f t="shared" si="48"/>
        <v xml:space="preserve"> </v>
      </c>
      <c r="V44" t="str">
        <f t="shared" si="50"/>
        <v xml:space="preserve"> </v>
      </c>
      <c r="W44" t="str">
        <f t="shared" si="51"/>
        <v xml:space="preserve"> </v>
      </c>
    </row>
    <row r="45" spans="1:23" ht="15.75" x14ac:dyDescent="0.25">
      <c r="A45" s="1" t="s">
        <v>43</v>
      </c>
      <c r="C45" t="s">
        <v>67</v>
      </c>
      <c r="H45" t="str">
        <f t="shared" si="2"/>
        <v xml:space="preserve"> </v>
      </c>
      <c r="I45" t="str">
        <f t="shared" ref="I45:J45" si="57">IF($E$16=$C58,CONCATENATE($A58," ",$C58," ")," ")</f>
        <v xml:space="preserve"> </v>
      </c>
      <c r="J45" t="str">
        <f t="shared" si="57"/>
        <v xml:space="preserve"> </v>
      </c>
      <c r="K45" t="str">
        <f t="shared" si="4"/>
        <v xml:space="preserve"> </v>
      </c>
      <c r="L45" t="str">
        <f t="shared" si="5"/>
        <v xml:space="preserve"> </v>
      </c>
      <c r="M45" t="str">
        <f t="shared" si="6"/>
        <v xml:space="preserve"> </v>
      </c>
      <c r="N45" t="str">
        <f t="shared" si="7"/>
        <v xml:space="preserve"> </v>
      </c>
      <c r="O45" t="str">
        <f t="shared" si="8"/>
        <v xml:space="preserve"> </v>
      </c>
      <c r="P45" t="str">
        <f t="shared" si="9"/>
        <v xml:space="preserve"> </v>
      </c>
      <c r="Q45" t="str">
        <f t="shared" si="10"/>
        <v xml:space="preserve"> </v>
      </c>
      <c r="R45" t="str">
        <f t="shared" si="12"/>
        <v xml:space="preserve"> </v>
      </c>
      <c r="S45" t="str">
        <f t="shared" si="13"/>
        <v xml:space="preserve"> </v>
      </c>
      <c r="T45" t="str">
        <f t="shared" si="14"/>
        <v xml:space="preserve"> </v>
      </c>
      <c r="U45" t="str">
        <f t="shared" si="48"/>
        <v xml:space="preserve"> </v>
      </c>
      <c r="V45" t="str">
        <f t="shared" si="50"/>
        <v xml:space="preserve"> </v>
      </c>
      <c r="W45" t="str">
        <f t="shared" si="51"/>
        <v xml:space="preserve"> </v>
      </c>
    </row>
    <row r="46" spans="1:23" ht="15.75" x14ac:dyDescent="0.25">
      <c r="A46" s="1" t="s">
        <v>44</v>
      </c>
      <c r="C46" t="s">
        <v>68</v>
      </c>
      <c r="H46" t="str">
        <f t="shared" si="2"/>
        <v xml:space="preserve"> </v>
      </c>
      <c r="I46" t="str">
        <f t="shared" ref="I46:J46" si="58">IF($E$16=$C59,CONCATENATE($A59," ",$C59," ")," ")</f>
        <v xml:space="preserve"> </v>
      </c>
      <c r="J46" t="str">
        <f t="shared" si="58"/>
        <v xml:space="preserve"> </v>
      </c>
      <c r="K46" t="str">
        <f t="shared" si="4"/>
        <v xml:space="preserve"> </v>
      </c>
      <c r="L46" t="str">
        <f t="shared" si="5"/>
        <v xml:space="preserve"> </v>
      </c>
      <c r="M46" t="str">
        <f t="shared" si="6"/>
        <v xml:space="preserve"> </v>
      </c>
      <c r="N46" t="str">
        <f t="shared" si="7"/>
        <v xml:space="preserve"> </v>
      </c>
      <c r="O46" t="str">
        <f t="shared" si="8"/>
        <v xml:space="preserve"> </v>
      </c>
      <c r="P46" t="str">
        <f t="shared" si="9"/>
        <v xml:space="preserve"> </v>
      </c>
      <c r="Q46" t="str">
        <f t="shared" si="10"/>
        <v xml:space="preserve"> </v>
      </c>
      <c r="R46" t="str">
        <f t="shared" si="12"/>
        <v xml:space="preserve"> </v>
      </c>
      <c r="S46" t="str">
        <f t="shared" si="13"/>
        <v xml:space="preserve"> </v>
      </c>
      <c r="T46" t="str">
        <f t="shared" si="14"/>
        <v xml:space="preserve"> </v>
      </c>
      <c r="V46" t="str">
        <f t="shared" si="50"/>
        <v xml:space="preserve"> </v>
      </c>
      <c r="W46" t="str">
        <f t="shared" si="51"/>
        <v xml:space="preserve"> </v>
      </c>
    </row>
    <row r="47" spans="1:23" ht="15.75" x14ac:dyDescent="0.25">
      <c r="A47" s="1" t="s">
        <v>45</v>
      </c>
      <c r="C47" t="s">
        <v>69</v>
      </c>
      <c r="H47" t="str">
        <f t="shared" si="2"/>
        <v xml:space="preserve"> </v>
      </c>
      <c r="I47" t="str">
        <f t="shared" ref="I47:J47" si="59">IF($E$16=$C60,CONCATENATE($A60," ",$C60," ")," ")</f>
        <v xml:space="preserve"> </v>
      </c>
      <c r="J47" t="str">
        <f t="shared" si="59"/>
        <v xml:space="preserve"> </v>
      </c>
      <c r="K47" t="str">
        <f t="shared" si="4"/>
        <v xml:space="preserve"> </v>
      </c>
      <c r="L47" t="str">
        <f t="shared" si="5"/>
        <v xml:space="preserve"> </v>
      </c>
      <c r="M47" t="str">
        <f t="shared" si="6"/>
        <v xml:space="preserve"> </v>
      </c>
      <c r="N47" t="str">
        <f t="shared" si="7"/>
        <v xml:space="preserve"> </v>
      </c>
      <c r="O47" t="str">
        <f t="shared" si="8"/>
        <v xml:space="preserve"> </v>
      </c>
      <c r="P47" t="str">
        <f t="shared" si="9"/>
        <v xml:space="preserve"> </v>
      </c>
      <c r="Q47" t="str">
        <f t="shared" si="10"/>
        <v xml:space="preserve"> </v>
      </c>
      <c r="R47" t="str">
        <f t="shared" si="12"/>
        <v xml:space="preserve"> </v>
      </c>
      <c r="S47" t="str">
        <f t="shared" si="13"/>
        <v xml:space="preserve"> </v>
      </c>
      <c r="T47" t="str">
        <f t="shared" si="14"/>
        <v xml:space="preserve"> </v>
      </c>
      <c r="V47" t="str">
        <f t="shared" si="50"/>
        <v xml:space="preserve"> </v>
      </c>
      <c r="W47" t="str">
        <f t="shared" si="51"/>
        <v xml:space="preserve"> </v>
      </c>
    </row>
    <row r="48" spans="1:23" ht="15.75" x14ac:dyDescent="0.25">
      <c r="A48" s="1" t="s">
        <v>46</v>
      </c>
      <c r="C48" t="s">
        <v>70</v>
      </c>
      <c r="N48" t="str">
        <f t="shared" si="7"/>
        <v xml:space="preserve"> </v>
      </c>
      <c r="O48" t="str">
        <f t="shared" si="8"/>
        <v xml:space="preserve"> </v>
      </c>
      <c r="P48" t="str">
        <f t="shared" si="9"/>
        <v xml:space="preserve"> </v>
      </c>
      <c r="Q48" t="str">
        <f t="shared" si="10"/>
        <v xml:space="preserve"> </v>
      </c>
      <c r="R48" t="str">
        <f t="shared" si="12"/>
        <v xml:space="preserve"> </v>
      </c>
      <c r="S48" t="str">
        <f t="shared" si="13"/>
        <v xml:space="preserve"> </v>
      </c>
      <c r="T48" t="str">
        <f t="shared" si="14"/>
        <v xml:space="preserve"> </v>
      </c>
      <c r="V48" t="str">
        <f t="shared" si="50"/>
        <v xml:space="preserve"> </v>
      </c>
      <c r="W48" t="str">
        <f t="shared" si="51"/>
        <v xml:space="preserve"> </v>
      </c>
    </row>
    <row r="49" spans="1:23" ht="15.75" x14ac:dyDescent="0.25">
      <c r="A49" s="1" t="s">
        <v>47</v>
      </c>
      <c r="C49" t="s">
        <v>71</v>
      </c>
      <c r="N49" t="str">
        <f t="shared" si="7"/>
        <v xml:space="preserve"> </v>
      </c>
      <c r="O49" t="str">
        <f t="shared" si="8"/>
        <v xml:space="preserve"> </v>
      </c>
      <c r="P49" t="str">
        <f t="shared" si="9"/>
        <v xml:space="preserve"> </v>
      </c>
      <c r="Q49" t="str">
        <f t="shared" si="10"/>
        <v xml:space="preserve"> </v>
      </c>
      <c r="R49" t="str">
        <f t="shared" si="12"/>
        <v xml:space="preserve"> </v>
      </c>
      <c r="S49" t="str">
        <f t="shared" si="13"/>
        <v xml:space="preserve"> </v>
      </c>
      <c r="T49" t="str">
        <f t="shared" si="14"/>
        <v xml:space="preserve"> </v>
      </c>
      <c r="V49" t="str">
        <f t="shared" si="50"/>
        <v xml:space="preserve"> </v>
      </c>
      <c r="W49" t="str">
        <f t="shared" si="51"/>
        <v xml:space="preserve"> </v>
      </c>
    </row>
    <row r="50" spans="1:23" ht="15.75" x14ac:dyDescent="0.25">
      <c r="A50" s="1" t="s">
        <v>48</v>
      </c>
      <c r="C50" t="s">
        <v>72</v>
      </c>
      <c r="N50" t="str">
        <f t="shared" si="7"/>
        <v xml:space="preserve"> </v>
      </c>
      <c r="O50" t="str">
        <f t="shared" si="8"/>
        <v xml:space="preserve"> </v>
      </c>
      <c r="P50" t="str">
        <f t="shared" si="9"/>
        <v xml:space="preserve"> </v>
      </c>
      <c r="Q50" t="str">
        <f t="shared" si="10"/>
        <v xml:space="preserve"> </v>
      </c>
      <c r="R50" t="str">
        <f t="shared" si="12"/>
        <v xml:space="preserve"> </v>
      </c>
      <c r="S50" t="str">
        <f t="shared" si="13"/>
        <v xml:space="preserve"> </v>
      </c>
      <c r="T50" t="str">
        <f t="shared" si="14"/>
        <v xml:space="preserve"> </v>
      </c>
      <c r="V50" t="str">
        <f t="shared" si="50"/>
        <v xml:space="preserve"> </v>
      </c>
      <c r="W50" t="str">
        <f t="shared" si="51"/>
        <v xml:space="preserve"> </v>
      </c>
    </row>
    <row r="51" spans="1:23" ht="15.75" x14ac:dyDescent="0.25">
      <c r="A51" s="1" t="s">
        <v>49</v>
      </c>
      <c r="C51" t="s">
        <v>57</v>
      </c>
      <c r="N51" t="str">
        <f t="shared" si="7"/>
        <v xml:space="preserve"> </v>
      </c>
      <c r="O51" t="str">
        <f t="shared" si="8"/>
        <v xml:space="preserve"> </v>
      </c>
      <c r="P51" t="str">
        <f t="shared" si="9"/>
        <v xml:space="preserve"> </v>
      </c>
      <c r="Q51" t="str">
        <f t="shared" si="10"/>
        <v xml:space="preserve">56) A székelyek eredete Gyenes Béla </v>
      </c>
      <c r="V51" t="str">
        <f t="shared" si="50"/>
        <v xml:space="preserve"> </v>
      </c>
      <c r="W51" t="str">
        <f t="shared" si="51"/>
        <v xml:space="preserve"> </v>
      </c>
    </row>
    <row r="52" spans="1:23" ht="15.75" x14ac:dyDescent="0.25">
      <c r="A52" s="1" t="s">
        <v>50</v>
      </c>
      <c r="C52" t="s">
        <v>58</v>
      </c>
      <c r="N52" t="str">
        <f t="shared" si="7"/>
        <v xml:space="preserve"> </v>
      </c>
      <c r="O52" t="str">
        <f t="shared" si="8"/>
        <v xml:space="preserve"> </v>
      </c>
      <c r="P52" t="str">
        <f t="shared" si="9"/>
        <v xml:space="preserve"> </v>
      </c>
      <c r="Q52" t="str">
        <f t="shared" si="10"/>
        <v xml:space="preserve"> </v>
      </c>
      <c r="R52" t="str">
        <f t="shared" si="12"/>
        <v xml:space="preserve"> </v>
      </c>
      <c r="S52" t="str">
        <f t="shared" si="13"/>
        <v xml:space="preserve"> </v>
      </c>
      <c r="T52" t="str">
        <f t="shared" si="14"/>
        <v xml:space="preserve"> </v>
      </c>
      <c r="V52" t="str">
        <f t="shared" si="50"/>
        <v xml:space="preserve"> </v>
      </c>
    </row>
    <row r="53" spans="1:23" ht="15.75" x14ac:dyDescent="0.25">
      <c r="A53" s="1" t="s">
        <v>51</v>
      </c>
      <c r="C53" t="s">
        <v>59</v>
      </c>
      <c r="N53" t="str">
        <f t="shared" si="7"/>
        <v xml:space="preserve"> </v>
      </c>
      <c r="O53" t="str">
        <f t="shared" si="8"/>
        <v xml:space="preserve"> </v>
      </c>
      <c r="P53" t="str">
        <f t="shared" si="9"/>
        <v xml:space="preserve"> </v>
      </c>
      <c r="Q53" t="str">
        <f t="shared" si="10"/>
        <v xml:space="preserve"> </v>
      </c>
      <c r="R53" t="str">
        <f t="shared" si="12"/>
        <v xml:space="preserve"> </v>
      </c>
      <c r="S53" t="str">
        <f t="shared" si="13"/>
        <v xml:space="preserve"> </v>
      </c>
      <c r="T53" t="str">
        <f t="shared" si="14"/>
        <v xml:space="preserve"> </v>
      </c>
      <c r="W53" t="str">
        <f>IF($E$3=C52,CONCATENATE(A52," ",C52," ")," " )</f>
        <v xml:space="preserve"> </v>
      </c>
    </row>
    <row r="54" spans="1:23" ht="15.75" x14ac:dyDescent="0.25">
      <c r="A54" s="1" t="s">
        <v>52</v>
      </c>
      <c r="C54" t="s">
        <v>60</v>
      </c>
      <c r="N54" t="str">
        <f t="shared" si="7"/>
        <v xml:space="preserve"> </v>
      </c>
      <c r="O54" t="str">
        <f t="shared" si="8"/>
        <v xml:space="preserve"> </v>
      </c>
      <c r="P54" t="str">
        <f t="shared" si="9"/>
        <v xml:space="preserve"> </v>
      </c>
      <c r="Q54" t="str">
        <f t="shared" si="10"/>
        <v xml:space="preserve"> </v>
      </c>
      <c r="R54" t="str">
        <f t="shared" si="12"/>
        <v xml:space="preserve"> </v>
      </c>
      <c r="S54" t="str">
        <f t="shared" si="13"/>
        <v xml:space="preserve"> </v>
      </c>
      <c r="T54" t="str">
        <f t="shared" si="14"/>
        <v xml:space="preserve"> </v>
      </c>
      <c r="V54" t="str">
        <f>IF($E$4=C53,CONCATENATE(A53," ",C53," ")," ")</f>
        <v xml:space="preserve"> </v>
      </c>
      <c r="W54" t="str">
        <f>IF($E$3=C53,CONCATENATE(A53," ",C53," ")," " )</f>
        <v xml:space="preserve"> </v>
      </c>
    </row>
    <row r="55" spans="1:23" ht="15.75" x14ac:dyDescent="0.25">
      <c r="A55" s="1" t="s">
        <v>53</v>
      </c>
      <c r="C55" t="s">
        <v>61</v>
      </c>
      <c r="N55" t="str">
        <f t="shared" si="7"/>
        <v xml:space="preserve"> </v>
      </c>
      <c r="O55" t="str">
        <f t="shared" si="8"/>
        <v xml:space="preserve"> </v>
      </c>
      <c r="P55" t="str">
        <f t="shared" si="9"/>
        <v xml:space="preserve"> </v>
      </c>
      <c r="Q55" t="str">
        <f t="shared" si="10"/>
        <v xml:space="preserve"> </v>
      </c>
      <c r="R55" t="str">
        <f t="shared" si="12"/>
        <v xml:space="preserve"> </v>
      </c>
      <c r="S55" t="str">
        <f t="shared" si="13"/>
        <v xml:space="preserve"> </v>
      </c>
      <c r="T55" t="str">
        <f t="shared" si="14"/>
        <v xml:space="preserve"> </v>
      </c>
      <c r="V55" t="str">
        <f>IF($E$4=C54,CONCATENATE(A54," ",C54," ")," ")</f>
        <v xml:space="preserve"> </v>
      </c>
      <c r="W55" t="str">
        <f>IF($E$3=C54,CONCATENATE(A54," ",C54," ")," " )</f>
        <v xml:space="preserve"> </v>
      </c>
    </row>
    <row r="56" spans="1:23" ht="15.75" x14ac:dyDescent="0.25">
      <c r="A56" s="1" t="s">
        <v>54</v>
      </c>
      <c r="C56" t="s">
        <v>62</v>
      </c>
      <c r="N56" t="str">
        <f t="shared" si="7"/>
        <v xml:space="preserve"> </v>
      </c>
      <c r="O56" t="str">
        <f t="shared" si="8"/>
        <v xml:space="preserve"> </v>
      </c>
      <c r="P56" t="str">
        <f t="shared" si="9"/>
        <v xml:space="preserve"> </v>
      </c>
      <c r="Q56" t="str">
        <f t="shared" si="10"/>
        <v xml:space="preserve"> </v>
      </c>
      <c r="R56" t="str">
        <f t="shared" si="12"/>
        <v xml:space="preserve"> </v>
      </c>
      <c r="S56" t="str">
        <f t="shared" si="13"/>
        <v xml:space="preserve"> </v>
      </c>
      <c r="T56" t="str">
        <f t="shared" si="14"/>
        <v xml:space="preserve"> </v>
      </c>
      <c r="V56" t="str">
        <f>IF($E$4=C55,CONCATENATE(A55," ",C55," ")," ")</f>
        <v xml:space="preserve"> </v>
      </c>
      <c r="W56" t="str">
        <f>IF($E$3=C55,CONCATENATE(A55," ",C55," ")," " )</f>
        <v xml:space="preserve"> </v>
      </c>
    </row>
    <row r="57" spans="1:23" ht="15.75" x14ac:dyDescent="0.25">
      <c r="A57" s="1" t="s">
        <v>55</v>
      </c>
      <c r="C57" t="s">
        <v>63</v>
      </c>
      <c r="R57" t="str">
        <f t="shared" si="12"/>
        <v xml:space="preserve"> </v>
      </c>
      <c r="S57" t="str">
        <f t="shared" si="13"/>
        <v xml:space="preserve"> </v>
      </c>
      <c r="T57" t="str">
        <f t="shared" si="14"/>
        <v xml:space="preserve"> </v>
      </c>
      <c r="V57" t="str">
        <f>IF($E$4=C56,CONCATENATE(A56," ",C56," ")," ")</f>
        <v xml:space="preserve"> </v>
      </c>
      <c r="W57" t="str">
        <f>IF($E$3=C56,CONCATENATE(A56," ",C56," ")," " )</f>
        <v xml:space="preserve"> </v>
      </c>
    </row>
    <row r="58" spans="1:23" x14ac:dyDescent="0.25">
      <c r="R58" t="str">
        <f t="shared" si="12"/>
        <v xml:space="preserve"> </v>
      </c>
      <c r="S58" t="str">
        <f t="shared" si="13"/>
        <v xml:space="preserve"> </v>
      </c>
    </row>
    <row r="59" spans="1:23" x14ac:dyDescent="0.25">
      <c r="R59" t="str">
        <f t="shared" si="12"/>
        <v xml:space="preserve"> </v>
      </c>
      <c r="S59" t="str">
        <f t="shared" si="13"/>
        <v xml:space="preserve"> </v>
      </c>
    </row>
    <row r="60" spans="1:23" x14ac:dyDescent="0.25">
      <c r="R60" t="str">
        <f t="shared" si="12"/>
        <v xml:space="preserve"> </v>
      </c>
      <c r="S60" t="str">
        <f t="shared" si="13"/>
        <v xml:space="preserve"> </v>
      </c>
    </row>
    <row r="61" spans="1:23" x14ac:dyDescent="0.25">
      <c r="R61" t="str">
        <f t="shared" si="12"/>
        <v xml:space="preserve"> </v>
      </c>
      <c r="S61" t="str">
        <f t="shared" si="13"/>
        <v xml:space="preserve"> </v>
      </c>
    </row>
    <row r="62" spans="1:23" x14ac:dyDescent="0.25">
      <c r="R62" t="str">
        <f t="shared" si="12"/>
        <v xml:space="preserve"> </v>
      </c>
      <c r="S62" t="str">
        <f t="shared" si="13"/>
        <v xml:space="preserve"> </v>
      </c>
    </row>
    <row r="63" spans="1:23" x14ac:dyDescent="0.25">
      <c r="R63" t="str">
        <f t="shared" si="12"/>
        <v xml:space="preserve"> </v>
      </c>
      <c r="S63" t="str">
        <f t="shared" si="13"/>
        <v xml:space="preserve"> </v>
      </c>
    </row>
    <row r="64" spans="1:23" x14ac:dyDescent="0.25">
      <c r="R64" t="str">
        <f t="shared" si="12"/>
        <v xml:space="preserve"> </v>
      </c>
      <c r="S64" t="str">
        <f t="shared" si="13"/>
        <v xml:space="preserve"> </v>
      </c>
    </row>
    <row r="65" spans="18:19" x14ac:dyDescent="0.25">
      <c r="R65" t="str">
        <f t="shared" si="12"/>
        <v xml:space="preserve"> </v>
      </c>
      <c r="S65" t="str">
        <f t="shared" si="13"/>
        <v xml:space="preserve"> </v>
      </c>
    </row>
    <row r="66" spans="18:19" x14ac:dyDescent="0.25">
      <c r="R66" t="str">
        <f t="shared" si="12"/>
        <v xml:space="preserve"> </v>
      </c>
      <c r="S66" t="str">
        <f t="shared" si="13"/>
        <v xml:space="preserve"> </v>
      </c>
    </row>
    <row r="67" spans="18:19" x14ac:dyDescent="0.25">
      <c r="R67" t="str">
        <f t="shared" si="12"/>
        <v xml:space="preserve"> </v>
      </c>
      <c r="S67" t="str">
        <f t="shared" si="13"/>
        <v xml:space="preserve"> </v>
      </c>
    </row>
    <row r="68" spans="18:19" x14ac:dyDescent="0.25">
      <c r="R68" t="str">
        <f t="shared" ref="R68:R93" si="60">IF($E$8=$C73,CONCATENATE($A73," ",$C73," ")," ")</f>
        <v xml:space="preserve"> </v>
      </c>
      <c r="S68" t="str">
        <f t="shared" ref="S68:S115" si="61">IF($E$7=$C72,CONCATENATE($A72," ",$C72," ")," ")</f>
        <v xml:space="preserve"> </v>
      </c>
    </row>
    <row r="69" spans="18:19" x14ac:dyDescent="0.25">
      <c r="R69" t="str">
        <f t="shared" si="60"/>
        <v xml:space="preserve"> </v>
      </c>
      <c r="S69" t="str">
        <f t="shared" si="61"/>
        <v xml:space="preserve"> </v>
      </c>
    </row>
    <row r="70" spans="18:19" x14ac:dyDescent="0.25">
      <c r="R70" t="str">
        <f t="shared" si="60"/>
        <v xml:space="preserve"> </v>
      </c>
      <c r="S70" t="str">
        <f t="shared" si="61"/>
        <v xml:space="preserve"> </v>
      </c>
    </row>
    <row r="71" spans="18:19" x14ac:dyDescent="0.25">
      <c r="R71" t="str">
        <f t="shared" si="60"/>
        <v xml:space="preserve"> </v>
      </c>
      <c r="S71" t="str">
        <f t="shared" si="61"/>
        <v xml:space="preserve"> </v>
      </c>
    </row>
    <row r="72" spans="18:19" x14ac:dyDescent="0.25">
      <c r="R72" t="str">
        <f t="shared" si="60"/>
        <v xml:space="preserve"> </v>
      </c>
      <c r="S72" t="str">
        <f t="shared" si="61"/>
        <v xml:space="preserve"> </v>
      </c>
    </row>
    <row r="73" spans="18:19" x14ac:dyDescent="0.25">
      <c r="R73" t="str">
        <f t="shared" si="60"/>
        <v xml:space="preserve"> </v>
      </c>
      <c r="S73" t="str">
        <f t="shared" si="61"/>
        <v xml:space="preserve"> </v>
      </c>
    </row>
    <row r="74" spans="18:19" x14ac:dyDescent="0.25">
      <c r="R74" t="str">
        <f t="shared" si="60"/>
        <v xml:space="preserve"> </v>
      </c>
      <c r="S74" t="str">
        <f t="shared" si="61"/>
        <v xml:space="preserve"> </v>
      </c>
    </row>
    <row r="75" spans="18:19" x14ac:dyDescent="0.25">
      <c r="R75" t="str">
        <f t="shared" si="60"/>
        <v xml:space="preserve"> </v>
      </c>
      <c r="S75" t="str">
        <f t="shared" si="61"/>
        <v xml:space="preserve"> </v>
      </c>
    </row>
    <row r="76" spans="18:19" x14ac:dyDescent="0.25">
      <c r="R76" t="str">
        <f t="shared" si="60"/>
        <v xml:space="preserve"> </v>
      </c>
      <c r="S76" t="str">
        <f t="shared" si="61"/>
        <v xml:space="preserve"> </v>
      </c>
    </row>
    <row r="77" spans="18:19" x14ac:dyDescent="0.25">
      <c r="R77" t="str">
        <f t="shared" si="60"/>
        <v xml:space="preserve"> </v>
      </c>
      <c r="S77" t="str">
        <f t="shared" si="61"/>
        <v xml:space="preserve"> </v>
      </c>
    </row>
    <row r="78" spans="18:19" x14ac:dyDescent="0.25">
      <c r="R78" t="str">
        <f t="shared" si="60"/>
        <v xml:space="preserve"> </v>
      </c>
      <c r="S78" t="str">
        <f t="shared" si="61"/>
        <v xml:space="preserve"> </v>
      </c>
    </row>
    <row r="79" spans="18:19" x14ac:dyDescent="0.25">
      <c r="R79" t="str">
        <f t="shared" si="60"/>
        <v xml:space="preserve"> </v>
      </c>
      <c r="S79" t="str">
        <f t="shared" si="61"/>
        <v xml:space="preserve"> </v>
      </c>
    </row>
    <row r="80" spans="18:19" x14ac:dyDescent="0.25">
      <c r="R80" t="str">
        <f t="shared" si="60"/>
        <v xml:space="preserve"> </v>
      </c>
      <c r="S80" t="str">
        <f t="shared" si="61"/>
        <v xml:space="preserve"> </v>
      </c>
    </row>
    <row r="81" spans="18:19" x14ac:dyDescent="0.25">
      <c r="R81" t="str">
        <f t="shared" si="60"/>
        <v xml:space="preserve"> </v>
      </c>
      <c r="S81" t="str">
        <f t="shared" si="61"/>
        <v xml:space="preserve"> </v>
      </c>
    </row>
    <row r="82" spans="18:19" x14ac:dyDescent="0.25">
      <c r="R82" t="str">
        <f t="shared" si="60"/>
        <v xml:space="preserve"> </v>
      </c>
      <c r="S82" t="str">
        <f t="shared" si="61"/>
        <v xml:space="preserve"> </v>
      </c>
    </row>
    <row r="83" spans="18:19" x14ac:dyDescent="0.25">
      <c r="R83" t="str">
        <f t="shared" si="60"/>
        <v xml:space="preserve"> </v>
      </c>
      <c r="S83" t="str">
        <f t="shared" si="61"/>
        <v xml:space="preserve"> </v>
      </c>
    </row>
    <row r="84" spans="18:19" x14ac:dyDescent="0.25">
      <c r="R84" t="str">
        <f t="shared" si="60"/>
        <v xml:space="preserve"> </v>
      </c>
      <c r="S84" t="str">
        <f t="shared" si="61"/>
        <v xml:space="preserve"> </v>
      </c>
    </row>
    <row r="85" spans="18:19" x14ac:dyDescent="0.25">
      <c r="R85" t="str">
        <f t="shared" si="60"/>
        <v xml:space="preserve"> </v>
      </c>
      <c r="S85" t="str">
        <f t="shared" si="61"/>
        <v xml:space="preserve"> </v>
      </c>
    </row>
    <row r="86" spans="18:19" x14ac:dyDescent="0.25">
      <c r="R86" t="str">
        <f t="shared" si="60"/>
        <v xml:space="preserve"> </v>
      </c>
      <c r="S86" t="str">
        <f t="shared" si="61"/>
        <v xml:space="preserve"> </v>
      </c>
    </row>
    <row r="87" spans="18:19" x14ac:dyDescent="0.25">
      <c r="R87" t="str">
        <f t="shared" si="60"/>
        <v xml:space="preserve"> </v>
      </c>
      <c r="S87" t="str">
        <f t="shared" si="61"/>
        <v xml:space="preserve"> </v>
      </c>
    </row>
    <row r="88" spans="18:19" x14ac:dyDescent="0.25">
      <c r="R88" t="str">
        <f t="shared" si="60"/>
        <v xml:space="preserve"> </v>
      </c>
      <c r="S88" t="str">
        <f t="shared" si="61"/>
        <v xml:space="preserve"> </v>
      </c>
    </row>
    <row r="89" spans="18:19" x14ac:dyDescent="0.25">
      <c r="R89" t="str">
        <f t="shared" si="60"/>
        <v xml:space="preserve"> </v>
      </c>
      <c r="S89" t="str">
        <f t="shared" si="61"/>
        <v xml:space="preserve"> </v>
      </c>
    </row>
    <row r="90" spans="18:19" x14ac:dyDescent="0.25">
      <c r="R90" t="str">
        <f t="shared" si="60"/>
        <v xml:space="preserve"> </v>
      </c>
      <c r="S90" t="str">
        <f t="shared" si="61"/>
        <v xml:space="preserve"> </v>
      </c>
    </row>
    <row r="91" spans="18:19" x14ac:dyDescent="0.25">
      <c r="R91" t="str">
        <f t="shared" si="60"/>
        <v xml:space="preserve"> </v>
      </c>
      <c r="S91" t="str">
        <f t="shared" si="61"/>
        <v xml:space="preserve"> </v>
      </c>
    </row>
    <row r="92" spans="18:19" x14ac:dyDescent="0.25">
      <c r="R92" t="str">
        <f t="shared" si="60"/>
        <v xml:space="preserve"> </v>
      </c>
      <c r="S92" t="str">
        <f t="shared" si="61"/>
        <v xml:space="preserve"> </v>
      </c>
    </row>
    <row r="93" spans="18:19" x14ac:dyDescent="0.25">
      <c r="R93" t="str">
        <f t="shared" si="60"/>
        <v xml:space="preserve"> </v>
      </c>
      <c r="S93" t="str">
        <f t="shared" si="61"/>
        <v xml:space="preserve"> </v>
      </c>
    </row>
    <row r="94" spans="18:19" x14ac:dyDescent="0.25">
      <c r="S94" t="str">
        <f t="shared" si="61"/>
        <v xml:space="preserve"> </v>
      </c>
    </row>
    <row r="95" spans="18:19" x14ac:dyDescent="0.25">
      <c r="S95" t="str">
        <f t="shared" si="61"/>
        <v xml:space="preserve"> </v>
      </c>
    </row>
    <row r="96" spans="18:19" x14ac:dyDescent="0.25">
      <c r="S96" t="str">
        <f t="shared" si="61"/>
        <v xml:space="preserve"> </v>
      </c>
    </row>
    <row r="97" spans="19:19" x14ac:dyDescent="0.25">
      <c r="S97" t="str">
        <f t="shared" si="61"/>
        <v xml:space="preserve"> </v>
      </c>
    </row>
    <row r="98" spans="19:19" x14ac:dyDescent="0.25">
      <c r="S98" t="str">
        <f t="shared" si="61"/>
        <v xml:space="preserve"> </v>
      </c>
    </row>
    <row r="99" spans="19:19" x14ac:dyDescent="0.25">
      <c r="S99" t="str">
        <f t="shared" si="61"/>
        <v xml:space="preserve"> </v>
      </c>
    </row>
    <row r="100" spans="19:19" x14ac:dyDescent="0.25">
      <c r="S100" t="str">
        <f t="shared" si="61"/>
        <v xml:space="preserve"> </v>
      </c>
    </row>
    <row r="101" spans="19:19" x14ac:dyDescent="0.25">
      <c r="S101" t="str">
        <f t="shared" si="61"/>
        <v xml:space="preserve"> </v>
      </c>
    </row>
    <row r="102" spans="19:19" x14ac:dyDescent="0.25">
      <c r="S102" t="str">
        <f t="shared" si="61"/>
        <v xml:space="preserve"> </v>
      </c>
    </row>
    <row r="103" spans="19:19" x14ac:dyDescent="0.25">
      <c r="S103" t="str">
        <f t="shared" si="61"/>
        <v xml:space="preserve"> </v>
      </c>
    </row>
    <row r="104" spans="19:19" x14ac:dyDescent="0.25">
      <c r="S104" t="str">
        <f t="shared" si="61"/>
        <v xml:space="preserve"> </v>
      </c>
    </row>
    <row r="105" spans="19:19" x14ac:dyDescent="0.25">
      <c r="S105" t="str">
        <f t="shared" si="61"/>
        <v xml:space="preserve"> </v>
      </c>
    </row>
    <row r="106" spans="19:19" x14ac:dyDescent="0.25">
      <c r="S106" t="str">
        <f t="shared" si="61"/>
        <v xml:space="preserve"> </v>
      </c>
    </row>
    <row r="107" spans="19:19" x14ac:dyDescent="0.25">
      <c r="S107" t="str">
        <f t="shared" si="61"/>
        <v xml:space="preserve"> </v>
      </c>
    </row>
    <row r="108" spans="19:19" x14ac:dyDescent="0.25">
      <c r="S108" t="str">
        <f t="shared" si="61"/>
        <v xml:space="preserve"> </v>
      </c>
    </row>
    <row r="109" spans="19:19" x14ac:dyDescent="0.25">
      <c r="S109" t="str">
        <f t="shared" si="61"/>
        <v xml:space="preserve"> </v>
      </c>
    </row>
    <row r="110" spans="19:19" x14ac:dyDescent="0.25">
      <c r="S110" t="str">
        <f t="shared" si="61"/>
        <v xml:space="preserve"> </v>
      </c>
    </row>
    <row r="111" spans="19:19" x14ac:dyDescent="0.25">
      <c r="S111" t="str">
        <f t="shared" si="61"/>
        <v xml:space="preserve"> </v>
      </c>
    </row>
    <row r="112" spans="19:19" x14ac:dyDescent="0.25">
      <c r="S112" t="str">
        <f t="shared" si="61"/>
        <v xml:space="preserve"> </v>
      </c>
    </row>
    <row r="113" spans="19:19" x14ac:dyDescent="0.25">
      <c r="S113" t="str">
        <f t="shared" si="61"/>
        <v xml:space="preserve"> </v>
      </c>
    </row>
    <row r="114" spans="19:19" x14ac:dyDescent="0.25">
      <c r="S114" t="str">
        <f t="shared" si="61"/>
        <v xml:space="preserve"> </v>
      </c>
    </row>
    <row r="115" spans="19:19" x14ac:dyDescent="0.25">
      <c r="S115" t="str">
        <f t="shared" si="61"/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7"/>
  <sheetViews>
    <sheetView tabSelected="1" topLeftCell="A44" workbookViewId="0">
      <selection activeCell="B1" sqref="B1:G57"/>
    </sheetView>
  </sheetViews>
  <sheetFormatPr defaultRowHeight="15" x14ac:dyDescent="0.25"/>
  <cols>
    <col min="2" max="2" width="44" customWidth="1"/>
    <col min="3" max="3" width="22.42578125" customWidth="1"/>
    <col min="4" max="4" width="17.5703125" customWidth="1"/>
    <col min="5" max="5" width="36.85546875" customWidth="1"/>
    <col min="6" max="6" width="28.42578125" customWidth="1"/>
    <col min="7" max="7" width="21.7109375" customWidth="1"/>
  </cols>
  <sheetData>
    <row r="1" spans="2:7" x14ac:dyDescent="0.25">
      <c r="D1" s="2" t="s">
        <v>129</v>
      </c>
      <c r="E1" s="2" t="s">
        <v>130</v>
      </c>
      <c r="F1" s="2" t="s">
        <v>131</v>
      </c>
      <c r="G1" s="2" t="s">
        <v>132</v>
      </c>
    </row>
    <row r="2" spans="2:7" x14ac:dyDescent="0.25">
      <c r="B2" t="s">
        <v>73</v>
      </c>
      <c r="C2" t="s">
        <v>57</v>
      </c>
    </row>
    <row r="3" spans="2:7" x14ac:dyDescent="0.25">
      <c r="B3" t="s">
        <v>74</v>
      </c>
      <c r="C3" t="s">
        <v>57</v>
      </c>
    </row>
    <row r="4" spans="2:7" x14ac:dyDescent="0.25">
      <c r="B4" t="s">
        <v>75</v>
      </c>
      <c r="C4" t="s">
        <v>58</v>
      </c>
    </row>
    <row r="5" spans="2:7" x14ac:dyDescent="0.25">
      <c r="B5" t="s">
        <v>76</v>
      </c>
      <c r="C5" t="s">
        <v>59</v>
      </c>
    </row>
    <row r="6" spans="2:7" x14ac:dyDescent="0.25">
      <c r="B6" t="s">
        <v>77</v>
      </c>
      <c r="C6" t="s">
        <v>60</v>
      </c>
      <c r="D6" s="3" t="s">
        <v>133</v>
      </c>
      <c r="E6" s="4" t="s">
        <v>134</v>
      </c>
      <c r="F6" t="s">
        <v>135</v>
      </c>
    </row>
    <row r="7" spans="2:7" x14ac:dyDescent="0.25">
      <c r="B7" t="s">
        <v>78</v>
      </c>
      <c r="C7" t="s">
        <v>61</v>
      </c>
    </row>
    <row r="8" spans="2:7" x14ac:dyDescent="0.25">
      <c r="B8" t="s">
        <v>79</v>
      </c>
      <c r="C8" t="s">
        <v>62</v>
      </c>
    </row>
    <row r="9" spans="2:7" x14ac:dyDescent="0.25">
      <c r="B9" t="s">
        <v>80</v>
      </c>
      <c r="C9" t="s">
        <v>63</v>
      </c>
    </row>
    <row r="10" spans="2:7" x14ac:dyDescent="0.25">
      <c r="B10" t="s">
        <v>81</v>
      </c>
      <c r="C10" t="s">
        <v>64</v>
      </c>
    </row>
    <row r="11" spans="2:7" x14ac:dyDescent="0.25">
      <c r="B11" t="s">
        <v>82</v>
      </c>
      <c r="C11" t="s">
        <v>65</v>
      </c>
    </row>
    <row r="12" spans="2:7" x14ac:dyDescent="0.25">
      <c r="B12" t="s">
        <v>83</v>
      </c>
      <c r="C12" t="s">
        <v>66</v>
      </c>
    </row>
    <row r="13" spans="2:7" x14ac:dyDescent="0.25">
      <c r="B13" t="s">
        <v>84</v>
      </c>
      <c r="C13" t="s">
        <v>67</v>
      </c>
    </row>
    <row r="14" spans="2:7" x14ac:dyDescent="0.25">
      <c r="B14" t="s">
        <v>85</v>
      </c>
      <c r="C14" t="s">
        <v>68</v>
      </c>
    </row>
    <row r="15" spans="2:7" x14ac:dyDescent="0.25">
      <c r="B15" t="s">
        <v>86</v>
      </c>
      <c r="C15" t="s">
        <v>69</v>
      </c>
    </row>
    <row r="16" spans="2:7" x14ac:dyDescent="0.25">
      <c r="B16" t="s">
        <v>87</v>
      </c>
      <c r="C16" t="s">
        <v>70</v>
      </c>
    </row>
    <row r="17" spans="2:7" x14ac:dyDescent="0.25">
      <c r="B17" t="s">
        <v>88</v>
      </c>
      <c r="C17" t="s">
        <v>71</v>
      </c>
    </row>
    <row r="18" spans="2:7" x14ac:dyDescent="0.25">
      <c r="B18" t="s">
        <v>89</v>
      </c>
      <c r="C18" t="s">
        <v>72</v>
      </c>
    </row>
    <row r="19" spans="2:7" x14ac:dyDescent="0.25">
      <c r="B19" t="s">
        <v>90</v>
      </c>
      <c r="C19" t="s">
        <v>57</v>
      </c>
    </row>
    <row r="20" spans="2:7" x14ac:dyDescent="0.25">
      <c r="B20" t="s">
        <v>91</v>
      </c>
      <c r="C20" t="s">
        <v>58</v>
      </c>
    </row>
    <row r="21" spans="2:7" x14ac:dyDescent="0.25">
      <c r="B21" t="s">
        <v>92</v>
      </c>
      <c r="C21" t="s">
        <v>59</v>
      </c>
    </row>
    <row r="22" spans="2:7" x14ac:dyDescent="0.25">
      <c r="B22" t="s">
        <v>93</v>
      </c>
      <c r="C22" t="s">
        <v>60</v>
      </c>
      <c r="D22" s="3" t="s">
        <v>133</v>
      </c>
      <c r="E22" s="4" t="s">
        <v>136</v>
      </c>
      <c r="F22" s="5" t="s">
        <v>137</v>
      </c>
      <c r="G22" s="5" t="s">
        <v>138</v>
      </c>
    </row>
    <row r="23" spans="2:7" x14ac:dyDescent="0.25">
      <c r="B23" t="s">
        <v>94</v>
      </c>
      <c r="C23" t="s">
        <v>61</v>
      </c>
    </row>
    <row r="24" spans="2:7" x14ac:dyDescent="0.25">
      <c r="B24" t="s">
        <v>95</v>
      </c>
      <c r="C24" t="s">
        <v>62</v>
      </c>
    </row>
    <row r="25" spans="2:7" x14ac:dyDescent="0.25">
      <c r="B25" t="s">
        <v>96</v>
      </c>
      <c r="C25" t="s">
        <v>63</v>
      </c>
    </row>
    <row r="26" spans="2:7" x14ac:dyDescent="0.25">
      <c r="B26" t="s">
        <v>97</v>
      </c>
      <c r="C26" t="s">
        <v>64</v>
      </c>
    </row>
    <row r="27" spans="2:7" x14ac:dyDescent="0.25">
      <c r="B27" t="s">
        <v>98</v>
      </c>
      <c r="C27" t="s">
        <v>65</v>
      </c>
    </row>
    <row r="28" spans="2:7" x14ac:dyDescent="0.25">
      <c r="B28" t="s">
        <v>99</v>
      </c>
      <c r="C28" t="s">
        <v>66</v>
      </c>
    </row>
    <row r="29" spans="2:7" x14ac:dyDescent="0.25">
      <c r="B29" t="s">
        <v>100</v>
      </c>
      <c r="C29" t="s">
        <v>67</v>
      </c>
    </row>
    <row r="30" spans="2:7" x14ac:dyDescent="0.25">
      <c r="B30" t="s">
        <v>101</v>
      </c>
      <c r="C30" t="s">
        <v>68</v>
      </c>
    </row>
    <row r="31" spans="2:7" x14ac:dyDescent="0.25">
      <c r="B31" t="s">
        <v>102</v>
      </c>
      <c r="C31" t="s">
        <v>69</v>
      </c>
    </row>
    <row r="32" spans="2:7" x14ac:dyDescent="0.25">
      <c r="B32" t="s">
        <v>103</v>
      </c>
      <c r="C32" t="s">
        <v>70</v>
      </c>
    </row>
    <row r="33" spans="2:6" x14ac:dyDescent="0.25">
      <c r="B33" t="s">
        <v>104</v>
      </c>
      <c r="C33" t="s">
        <v>71</v>
      </c>
    </row>
    <row r="34" spans="2:6" x14ac:dyDescent="0.25">
      <c r="B34" t="s">
        <v>105</v>
      </c>
      <c r="C34" t="s">
        <v>72</v>
      </c>
    </row>
    <row r="35" spans="2:6" x14ac:dyDescent="0.25">
      <c r="B35" t="s">
        <v>106</v>
      </c>
      <c r="C35" t="s">
        <v>57</v>
      </c>
    </row>
    <row r="36" spans="2:6" x14ac:dyDescent="0.25">
      <c r="B36" t="s">
        <v>107</v>
      </c>
      <c r="C36" t="s">
        <v>58</v>
      </c>
    </row>
    <row r="37" spans="2:6" x14ac:dyDescent="0.25">
      <c r="B37" t="s">
        <v>108</v>
      </c>
      <c r="C37" t="s">
        <v>59</v>
      </c>
    </row>
    <row r="38" spans="2:6" x14ac:dyDescent="0.25">
      <c r="B38" t="s">
        <v>109</v>
      </c>
      <c r="C38" t="s">
        <v>60</v>
      </c>
      <c r="D38" s="3" t="s">
        <v>133</v>
      </c>
      <c r="E38" s="4" t="s">
        <v>139</v>
      </c>
      <c r="F38" t="s">
        <v>140</v>
      </c>
    </row>
    <row r="39" spans="2:6" x14ac:dyDescent="0.25">
      <c r="B39" t="s">
        <v>110</v>
      </c>
      <c r="C39" t="s">
        <v>61</v>
      </c>
    </row>
    <row r="40" spans="2:6" x14ac:dyDescent="0.25">
      <c r="B40" t="s">
        <v>111</v>
      </c>
      <c r="C40" t="s">
        <v>62</v>
      </c>
    </row>
    <row r="41" spans="2:6" x14ac:dyDescent="0.25">
      <c r="B41" t="s">
        <v>112</v>
      </c>
      <c r="C41" t="s">
        <v>63</v>
      </c>
    </row>
    <row r="42" spans="2:6" x14ac:dyDescent="0.25">
      <c r="B42" t="s">
        <v>113</v>
      </c>
      <c r="C42" t="s">
        <v>64</v>
      </c>
    </row>
    <row r="43" spans="2:6" x14ac:dyDescent="0.25">
      <c r="B43" t="s">
        <v>114</v>
      </c>
      <c r="C43" t="s">
        <v>65</v>
      </c>
    </row>
    <row r="44" spans="2:6" x14ac:dyDescent="0.25">
      <c r="B44" t="s">
        <v>115</v>
      </c>
      <c r="C44" t="s">
        <v>66</v>
      </c>
    </row>
    <row r="45" spans="2:6" x14ac:dyDescent="0.25">
      <c r="B45" t="s">
        <v>116</v>
      </c>
      <c r="C45" t="s">
        <v>67</v>
      </c>
    </row>
    <row r="46" spans="2:6" x14ac:dyDescent="0.25">
      <c r="B46" t="s">
        <v>117</v>
      </c>
      <c r="C46" t="s">
        <v>68</v>
      </c>
    </row>
    <row r="47" spans="2:6" x14ac:dyDescent="0.25">
      <c r="B47" t="s">
        <v>118</v>
      </c>
      <c r="C47" t="s">
        <v>69</v>
      </c>
    </row>
    <row r="48" spans="2:6" x14ac:dyDescent="0.25">
      <c r="B48" t="s">
        <v>119</v>
      </c>
      <c r="C48" t="s">
        <v>70</v>
      </c>
    </row>
    <row r="49" spans="2:6" x14ac:dyDescent="0.25">
      <c r="B49" t="s">
        <v>120</v>
      </c>
      <c r="C49" t="s">
        <v>71</v>
      </c>
    </row>
    <row r="50" spans="2:6" x14ac:dyDescent="0.25">
      <c r="B50" t="s">
        <v>121</v>
      </c>
      <c r="C50" t="s">
        <v>72</v>
      </c>
    </row>
    <row r="51" spans="2:6" x14ac:dyDescent="0.25">
      <c r="B51" t="s">
        <v>122</v>
      </c>
      <c r="C51" t="s">
        <v>57</v>
      </c>
    </row>
    <row r="52" spans="2:6" x14ac:dyDescent="0.25">
      <c r="B52" t="s">
        <v>123</v>
      </c>
      <c r="C52" t="s">
        <v>58</v>
      </c>
    </row>
    <row r="53" spans="2:6" x14ac:dyDescent="0.25">
      <c r="B53" t="s">
        <v>124</v>
      </c>
      <c r="C53" t="s">
        <v>59</v>
      </c>
    </row>
    <row r="54" spans="2:6" x14ac:dyDescent="0.25">
      <c r="B54" t="s">
        <v>125</v>
      </c>
      <c r="C54" t="s">
        <v>60</v>
      </c>
      <c r="D54" s="3" t="s">
        <v>133</v>
      </c>
      <c r="E54" s="4" t="s">
        <v>141</v>
      </c>
      <c r="F54" s="5" t="s">
        <v>142</v>
      </c>
    </row>
    <row r="55" spans="2:6" x14ac:dyDescent="0.25">
      <c r="B55" t="s">
        <v>126</v>
      </c>
      <c r="C55" t="s">
        <v>61</v>
      </c>
    </row>
    <row r="56" spans="2:6" x14ac:dyDescent="0.25">
      <c r="B56" t="s">
        <v>127</v>
      </c>
      <c r="C56" t="s">
        <v>62</v>
      </c>
    </row>
    <row r="57" spans="2:6" x14ac:dyDescent="0.25">
      <c r="B57" t="s">
        <v>128</v>
      </c>
      <c r="C57" t="s">
        <v>63</v>
      </c>
    </row>
  </sheetData>
  <autoFilter ref="B2:G57"/>
  <hyperlinks>
    <hyperlink ref="F22" r:id="rId1" tooltip="Keresés: Franklin Ny." display="http://nektar1.oszk.hu/LVbin/LibriVision/lv_view_records.html?SESSION_ID=1609911951_2145174067&amp;DB_ID=2&amp;lv_action=LV_Search&amp;SEARCH_TYPE=QUERY_CCL&amp;CCL_QUERY=KK%20Franklin%20Ny.&amp;HTML_SEARCH_TYPE=SIMPLE"/>
    <hyperlink ref="G22" r:id="rId2" tooltip="Keresés: Kolozsvári értekezések a magyar művelődéstörténelem köréből" display="http://nektar1.oszk.hu/LVbin/LibriVision/lv_view_records.html?SESSION_ID=1609911951_2145174067&amp;DB_ID=2&amp;lv_action=LV_Search&amp;SEARCH_TYPE=QUERY_CCL&amp;CCL_QUERY=CK%20Kolozsv%C3%A1ri%20%C3%A9rtekez%C3%A9sek%20a%20magyar%20m%C5%B1vel%C5%91d%C3%A9st%C3%B6rt%C3%A9nelem%20k%C3%B6r%C3%A9b%C5%91l%20AND%20DOK%20a%20AND%20BIB%20s&amp;HTML_SEARCH_TYPE=SIMPLE"/>
    <hyperlink ref="F54" r:id="rId3" tooltip="Keresés: Városi Ny." display="http://nektar1.oszk.hu/LVbin/LibriVision/lv_view_records.html?SESSION_ID=1609911951_2145174067&amp;DB_ID=2&amp;lv_action=LV_Search&amp;SEARCH_TYPE=QUERY_CCL&amp;CCL_QUERY=KK%20V%C3%A1rosi%20Ny.&amp;HTML_SEARCH_TYPE=SIMPLE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gteszt</dc:creator>
  <cp:lastModifiedBy>gteszt</cp:lastModifiedBy>
  <dcterms:created xsi:type="dcterms:W3CDTF">2021-01-03T16:22:30Z</dcterms:created>
  <dcterms:modified xsi:type="dcterms:W3CDTF">2021-01-06T06:58:44Z</dcterms:modified>
</cp:coreProperties>
</file>