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9BEE851-85AF-4E46-A63D-58BCFC6F507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2" i="2" l="1"/>
  <c r="N62" i="2"/>
  <c r="M62" i="2"/>
  <c r="P55" i="2"/>
  <c r="N55" i="2"/>
  <c r="M55" i="2"/>
  <c r="P48" i="2"/>
  <c r="N48" i="2"/>
  <c r="M48" i="2"/>
  <c r="P41" i="2"/>
  <c r="N41" i="2"/>
  <c r="M41" i="2"/>
  <c r="P34" i="2"/>
  <c r="N34" i="2"/>
  <c r="M34" i="2"/>
  <c r="P27" i="2"/>
  <c r="N27" i="2"/>
  <c r="M27" i="2"/>
  <c r="P20" i="2"/>
  <c r="N20" i="2"/>
  <c r="M20" i="2"/>
  <c r="P13" i="2"/>
  <c r="N13" i="2"/>
  <c r="M13" i="2"/>
  <c r="P6" i="2"/>
  <c r="O6" i="2"/>
  <c r="N6" i="2"/>
  <c r="M6" i="2"/>
  <c r="K69" i="2"/>
  <c r="J69" i="2"/>
  <c r="I69" i="2"/>
  <c r="H69" i="2"/>
  <c r="K62" i="2"/>
  <c r="J62" i="2"/>
  <c r="I62" i="2"/>
  <c r="H62" i="2"/>
  <c r="K55" i="2"/>
  <c r="J55" i="2"/>
  <c r="I55" i="2"/>
  <c r="H55" i="2"/>
  <c r="K48" i="2"/>
  <c r="J48" i="2"/>
  <c r="I48" i="2"/>
  <c r="H48" i="2"/>
  <c r="K41" i="2"/>
  <c r="J41" i="2"/>
  <c r="I41" i="2"/>
  <c r="H41" i="2"/>
  <c r="K34" i="2"/>
  <c r="J34" i="2"/>
  <c r="I34" i="2"/>
  <c r="H34" i="2"/>
  <c r="K27" i="2"/>
  <c r="J27" i="2"/>
  <c r="I27" i="2"/>
  <c r="H27" i="2"/>
  <c r="K20" i="2"/>
  <c r="J20" i="2"/>
  <c r="I20" i="2"/>
  <c r="H20" i="2"/>
  <c r="K13" i="2"/>
  <c r="J13" i="2"/>
  <c r="I13" i="2"/>
  <c r="H13" i="2"/>
  <c r="K6" i="2"/>
  <c r="J6" i="2"/>
  <c r="I6" i="2"/>
  <c r="H6" i="2"/>
  <c r="B2" i="2"/>
  <c r="C2" i="2"/>
  <c r="D2" i="2"/>
  <c r="E2" i="2"/>
  <c r="F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D13" i="2" s="1"/>
  <c r="E11" i="2"/>
  <c r="F11" i="2"/>
  <c r="B12" i="2"/>
  <c r="C12" i="2"/>
  <c r="E12" i="2"/>
  <c r="F12" i="2"/>
  <c r="B13" i="2"/>
  <c r="C13" i="2"/>
  <c r="E13" i="2"/>
  <c r="F13" i="2"/>
  <c r="B14" i="2"/>
  <c r="C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D14" i="2" l="1"/>
  <c r="D12" i="2"/>
</calcChain>
</file>

<file path=xl/sharedStrings.xml><?xml version="1.0" encoding="utf-8"?>
<sst xmlns="http://schemas.openxmlformats.org/spreadsheetml/2006/main" count="25" uniqueCount="9">
  <si>
    <t>直径</t>
    <phoneticPr fontId="1" type="noConversion"/>
  </si>
  <si>
    <t>平均路径长度</t>
    <phoneticPr fontId="1" type="noConversion"/>
  </si>
  <si>
    <t>最大连通分量节点数</t>
    <phoneticPr fontId="1" type="noConversion"/>
  </si>
  <si>
    <t>失效节点比例</t>
    <phoneticPr fontId="1" type="noConversion"/>
  </si>
  <si>
    <t>Bus-random</t>
    <phoneticPr fontId="1" type="noConversion"/>
  </si>
  <si>
    <t>Bus-deg</t>
    <phoneticPr fontId="1" type="noConversion"/>
  </si>
  <si>
    <t>Bus_bc</t>
    <phoneticPr fontId="1" type="noConversion"/>
  </si>
  <si>
    <t>Bus-ec</t>
    <phoneticPr fontId="1" type="noConversion"/>
  </si>
  <si>
    <t>Bus_cc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</si>
</sst>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topLeftCell="A13" workbookViewId="0">
      <selection activeCell="H8" sqref="H8"/>
    </sheetView>
  </sheetViews>
  <sheetFormatPr defaultRowHeight="13.9" x14ac:dyDescent="0.4"/>
  <cols>
    <col min="1" max="1" width="11.53125" customWidth="1"/>
    <col min="2" max="2" width="18" customWidth="1"/>
    <col min="3" max="3" width="6.19921875" customWidth="1"/>
    <col min="4" max="5" width="13.9296875" customWidth="1"/>
    <col min="8" max="8" width="17.796875" customWidth="1"/>
    <col min="9" max="9" width="5.796875" customWidth="1"/>
    <col min="10" max="10" width="13.46484375" customWidth="1"/>
    <col min="11" max="11" width="14.19921875" customWidth="1"/>
  </cols>
  <sheetData>
    <row r="1" spans="1:11" x14ac:dyDescent="0.4">
      <c r="A1" t="s">
        <v>4</v>
      </c>
      <c r="B1" t="s">
        <v>2</v>
      </c>
      <c r="C1" t="s">
        <v>0</v>
      </c>
      <c r="D1" t="s">
        <v>1</v>
      </c>
      <c r="E1" t="s">
        <v>3</v>
      </c>
      <c r="G1" t="s">
        <v>5</v>
      </c>
      <c r="H1" t="s">
        <v>2</v>
      </c>
      <c r="I1" t="s">
        <v>0</v>
      </c>
      <c r="J1" t="s">
        <v>1</v>
      </c>
      <c r="K1" t="s">
        <v>3</v>
      </c>
    </row>
    <row r="2" spans="1:11" x14ac:dyDescent="0.4">
      <c r="A2" s="1">
        <v>0</v>
      </c>
      <c r="B2">
        <v>1138</v>
      </c>
      <c r="C2">
        <v>31</v>
      </c>
      <c r="D2">
        <v>12.72</v>
      </c>
      <c r="E2">
        <v>0</v>
      </c>
      <c r="G2" s="1">
        <v>0</v>
      </c>
      <c r="H2">
        <v>1138</v>
      </c>
      <c r="I2">
        <v>31</v>
      </c>
      <c r="J2">
        <v>12.72</v>
      </c>
      <c r="K2">
        <v>0</v>
      </c>
    </row>
    <row r="3" spans="1:11" x14ac:dyDescent="0.4">
      <c r="A3" s="1">
        <v>0.05</v>
      </c>
      <c r="B3">
        <v>1033</v>
      </c>
      <c r="C3">
        <v>37</v>
      </c>
      <c r="D3">
        <v>11.23</v>
      </c>
      <c r="E3" s="3">
        <v>6.54E-2</v>
      </c>
      <c r="F3">
        <v>57</v>
      </c>
      <c r="G3" s="1">
        <v>0.05</v>
      </c>
      <c r="H3">
        <v>599</v>
      </c>
      <c r="I3">
        <v>42</v>
      </c>
      <c r="J3">
        <v>4.59</v>
      </c>
      <c r="K3" s="3">
        <v>0.123</v>
      </c>
    </row>
    <row r="4" spans="1:11" x14ac:dyDescent="0.4">
      <c r="A4" s="1">
        <v>0.1</v>
      </c>
      <c r="B4">
        <v>906</v>
      </c>
      <c r="C4">
        <v>40</v>
      </c>
      <c r="D4">
        <v>9.51</v>
      </c>
      <c r="E4" s="3">
        <v>0.1288</v>
      </c>
      <c r="F4">
        <v>114</v>
      </c>
      <c r="G4" s="1">
        <v>0.1</v>
      </c>
      <c r="H4">
        <v>195</v>
      </c>
      <c r="I4">
        <v>33</v>
      </c>
      <c r="J4">
        <v>0.44</v>
      </c>
      <c r="K4" s="3">
        <v>0.22320000000000001</v>
      </c>
    </row>
    <row r="5" spans="1:11" x14ac:dyDescent="0.4">
      <c r="A5" s="1">
        <v>0.15</v>
      </c>
      <c r="B5">
        <v>762</v>
      </c>
      <c r="C5">
        <v>39</v>
      </c>
      <c r="D5">
        <v>6.55</v>
      </c>
      <c r="E5" s="3">
        <v>0.1986</v>
      </c>
      <c r="F5">
        <v>171</v>
      </c>
      <c r="G5" s="1">
        <v>0.15</v>
      </c>
      <c r="H5">
        <v>111</v>
      </c>
      <c r="I5">
        <v>24</v>
      </c>
      <c r="J5">
        <v>0.1</v>
      </c>
      <c r="K5" s="3">
        <v>0.3357</v>
      </c>
    </row>
    <row r="6" spans="1:11" x14ac:dyDescent="0.4">
      <c r="A6" s="1">
        <v>0.2</v>
      </c>
      <c r="B6">
        <v>555</v>
      </c>
      <c r="C6">
        <v>41</v>
      </c>
      <c r="D6">
        <v>3.87</v>
      </c>
      <c r="E6" s="3">
        <v>0.25779999999999997</v>
      </c>
      <c r="F6">
        <v>228</v>
      </c>
      <c r="G6" s="1">
        <v>0.2</v>
      </c>
      <c r="H6">
        <v>16</v>
      </c>
      <c r="I6">
        <v>8</v>
      </c>
      <c r="J6">
        <v>0.01</v>
      </c>
      <c r="K6" s="3">
        <v>0.43149999999999999</v>
      </c>
    </row>
    <row r="7" spans="1:11" x14ac:dyDescent="0.4">
      <c r="A7" s="1">
        <v>0.25</v>
      </c>
      <c r="B7">
        <v>400</v>
      </c>
      <c r="C7">
        <v>34</v>
      </c>
      <c r="D7">
        <v>1.86</v>
      </c>
      <c r="E7" s="3">
        <v>0.3276</v>
      </c>
      <c r="F7">
        <v>285</v>
      </c>
      <c r="G7" s="1">
        <v>0.25</v>
      </c>
      <c r="H7">
        <v>16</v>
      </c>
      <c r="I7">
        <v>8</v>
      </c>
      <c r="J7">
        <v>0</v>
      </c>
      <c r="K7" s="3">
        <v>0.53600000000000003</v>
      </c>
    </row>
    <row r="8" spans="1:11" x14ac:dyDescent="0.4">
      <c r="A8" s="1">
        <v>0.3</v>
      </c>
      <c r="B8">
        <v>270</v>
      </c>
      <c r="C8">
        <v>34</v>
      </c>
      <c r="D8">
        <v>0.95</v>
      </c>
      <c r="E8" s="3">
        <v>0.38829999999999998</v>
      </c>
      <c r="F8">
        <v>341</v>
      </c>
      <c r="G8" s="1">
        <v>0.3</v>
      </c>
      <c r="H8">
        <v>16</v>
      </c>
      <c r="I8">
        <v>8</v>
      </c>
      <c r="J8">
        <v>0</v>
      </c>
      <c r="K8" s="3">
        <v>0.62480000000000002</v>
      </c>
    </row>
    <row r="9" spans="1:11" x14ac:dyDescent="0.4">
      <c r="A9" s="1">
        <v>0.35</v>
      </c>
      <c r="B9">
        <v>193</v>
      </c>
      <c r="C9">
        <v>27</v>
      </c>
      <c r="D9">
        <v>0.4</v>
      </c>
      <c r="E9" s="3">
        <v>0.45319999999999999</v>
      </c>
      <c r="F9">
        <v>398</v>
      </c>
      <c r="G9" s="1">
        <v>0.35</v>
      </c>
      <c r="H9">
        <v>16</v>
      </c>
      <c r="I9">
        <v>8</v>
      </c>
      <c r="J9">
        <v>0</v>
      </c>
      <c r="K9" s="3">
        <v>0.7127</v>
      </c>
    </row>
    <row r="10" spans="1:11" x14ac:dyDescent="0.4">
      <c r="A10" s="1">
        <v>0.4</v>
      </c>
      <c r="B10">
        <v>145</v>
      </c>
      <c r="C10">
        <v>24</v>
      </c>
      <c r="D10">
        <v>0.22</v>
      </c>
      <c r="E10" s="3">
        <v>0.50880000000000003</v>
      </c>
      <c r="F10">
        <v>455</v>
      </c>
      <c r="G10" s="1">
        <v>0.4</v>
      </c>
      <c r="H10">
        <v>5</v>
      </c>
      <c r="I10">
        <v>4</v>
      </c>
      <c r="J10">
        <v>0</v>
      </c>
      <c r="K10" s="3">
        <v>0.78649999999999998</v>
      </c>
    </row>
    <row r="11" spans="1:11" x14ac:dyDescent="0.4">
      <c r="A11" s="1">
        <v>0.45</v>
      </c>
      <c r="B11">
        <v>86</v>
      </c>
      <c r="C11">
        <v>19</v>
      </c>
      <c r="D11">
        <v>0.09</v>
      </c>
      <c r="E11" s="3">
        <v>0.57489999999999997</v>
      </c>
      <c r="F11">
        <v>512</v>
      </c>
      <c r="G11" s="1">
        <v>0.45</v>
      </c>
      <c r="H11">
        <v>4</v>
      </c>
      <c r="I11">
        <v>3</v>
      </c>
      <c r="J11">
        <v>0</v>
      </c>
      <c r="K11" s="3">
        <v>0.86029999999999995</v>
      </c>
    </row>
    <row r="12" spans="1:11" x14ac:dyDescent="0.4">
      <c r="A12" s="1">
        <v>0.5</v>
      </c>
      <c r="B12">
        <v>45</v>
      </c>
      <c r="C12">
        <v>14</v>
      </c>
      <c r="D12">
        <v>0.02</v>
      </c>
      <c r="E12" s="3">
        <v>0.61929999999999996</v>
      </c>
      <c r="F12">
        <v>569</v>
      </c>
      <c r="G12" s="1">
        <v>0.5</v>
      </c>
      <c r="H12">
        <v>4</v>
      </c>
      <c r="I12" s="2">
        <v>3</v>
      </c>
      <c r="J12">
        <v>0</v>
      </c>
      <c r="K12" s="3">
        <v>0.8972</v>
      </c>
    </row>
    <row r="13" spans="1:11" x14ac:dyDescent="0.4">
      <c r="A13" s="1">
        <v>0.55000000000000004</v>
      </c>
      <c r="B13">
        <v>36</v>
      </c>
      <c r="C13">
        <v>13</v>
      </c>
      <c r="D13">
        <v>0.02</v>
      </c>
      <c r="E13" s="1">
        <v>0.68930000000000002</v>
      </c>
      <c r="F13">
        <v>626</v>
      </c>
      <c r="G13" s="1">
        <v>0.55000000000000004</v>
      </c>
      <c r="H13">
        <v>4</v>
      </c>
      <c r="I13" s="4">
        <v>3</v>
      </c>
      <c r="J13">
        <v>0</v>
      </c>
      <c r="K13" s="3">
        <v>0.93320000000000003</v>
      </c>
    </row>
    <row r="14" spans="1:11" x14ac:dyDescent="0.4">
      <c r="A14" s="1">
        <v>0.6</v>
      </c>
      <c r="B14">
        <v>28</v>
      </c>
      <c r="C14">
        <v>11</v>
      </c>
      <c r="D14">
        <v>0</v>
      </c>
      <c r="E14" s="3">
        <v>0.74270000000000003</v>
      </c>
      <c r="F14">
        <v>683</v>
      </c>
      <c r="G14" s="1">
        <v>0.6</v>
      </c>
      <c r="H14">
        <v>4</v>
      </c>
      <c r="I14" s="4">
        <v>3</v>
      </c>
      <c r="J14">
        <v>0</v>
      </c>
      <c r="K14" s="3">
        <v>0.97009999999999996</v>
      </c>
    </row>
    <row r="15" spans="1:11" x14ac:dyDescent="0.4">
      <c r="A15" s="1">
        <v>0.65</v>
      </c>
      <c r="B15">
        <v>19</v>
      </c>
      <c r="C15">
        <v>8</v>
      </c>
      <c r="D15">
        <v>0</v>
      </c>
      <c r="E15" s="3">
        <v>0.78879999999999995</v>
      </c>
      <c r="F15">
        <v>740</v>
      </c>
      <c r="G15" s="1">
        <v>0.65</v>
      </c>
      <c r="H15">
        <v>4</v>
      </c>
      <c r="I15" s="4">
        <v>3</v>
      </c>
      <c r="J15">
        <v>0</v>
      </c>
      <c r="K15" s="3">
        <v>0.98770000000000002</v>
      </c>
    </row>
    <row r="16" spans="1:11" x14ac:dyDescent="0.4">
      <c r="A16" s="1">
        <v>0.7</v>
      </c>
      <c r="B16">
        <v>14</v>
      </c>
      <c r="C16">
        <v>7</v>
      </c>
      <c r="D16">
        <v>0</v>
      </c>
      <c r="E16" s="3">
        <v>0.83179999999999998</v>
      </c>
      <c r="F16">
        <v>797</v>
      </c>
      <c r="G16" s="1">
        <v>0.7</v>
      </c>
      <c r="H16">
        <v>1</v>
      </c>
      <c r="I16" s="4">
        <v>0</v>
      </c>
      <c r="J16">
        <v>0</v>
      </c>
      <c r="K16" s="3">
        <v>1</v>
      </c>
    </row>
    <row r="17" spans="1:11" x14ac:dyDescent="0.4">
      <c r="A17" s="1">
        <v>0.75</v>
      </c>
      <c r="B17">
        <v>12</v>
      </c>
      <c r="C17">
        <v>7</v>
      </c>
      <c r="D17">
        <v>0</v>
      </c>
      <c r="E17" s="3">
        <v>0.87890000000000001</v>
      </c>
      <c r="F17">
        <v>854</v>
      </c>
      <c r="G17" s="1">
        <v>0.75</v>
      </c>
      <c r="H17">
        <v>1</v>
      </c>
      <c r="I17" s="4">
        <v>0</v>
      </c>
      <c r="J17">
        <v>0</v>
      </c>
      <c r="K17" s="3">
        <v>1</v>
      </c>
    </row>
    <row r="18" spans="1:11" x14ac:dyDescent="0.4">
      <c r="A18" s="1">
        <v>0.8</v>
      </c>
      <c r="B18">
        <v>7</v>
      </c>
      <c r="C18">
        <v>5</v>
      </c>
      <c r="D18">
        <v>0</v>
      </c>
      <c r="E18" s="3">
        <v>0.92689999999999995</v>
      </c>
      <c r="F18">
        <v>910</v>
      </c>
      <c r="G18" s="1">
        <v>0.8</v>
      </c>
      <c r="H18">
        <v>1</v>
      </c>
      <c r="I18" s="4">
        <v>0</v>
      </c>
      <c r="J18">
        <v>0</v>
      </c>
      <c r="K18" s="3">
        <v>1</v>
      </c>
    </row>
    <row r="19" spans="1:11" x14ac:dyDescent="0.4">
      <c r="A19" s="1">
        <v>0.85</v>
      </c>
      <c r="B19">
        <v>5</v>
      </c>
      <c r="C19">
        <v>4</v>
      </c>
      <c r="D19">
        <v>0</v>
      </c>
      <c r="E19" s="3">
        <v>0.95030000000000003</v>
      </c>
      <c r="F19">
        <v>967</v>
      </c>
      <c r="G19" s="1">
        <v>0.85</v>
      </c>
      <c r="H19">
        <v>1</v>
      </c>
      <c r="I19" s="4">
        <v>0</v>
      </c>
      <c r="J19">
        <v>0</v>
      </c>
      <c r="K19" s="3">
        <v>1</v>
      </c>
    </row>
    <row r="20" spans="1:11" x14ac:dyDescent="0.4">
      <c r="A20" s="1">
        <v>0.9</v>
      </c>
      <c r="B20">
        <v>5</v>
      </c>
      <c r="C20">
        <v>3</v>
      </c>
      <c r="D20">
        <v>0</v>
      </c>
      <c r="E20" s="3">
        <v>0.97540000000000004</v>
      </c>
      <c r="F20">
        <v>1024</v>
      </c>
      <c r="G20" s="1">
        <v>0.9</v>
      </c>
      <c r="H20">
        <v>1</v>
      </c>
      <c r="I20" s="4">
        <v>0</v>
      </c>
      <c r="J20">
        <v>0</v>
      </c>
      <c r="K20" s="3">
        <v>1</v>
      </c>
    </row>
    <row r="21" spans="1:11" x14ac:dyDescent="0.4">
      <c r="A21" s="1">
        <v>0.95</v>
      </c>
      <c r="B21">
        <v>3</v>
      </c>
      <c r="C21">
        <v>2</v>
      </c>
      <c r="D21">
        <v>0</v>
      </c>
      <c r="E21" s="3">
        <v>0.99439999999999995</v>
      </c>
      <c r="F21">
        <v>1081</v>
      </c>
      <c r="G21" s="1">
        <v>0.95</v>
      </c>
      <c r="H21">
        <v>1</v>
      </c>
      <c r="I21" s="4">
        <v>0</v>
      </c>
      <c r="J21">
        <v>0</v>
      </c>
      <c r="K21" s="3">
        <v>1</v>
      </c>
    </row>
    <row r="22" spans="1:11" x14ac:dyDescent="0.4">
      <c r="A22" s="1">
        <v>1</v>
      </c>
      <c r="B22">
        <v>0</v>
      </c>
      <c r="C22">
        <v>0</v>
      </c>
      <c r="D22">
        <v>0</v>
      </c>
      <c r="E22" s="3">
        <v>1</v>
      </c>
      <c r="F22">
        <v>0</v>
      </c>
      <c r="G22" s="1">
        <v>1</v>
      </c>
      <c r="H22">
        <v>0</v>
      </c>
      <c r="I22" s="4">
        <v>0</v>
      </c>
      <c r="J22">
        <v>0</v>
      </c>
      <c r="K22" s="3">
        <v>1</v>
      </c>
    </row>
    <row r="23" spans="1:11" x14ac:dyDescent="0.4">
      <c r="A23" s="1"/>
      <c r="G23" s="1"/>
    </row>
    <row r="25" spans="1:11" x14ac:dyDescent="0.4">
      <c r="A25" t="s">
        <v>6</v>
      </c>
      <c r="B25" t="s">
        <v>2</v>
      </c>
      <c r="C25" t="s">
        <v>0</v>
      </c>
      <c r="D25" t="s">
        <v>1</v>
      </c>
      <c r="E25" t="s">
        <v>3</v>
      </c>
      <c r="G25" t="s">
        <v>7</v>
      </c>
      <c r="H25" t="s">
        <v>2</v>
      </c>
      <c r="I25" t="s">
        <v>0</v>
      </c>
      <c r="J25" t="s">
        <v>1</v>
      </c>
      <c r="K25" t="s">
        <v>3</v>
      </c>
    </row>
    <row r="26" spans="1:11" x14ac:dyDescent="0.4">
      <c r="A26" s="1">
        <v>0</v>
      </c>
      <c r="B26">
        <v>1138</v>
      </c>
      <c r="C26">
        <v>31</v>
      </c>
      <c r="D26">
        <v>12.72</v>
      </c>
      <c r="E26">
        <v>0</v>
      </c>
      <c r="G26" s="1">
        <v>0</v>
      </c>
      <c r="H26">
        <v>1138</v>
      </c>
      <c r="I26">
        <v>31</v>
      </c>
      <c r="J26">
        <v>12.72</v>
      </c>
      <c r="K26">
        <v>0</v>
      </c>
    </row>
    <row r="27" spans="1:11" x14ac:dyDescent="0.4">
      <c r="A27" s="1">
        <v>0.05</v>
      </c>
      <c r="B27">
        <v>987</v>
      </c>
      <c r="C27">
        <v>32</v>
      </c>
      <c r="D27">
        <v>9.69</v>
      </c>
      <c r="E27" s="3">
        <v>6.6799999999999998E-2</v>
      </c>
      <c r="G27" s="1">
        <v>0.05</v>
      </c>
      <c r="H27">
        <v>1061</v>
      </c>
      <c r="I27">
        <v>31</v>
      </c>
      <c r="J27">
        <v>11.09</v>
      </c>
      <c r="K27" s="3">
        <v>5.9799999999999999E-2</v>
      </c>
    </row>
    <row r="28" spans="1:11" x14ac:dyDescent="0.4">
      <c r="A28" s="1">
        <v>0.1</v>
      </c>
      <c r="B28">
        <v>883</v>
      </c>
      <c r="C28">
        <v>35</v>
      </c>
      <c r="D28">
        <v>8.16</v>
      </c>
      <c r="E28" s="3">
        <v>0.12920000000000001</v>
      </c>
      <c r="G28" s="1">
        <v>0.1</v>
      </c>
      <c r="H28">
        <v>982</v>
      </c>
      <c r="I28">
        <v>32</v>
      </c>
      <c r="J28">
        <v>9.4600000000000009</v>
      </c>
      <c r="K28" s="3">
        <v>0.1221</v>
      </c>
    </row>
    <row r="29" spans="1:11" x14ac:dyDescent="0.4">
      <c r="A29" s="1">
        <v>0.15</v>
      </c>
      <c r="B29">
        <v>645</v>
      </c>
      <c r="C29">
        <v>40</v>
      </c>
      <c r="D29">
        <v>4.21</v>
      </c>
      <c r="E29" s="3">
        <v>0.1951</v>
      </c>
      <c r="G29" s="1">
        <v>0.15</v>
      </c>
      <c r="H29">
        <v>851</v>
      </c>
      <c r="I29">
        <v>33</v>
      </c>
      <c r="J29">
        <v>7.06</v>
      </c>
      <c r="K29" s="3">
        <v>0.17219999999999999</v>
      </c>
    </row>
    <row r="30" spans="1:11" x14ac:dyDescent="0.4">
      <c r="A30" s="1">
        <v>0.2</v>
      </c>
      <c r="B30">
        <v>494</v>
      </c>
      <c r="C30">
        <v>32</v>
      </c>
      <c r="D30">
        <v>2.21</v>
      </c>
      <c r="E30" s="3">
        <v>0.26190000000000002</v>
      </c>
      <c r="G30" s="1">
        <v>0.2</v>
      </c>
      <c r="H30">
        <v>590</v>
      </c>
      <c r="I30">
        <v>29</v>
      </c>
      <c r="J30">
        <v>2.97</v>
      </c>
      <c r="K30" s="3">
        <v>0.23730000000000001</v>
      </c>
    </row>
    <row r="31" spans="1:11" x14ac:dyDescent="0.4">
      <c r="A31" s="1">
        <v>0.25</v>
      </c>
      <c r="B31">
        <v>385</v>
      </c>
      <c r="C31">
        <v>31</v>
      </c>
      <c r="D31">
        <v>1.32</v>
      </c>
      <c r="E31" s="3">
        <v>0.32340000000000002</v>
      </c>
      <c r="G31" s="1">
        <v>0.25</v>
      </c>
      <c r="H31">
        <v>500</v>
      </c>
      <c r="I31">
        <v>28</v>
      </c>
      <c r="J31">
        <v>2.09</v>
      </c>
      <c r="K31" s="3">
        <v>0.29880000000000001</v>
      </c>
    </row>
    <row r="32" spans="1:11" x14ac:dyDescent="0.4">
      <c r="A32" s="1">
        <v>0.3</v>
      </c>
      <c r="B32">
        <v>295</v>
      </c>
      <c r="C32">
        <v>32</v>
      </c>
      <c r="D32">
        <v>0.85</v>
      </c>
      <c r="E32" s="3">
        <v>0.39190000000000003</v>
      </c>
      <c r="G32" s="1">
        <v>0.3</v>
      </c>
      <c r="H32">
        <v>387</v>
      </c>
      <c r="I32">
        <v>25</v>
      </c>
      <c r="J32">
        <v>1.19</v>
      </c>
      <c r="K32" s="3">
        <v>0.35680000000000001</v>
      </c>
    </row>
    <row r="33" spans="1:11" x14ac:dyDescent="0.4">
      <c r="A33" s="1">
        <v>0.35</v>
      </c>
      <c r="B33">
        <v>248</v>
      </c>
      <c r="C33">
        <v>32</v>
      </c>
      <c r="D33">
        <v>0.56999999999999995</v>
      </c>
      <c r="E33" s="3">
        <v>0.45250000000000001</v>
      </c>
      <c r="G33" s="1">
        <v>0.35</v>
      </c>
      <c r="H33">
        <v>325</v>
      </c>
      <c r="I33">
        <v>25</v>
      </c>
      <c r="J33">
        <v>0.83</v>
      </c>
      <c r="K33" s="3">
        <v>0.4148</v>
      </c>
    </row>
    <row r="34" spans="1:11" x14ac:dyDescent="0.4">
      <c r="A34" s="1">
        <v>0.4</v>
      </c>
      <c r="B34">
        <v>174</v>
      </c>
      <c r="C34">
        <v>31</v>
      </c>
      <c r="D34">
        <v>0.31</v>
      </c>
      <c r="E34" s="3">
        <v>0.5202</v>
      </c>
      <c r="G34" s="1">
        <v>0.4</v>
      </c>
      <c r="H34">
        <v>261</v>
      </c>
      <c r="I34">
        <v>27</v>
      </c>
      <c r="J34">
        <v>0.55000000000000004</v>
      </c>
      <c r="K34" s="3">
        <v>0.47720000000000001</v>
      </c>
    </row>
    <row r="35" spans="1:11" x14ac:dyDescent="0.4">
      <c r="A35" s="1">
        <v>0.45</v>
      </c>
      <c r="B35">
        <v>69</v>
      </c>
      <c r="C35">
        <v>17</v>
      </c>
      <c r="D35">
        <v>0.05</v>
      </c>
      <c r="E35" s="3">
        <v>0.57289999999999996</v>
      </c>
      <c r="G35" s="1">
        <v>0.45</v>
      </c>
      <c r="H35">
        <v>238</v>
      </c>
      <c r="I35">
        <v>28</v>
      </c>
      <c r="J35">
        <v>0.48</v>
      </c>
      <c r="K35" s="3">
        <v>0.5272</v>
      </c>
    </row>
    <row r="36" spans="1:11" x14ac:dyDescent="0.4">
      <c r="A36" s="1">
        <v>0.5</v>
      </c>
      <c r="B36">
        <v>53</v>
      </c>
      <c r="C36">
        <v>16</v>
      </c>
      <c r="D36">
        <v>0.03</v>
      </c>
      <c r="E36" s="1">
        <v>0.63180000000000003</v>
      </c>
      <c r="G36" s="1">
        <v>0.5</v>
      </c>
      <c r="H36">
        <v>136</v>
      </c>
      <c r="I36" s="6">
        <v>21</v>
      </c>
      <c r="J36" s="5">
        <v>0.15</v>
      </c>
      <c r="K36" s="3">
        <v>0.58350000000000002</v>
      </c>
    </row>
    <row r="37" spans="1:11" x14ac:dyDescent="0.4">
      <c r="A37" s="1">
        <v>0.55000000000000004</v>
      </c>
      <c r="B37">
        <v>52</v>
      </c>
      <c r="C37">
        <v>16</v>
      </c>
      <c r="D37">
        <v>0.02</v>
      </c>
      <c r="E37" s="3">
        <v>0.69069999999999998</v>
      </c>
      <c r="G37" s="1">
        <v>0.55000000000000004</v>
      </c>
      <c r="H37">
        <v>84</v>
      </c>
      <c r="I37" s="5">
        <v>21</v>
      </c>
      <c r="J37" s="5">
        <v>7.0000000000000007E-2</v>
      </c>
      <c r="K37" s="3">
        <v>0.63360000000000005</v>
      </c>
    </row>
    <row r="38" spans="1:11" x14ac:dyDescent="0.4">
      <c r="A38" s="1">
        <v>0.6</v>
      </c>
      <c r="B38">
        <v>31</v>
      </c>
      <c r="C38">
        <v>9</v>
      </c>
      <c r="D38">
        <v>0.01</v>
      </c>
      <c r="E38" s="3">
        <v>0.75480000000000003</v>
      </c>
      <c r="G38" s="1">
        <v>0.6</v>
      </c>
      <c r="H38">
        <v>80</v>
      </c>
      <c r="I38" s="5">
        <v>21</v>
      </c>
      <c r="J38" s="5">
        <v>0.06</v>
      </c>
      <c r="K38" s="3">
        <v>0.68720000000000003</v>
      </c>
    </row>
    <row r="39" spans="1:11" x14ac:dyDescent="0.4">
      <c r="A39" s="1">
        <v>0.65</v>
      </c>
      <c r="B39">
        <v>25</v>
      </c>
      <c r="C39">
        <v>9</v>
      </c>
      <c r="D39">
        <v>0</v>
      </c>
      <c r="E39" s="3">
        <v>0.79700000000000004</v>
      </c>
      <c r="G39" s="1">
        <v>0.65</v>
      </c>
      <c r="H39">
        <v>76</v>
      </c>
      <c r="I39" s="5">
        <v>21</v>
      </c>
      <c r="J39" s="5">
        <v>0.05</v>
      </c>
      <c r="K39" s="3">
        <v>0.72850000000000004</v>
      </c>
    </row>
    <row r="40" spans="1:11" x14ac:dyDescent="0.4">
      <c r="A40" s="1">
        <v>0.7</v>
      </c>
      <c r="B40">
        <v>21</v>
      </c>
      <c r="C40">
        <v>8</v>
      </c>
      <c r="D40">
        <v>0</v>
      </c>
      <c r="E40" s="3">
        <v>0.83299999999999996</v>
      </c>
      <c r="G40" s="1">
        <v>0.7</v>
      </c>
      <c r="H40">
        <v>49</v>
      </c>
      <c r="I40" s="5">
        <v>15</v>
      </c>
      <c r="J40" s="5">
        <v>0.02</v>
      </c>
      <c r="K40" s="3">
        <v>0.77769999999999995</v>
      </c>
    </row>
    <row r="41" spans="1:11" x14ac:dyDescent="0.4">
      <c r="A41" s="1">
        <v>0.75</v>
      </c>
      <c r="B41">
        <v>21</v>
      </c>
      <c r="C41">
        <v>8</v>
      </c>
      <c r="D41">
        <v>0</v>
      </c>
      <c r="E41" s="3">
        <v>0.85850000000000004</v>
      </c>
      <c r="G41" s="1">
        <v>0.75</v>
      </c>
      <c r="H41">
        <v>37</v>
      </c>
      <c r="I41" s="5">
        <v>11</v>
      </c>
      <c r="J41" s="5">
        <v>0.01</v>
      </c>
      <c r="K41" s="3">
        <v>0.82689999999999997</v>
      </c>
    </row>
    <row r="42" spans="1:11" x14ac:dyDescent="0.4">
      <c r="A42" s="1">
        <v>0.8</v>
      </c>
      <c r="B42">
        <v>20</v>
      </c>
      <c r="C42">
        <v>8</v>
      </c>
      <c r="D42">
        <v>0</v>
      </c>
      <c r="E42" s="3">
        <v>0.89019999999999999</v>
      </c>
      <c r="G42" s="1">
        <v>0.8</v>
      </c>
      <c r="H42">
        <v>37</v>
      </c>
      <c r="I42" s="5">
        <v>9</v>
      </c>
      <c r="J42" s="5">
        <v>0.01</v>
      </c>
      <c r="K42" s="3">
        <v>0.8629</v>
      </c>
    </row>
    <row r="43" spans="1:11" x14ac:dyDescent="0.4">
      <c r="A43" s="1">
        <v>0.85</v>
      </c>
      <c r="B43">
        <v>12</v>
      </c>
      <c r="C43">
        <v>4</v>
      </c>
      <c r="D43">
        <v>0</v>
      </c>
      <c r="E43" s="3">
        <v>0.9244</v>
      </c>
      <c r="G43" s="1">
        <v>0.85</v>
      </c>
      <c r="H43">
        <v>37</v>
      </c>
      <c r="I43" s="5">
        <v>8</v>
      </c>
      <c r="J43" s="5">
        <v>0</v>
      </c>
      <c r="K43" s="3">
        <v>0.89980000000000004</v>
      </c>
    </row>
    <row r="44" spans="1:11" x14ac:dyDescent="0.4">
      <c r="A44" s="1">
        <v>0.9</v>
      </c>
      <c r="B44">
        <v>12</v>
      </c>
      <c r="C44">
        <v>4</v>
      </c>
      <c r="D44">
        <v>0</v>
      </c>
      <c r="E44" s="3">
        <v>0.94989999999999997</v>
      </c>
      <c r="G44" s="1">
        <v>0.9</v>
      </c>
      <c r="H44">
        <v>37</v>
      </c>
      <c r="I44" s="5">
        <v>8</v>
      </c>
      <c r="J44" s="5">
        <v>0</v>
      </c>
      <c r="K44" s="3">
        <v>0.93589999999999995</v>
      </c>
    </row>
    <row r="45" spans="1:11" x14ac:dyDescent="0.4">
      <c r="A45" s="1">
        <v>0.95</v>
      </c>
      <c r="B45">
        <v>7</v>
      </c>
      <c r="C45">
        <v>2</v>
      </c>
      <c r="D45">
        <v>0</v>
      </c>
      <c r="E45" s="3">
        <v>0.97099999999999997</v>
      </c>
      <c r="G45" s="1">
        <v>0.95</v>
      </c>
      <c r="H45">
        <v>36</v>
      </c>
      <c r="I45" s="5">
        <v>9</v>
      </c>
      <c r="J45" s="5">
        <v>0</v>
      </c>
      <c r="K45" s="3">
        <v>0.95960000000000001</v>
      </c>
    </row>
    <row r="46" spans="1:11" x14ac:dyDescent="0.4">
      <c r="A46" s="1">
        <v>1</v>
      </c>
      <c r="B46">
        <v>0</v>
      </c>
      <c r="C46">
        <v>0</v>
      </c>
      <c r="D46">
        <v>0</v>
      </c>
      <c r="E46" s="3">
        <v>1</v>
      </c>
      <c r="G46" s="1">
        <v>1</v>
      </c>
      <c r="H46">
        <v>0</v>
      </c>
      <c r="I46" s="5">
        <v>0</v>
      </c>
      <c r="J46" s="5">
        <v>0</v>
      </c>
      <c r="K46" s="3">
        <v>1</v>
      </c>
    </row>
    <row r="48" spans="1:11" x14ac:dyDescent="0.4">
      <c r="A48" t="s">
        <v>8</v>
      </c>
      <c r="B48" t="s">
        <v>2</v>
      </c>
      <c r="C48" t="s">
        <v>0</v>
      </c>
      <c r="D48" t="s">
        <v>1</v>
      </c>
      <c r="E48" t="s">
        <v>3</v>
      </c>
    </row>
    <row r="49" spans="1:5" x14ac:dyDescent="0.4">
      <c r="A49" s="1">
        <v>0</v>
      </c>
      <c r="B49">
        <v>1138</v>
      </c>
      <c r="C49">
        <v>31</v>
      </c>
      <c r="D49">
        <v>12.72</v>
      </c>
      <c r="E49" s="3">
        <v>0</v>
      </c>
    </row>
    <row r="50" spans="1:5" x14ac:dyDescent="0.4">
      <c r="A50" s="1">
        <v>0.05</v>
      </c>
      <c r="B50">
        <v>986</v>
      </c>
      <c r="C50">
        <v>34</v>
      </c>
      <c r="D50">
        <v>9.92</v>
      </c>
      <c r="E50" s="3">
        <v>6.5000000000000002E-2</v>
      </c>
    </row>
    <row r="51" spans="1:5" x14ac:dyDescent="0.4">
      <c r="A51" s="1">
        <v>0.1</v>
      </c>
      <c r="B51">
        <v>846</v>
      </c>
      <c r="C51">
        <v>38</v>
      </c>
      <c r="D51">
        <v>7.41</v>
      </c>
      <c r="E51" s="3">
        <v>0.13009999999999999</v>
      </c>
    </row>
    <row r="52" spans="1:5" x14ac:dyDescent="0.4">
      <c r="A52" s="1">
        <v>0.15</v>
      </c>
      <c r="B52">
        <v>701</v>
      </c>
      <c r="C52">
        <v>33</v>
      </c>
      <c r="D52">
        <v>4.6100000000000003</v>
      </c>
      <c r="E52" s="3">
        <v>0.18720000000000001</v>
      </c>
    </row>
    <row r="53" spans="1:5" x14ac:dyDescent="0.4">
      <c r="A53" s="1">
        <v>0.2</v>
      </c>
      <c r="B53">
        <v>541</v>
      </c>
      <c r="C53">
        <v>29</v>
      </c>
      <c r="D53">
        <v>2.4700000000000002</v>
      </c>
      <c r="E53" s="3">
        <v>0.24429999999999999</v>
      </c>
    </row>
    <row r="54" spans="1:5" x14ac:dyDescent="0.4">
      <c r="A54" s="1">
        <v>0.25</v>
      </c>
      <c r="B54">
        <v>505</v>
      </c>
      <c r="C54">
        <v>28</v>
      </c>
      <c r="D54">
        <v>2.14</v>
      </c>
      <c r="E54" s="3">
        <v>0.30230000000000001</v>
      </c>
    </row>
    <row r="55" spans="1:5" x14ac:dyDescent="0.4">
      <c r="A55" s="1">
        <v>0.3</v>
      </c>
      <c r="B55">
        <v>385</v>
      </c>
      <c r="C55">
        <v>30</v>
      </c>
      <c r="D55">
        <v>1.1599999999999999</v>
      </c>
      <c r="E55" s="3">
        <v>0.35849999999999999</v>
      </c>
    </row>
    <row r="56" spans="1:5" x14ac:dyDescent="0.4">
      <c r="A56" s="1">
        <v>0.35</v>
      </c>
      <c r="B56">
        <v>331</v>
      </c>
      <c r="C56">
        <v>27</v>
      </c>
      <c r="D56">
        <v>0.84</v>
      </c>
      <c r="E56" s="3">
        <v>0.41560000000000002</v>
      </c>
    </row>
    <row r="57" spans="1:5" x14ac:dyDescent="0.4">
      <c r="A57" s="1">
        <v>0.4</v>
      </c>
      <c r="B57">
        <v>288</v>
      </c>
      <c r="C57">
        <v>27</v>
      </c>
      <c r="D57">
        <v>0.63</v>
      </c>
      <c r="E57" s="3">
        <v>0.4763</v>
      </c>
    </row>
    <row r="58" spans="1:5" x14ac:dyDescent="0.4">
      <c r="A58" s="1">
        <v>0.45</v>
      </c>
      <c r="B58">
        <v>240</v>
      </c>
      <c r="C58">
        <v>24</v>
      </c>
      <c r="D58">
        <v>0.4</v>
      </c>
      <c r="E58" s="3">
        <v>0.5272</v>
      </c>
    </row>
    <row r="59" spans="1:5" x14ac:dyDescent="0.4">
      <c r="A59" s="1">
        <v>0.5</v>
      </c>
      <c r="B59">
        <v>194</v>
      </c>
      <c r="C59">
        <v>18</v>
      </c>
      <c r="D59">
        <v>0.24</v>
      </c>
      <c r="E59" s="3">
        <v>0.57640000000000002</v>
      </c>
    </row>
    <row r="60" spans="1:5" x14ac:dyDescent="0.4">
      <c r="A60" s="1">
        <v>0.55000000000000004</v>
      </c>
      <c r="B60">
        <v>178</v>
      </c>
      <c r="C60">
        <v>18</v>
      </c>
      <c r="D60">
        <v>0.19</v>
      </c>
      <c r="E60" s="3">
        <v>0.63360000000000005</v>
      </c>
    </row>
    <row r="61" spans="1:5" x14ac:dyDescent="0.4">
      <c r="A61" s="1">
        <v>0.6</v>
      </c>
      <c r="B61">
        <v>164</v>
      </c>
      <c r="C61">
        <v>21</v>
      </c>
      <c r="D61">
        <v>0.18</v>
      </c>
      <c r="E61" s="3">
        <v>0.67220000000000002</v>
      </c>
    </row>
    <row r="62" spans="1:5" x14ac:dyDescent="0.4">
      <c r="A62" s="1">
        <v>0.65</v>
      </c>
      <c r="B62">
        <v>144</v>
      </c>
      <c r="C62">
        <v>21</v>
      </c>
      <c r="D62">
        <v>0.13</v>
      </c>
      <c r="E62" s="3">
        <v>0.7127</v>
      </c>
    </row>
    <row r="63" spans="1:5" x14ac:dyDescent="0.4">
      <c r="A63" s="1">
        <v>0.7</v>
      </c>
      <c r="B63">
        <v>93</v>
      </c>
      <c r="C63">
        <v>15</v>
      </c>
      <c r="D63">
        <v>0.05</v>
      </c>
      <c r="E63" s="3">
        <v>0.76539999999999997</v>
      </c>
    </row>
    <row r="64" spans="1:5" x14ac:dyDescent="0.4">
      <c r="A64" s="1">
        <v>0.75</v>
      </c>
      <c r="B64">
        <v>63</v>
      </c>
      <c r="C64">
        <v>15</v>
      </c>
      <c r="D64">
        <v>0.03</v>
      </c>
      <c r="E64" s="3">
        <v>0.81020000000000003</v>
      </c>
    </row>
    <row r="65" spans="1:5" x14ac:dyDescent="0.4">
      <c r="A65" s="1">
        <v>0.8</v>
      </c>
      <c r="B65">
        <v>58</v>
      </c>
      <c r="C65">
        <v>15</v>
      </c>
      <c r="D65">
        <v>0.02</v>
      </c>
      <c r="E65" s="3">
        <v>0.85060000000000002</v>
      </c>
    </row>
    <row r="66" spans="1:5" x14ac:dyDescent="0.4">
      <c r="A66" s="1">
        <v>0.85</v>
      </c>
      <c r="B66">
        <v>37</v>
      </c>
      <c r="C66">
        <v>8</v>
      </c>
      <c r="D66">
        <v>0.01</v>
      </c>
      <c r="E66" s="3">
        <v>0.8972</v>
      </c>
    </row>
    <row r="67" spans="1:5" x14ac:dyDescent="0.4">
      <c r="A67" s="1">
        <v>0.9</v>
      </c>
      <c r="B67">
        <v>24</v>
      </c>
      <c r="C67">
        <v>7</v>
      </c>
      <c r="D67">
        <v>0</v>
      </c>
      <c r="E67" s="3">
        <v>0.93589999999999995</v>
      </c>
    </row>
    <row r="68" spans="1:5" x14ac:dyDescent="0.4">
      <c r="A68" s="1">
        <v>0.95</v>
      </c>
      <c r="B68">
        <v>12</v>
      </c>
      <c r="C68">
        <v>6</v>
      </c>
      <c r="D68">
        <v>0</v>
      </c>
      <c r="E68" s="3">
        <v>0.97099999999999997</v>
      </c>
    </row>
    <row r="69" spans="1:5" x14ac:dyDescent="0.4">
      <c r="A69" s="1">
        <v>1</v>
      </c>
      <c r="B69">
        <v>0</v>
      </c>
      <c r="C69">
        <v>0</v>
      </c>
      <c r="D69">
        <v>0</v>
      </c>
      <c r="E69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DDF2-574D-4D3B-93A6-AA6B0AD62A4E}">
  <dimension ref="A1:P69"/>
  <sheetViews>
    <sheetView topLeftCell="A49" workbookViewId="0">
      <selection activeCell="P48" sqref="P48"/>
    </sheetView>
  </sheetViews>
  <sheetFormatPr defaultRowHeight="13.9" x14ac:dyDescent="0.4"/>
  <sheetData>
    <row r="1" spans="1:16" x14ac:dyDescent="0.4">
      <c r="B1">
        <v>1226</v>
      </c>
      <c r="C1">
        <v>1138</v>
      </c>
      <c r="D1">
        <v>1972</v>
      </c>
      <c r="E1">
        <v>4039</v>
      </c>
      <c r="F1">
        <v>1133</v>
      </c>
      <c r="H1">
        <v>1050</v>
      </c>
      <c r="I1">
        <v>32</v>
      </c>
      <c r="J1">
        <v>10.93</v>
      </c>
      <c r="K1" s="3">
        <v>6.3299999999999995E-2</v>
      </c>
      <c r="M1">
        <v>24</v>
      </c>
      <c r="N1">
        <v>10</v>
      </c>
      <c r="O1">
        <v>0.01</v>
      </c>
      <c r="P1" s="3">
        <v>0.68720000000000003</v>
      </c>
    </row>
    <row r="2" spans="1:16" x14ac:dyDescent="0.4">
      <c r="A2" s="1">
        <v>0.05</v>
      </c>
      <c r="B2" s="2">
        <f t="shared" ref="B2:B21" si="0">1226*A2</f>
        <v>61.300000000000004</v>
      </c>
      <c r="C2" s="2">
        <f t="shared" ref="C2:C21" si="1">1138*A2</f>
        <v>56.900000000000006</v>
      </c>
      <c r="D2" s="2">
        <f>D1*A2</f>
        <v>98.600000000000009</v>
      </c>
      <c r="E2" s="2">
        <f t="shared" ref="E2:E21" si="2">4039*A2</f>
        <v>201.95000000000002</v>
      </c>
      <c r="F2" s="2">
        <f t="shared" ref="F2:F21" si="3">1133*A2</f>
        <v>56.650000000000006</v>
      </c>
      <c r="H2">
        <v>1038</v>
      </c>
      <c r="I2">
        <v>33</v>
      </c>
      <c r="J2">
        <v>10.89</v>
      </c>
      <c r="K2" s="3">
        <v>6.59E-2</v>
      </c>
      <c r="M2">
        <v>35</v>
      </c>
      <c r="N2">
        <v>11</v>
      </c>
      <c r="O2">
        <v>0.01</v>
      </c>
      <c r="P2" s="3">
        <v>0.68720000000000003</v>
      </c>
    </row>
    <row r="3" spans="1:16" x14ac:dyDescent="0.4">
      <c r="A3" s="1">
        <v>0.1</v>
      </c>
      <c r="B3" s="2">
        <f t="shared" si="0"/>
        <v>122.60000000000001</v>
      </c>
      <c r="C3" s="2">
        <f t="shared" si="1"/>
        <v>113.80000000000001</v>
      </c>
      <c r="D3" s="2">
        <f>D1*A3</f>
        <v>197.20000000000002</v>
      </c>
      <c r="E3" s="2">
        <f t="shared" si="2"/>
        <v>403.90000000000003</v>
      </c>
      <c r="F3" s="2">
        <f t="shared" si="3"/>
        <v>113.30000000000001</v>
      </c>
      <c r="H3">
        <v>985</v>
      </c>
      <c r="I3">
        <v>47</v>
      </c>
      <c r="J3">
        <v>11.2</v>
      </c>
      <c r="K3" s="3">
        <v>7.1199999999999999E-2</v>
      </c>
      <c r="M3">
        <v>56</v>
      </c>
      <c r="N3">
        <v>18</v>
      </c>
      <c r="O3">
        <v>0.04</v>
      </c>
      <c r="P3" s="3">
        <v>0.67930000000000001</v>
      </c>
    </row>
    <row r="4" spans="1:16" x14ac:dyDescent="0.4">
      <c r="A4" s="1">
        <v>0.15</v>
      </c>
      <c r="B4" s="2">
        <f t="shared" si="0"/>
        <v>183.9</v>
      </c>
      <c r="C4" s="2">
        <f t="shared" si="1"/>
        <v>170.7</v>
      </c>
      <c r="D4" s="2">
        <f>D1*A4</f>
        <v>295.8</v>
      </c>
      <c r="E4" s="2">
        <f t="shared" si="2"/>
        <v>605.85</v>
      </c>
      <c r="F4" s="2">
        <f t="shared" si="3"/>
        <v>169.95</v>
      </c>
      <c r="H4">
        <v>1039</v>
      </c>
      <c r="I4">
        <v>38</v>
      </c>
      <c r="J4">
        <v>11.48</v>
      </c>
      <c r="K4" s="3">
        <v>6.3299999999999995E-2</v>
      </c>
      <c r="M4">
        <v>33</v>
      </c>
      <c r="N4">
        <v>13</v>
      </c>
      <c r="O4">
        <v>0.01</v>
      </c>
      <c r="P4" s="3">
        <v>0.71350000000000002</v>
      </c>
    </row>
    <row r="5" spans="1:16" x14ac:dyDescent="0.4">
      <c r="A5" s="1">
        <v>0.2</v>
      </c>
      <c r="B5" s="2">
        <f t="shared" si="0"/>
        <v>245.20000000000002</v>
      </c>
      <c r="C5" s="2">
        <f t="shared" si="1"/>
        <v>227.60000000000002</v>
      </c>
      <c r="D5" s="2">
        <f t="shared" ref="D5:D11" si="4">1972*A5</f>
        <v>394.40000000000003</v>
      </c>
      <c r="E5" s="2">
        <f t="shared" si="2"/>
        <v>807.80000000000007</v>
      </c>
      <c r="F5" s="2">
        <f t="shared" si="3"/>
        <v>226.60000000000002</v>
      </c>
      <c r="H5">
        <v>1053</v>
      </c>
      <c r="I5">
        <v>37</v>
      </c>
      <c r="J5">
        <v>11.63</v>
      </c>
      <c r="K5" s="3">
        <v>6.3299999999999995E-2</v>
      </c>
      <c r="M5">
        <v>31</v>
      </c>
      <c r="N5">
        <v>14</v>
      </c>
      <c r="O5">
        <v>0.01</v>
      </c>
      <c r="P5" s="3">
        <v>0.67930000000000001</v>
      </c>
    </row>
    <row r="6" spans="1:16" x14ac:dyDescent="0.4">
      <c r="A6" s="1">
        <v>0.25</v>
      </c>
      <c r="B6" s="2">
        <f t="shared" si="0"/>
        <v>306.5</v>
      </c>
      <c r="C6" s="2">
        <f t="shared" si="1"/>
        <v>284.5</v>
      </c>
      <c r="D6" s="2">
        <f t="shared" si="4"/>
        <v>493</v>
      </c>
      <c r="E6" s="2">
        <f t="shared" si="2"/>
        <v>1009.75</v>
      </c>
      <c r="F6" s="2">
        <f t="shared" si="3"/>
        <v>283.25</v>
      </c>
      <c r="H6">
        <f>AVERAGE(H1:H5)</f>
        <v>1033</v>
      </c>
      <c r="I6">
        <f>AVERAGE(I1:I5)</f>
        <v>37.4</v>
      </c>
      <c r="J6">
        <f>AVERAGE(J1:J5)</f>
        <v>11.226000000000001</v>
      </c>
      <c r="K6" s="3">
        <f>AVERAGE(K1:K5)</f>
        <v>6.5399999999999986E-2</v>
      </c>
      <c r="M6">
        <f>AVERAGE(M1:M5)</f>
        <v>35.799999999999997</v>
      </c>
      <c r="N6">
        <f>AVERAGE(N1:N5)</f>
        <v>13.2</v>
      </c>
      <c r="O6">
        <f>AVERAGE(O1:O5)</f>
        <v>1.5999999999999997E-2</v>
      </c>
      <c r="P6" s="3">
        <f>AVERAGE(P1:P5)</f>
        <v>0.68930000000000002</v>
      </c>
    </row>
    <row r="7" spans="1:16" x14ac:dyDescent="0.4">
      <c r="A7" s="1">
        <v>0.3</v>
      </c>
      <c r="B7" s="2">
        <f t="shared" si="0"/>
        <v>367.8</v>
      </c>
      <c r="C7" s="2">
        <f t="shared" si="1"/>
        <v>341.4</v>
      </c>
      <c r="D7" s="2">
        <f t="shared" si="4"/>
        <v>591.6</v>
      </c>
      <c r="E7" s="2">
        <f t="shared" si="2"/>
        <v>1211.7</v>
      </c>
      <c r="F7" s="2">
        <f t="shared" si="3"/>
        <v>339.9</v>
      </c>
    </row>
    <row r="8" spans="1:16" x14ac:dyDescent="0.4">
      <c r="A8" s="1">
        <v>0.35</v>
      </c>
      <c r="B8" s="2">
        <f t="shared" si="0"/>
        <v>429.09999999999997</v>
      </c>
      <c r="C8" s="2">
        <f t="shared" si="1"/>
        <v>398.29999999999995</v>
      </c>
      <c r="D8" s="2">
        <f t="shared" si="4"/>
        <v>690.19999999999993</v>
      </c>
      <c r="E8" s="2">
        <f t="shared" si="2"/>
        <v>1413.6499999999999</v>
      </c>
      <c r="F8" s="2">
        <f t="shared" si="3"/>
        <v>396.54999999999995</v>
      </c>
      <c r="H8">
        <v>866</v>
      </c>
      <c r="I8">
        <v>36</v>
      </c>
      <c r="J8">
        <v>8.56</v>
      </c>
      <c r="K8" s="3">
        <v>0.13089999999999999</v>
      </c>
      <c r="M8">
        <v>17</v>
      </c>
      <c r="N8">
        <v>12</v>
      </c>
      <c r="P8" s="3">
        <v>0.72319999999999995</v>
      </c>
    </row>
    <row r="9" spans="1:16" x14ac:dyDescent="0.4">
      <c r="A9" s="1">
        <v>0.4</v>
      </c>
      <c r="B9" s="2">
        <f t="shared" si="0"/>
        <v>490.40000000000003</v>
      </c>
      <c r="C9" s="2">
        <f t="shared" si="1"/>
        <v>455.20000000000005</v>
      </c>
      <c r="D9" s="2">
        <f t="shared" si="4"/>
        <v>788.80000000000007</v>
      </c>
      <c r="E9" s="2">
        <f t="shared" si="2"/>
        <v>1615.6000000000001</v>
      </c>
      <c r="F9" s="2">
        <f t="shared" si="3"/>
        <v>453.20000000000005</v>
      </c>
      <c r="H9">
        <v>940</v>
      </c>
      <c r="I9">
        <v>46</v>
      </c>
      <c r="J9">
        <v>10.96</v>
      </c>
      <c r="K9" s="3">
        <v>0.12570000000000001</v>
      </c>
      <c r="M9">
        <v>60</v>
      </c>
      <c r="N9">
        <v>15</v>
      </c>
      <c r="P9" s="3">
        <v>0.75039999999999996</v>
      </c>
    </row>
    <row r="10" spans="1:16" x14ac:dyDescent="0.4">
      <c r="A10" s="1">
        <v>0.45</v>
      </c>
      <c r="B10" s="2">
        <f t="shared" si="0"/>
        <v>551.70000000000005</v>
      </c>
      <c r="C10" s="2">
        <f t="shared" si="1"/>
        <v>512.1</v>
      </c>
      <c r="D10" s="2">
        <f t="shared" si="4"/>
        <v>887.4</v>
      </c>
      <c r="E10" s="2">
        <f t="shared" si="2"/>
        <v>1817.55</v>
      </c>
      <c r="F10" s="2">
        <f t="shared" si="3"/>
        <v>509.85</v>
      </c>
      <c r="H10">
        <v>896</v>
      </c>
      <c r="I10">
        <v>37</v>
      </c>
      <c r="J10">
        <v>8.8800000000000008</v>
      </c>
      <c r="K10" s="3">
        <v>0.1336</v>
      </c>
      <c r="M10">
        <v>13</v>
      </c>
      <c r="N10">
        <v>8</v>
      </c>
      <c r="P10" s="3">
        <v>0.74080000000000001</v>
      </c>
    </row>
    <row r="11" spans="1:16" x14ac:dyDescent="0.4">
      <c r="A11" s="1">
        <v>0.5</v>
      </c>
      <c r="B11" s="2">
        <f t="shared" si="0"/>
        <v>613</v>
      </c>
      <c r="C11" s="2">
        <f t="shared" si="1"/>
        <v>569</v>
      </c>
      <c r="D11" s="2">
        <f t="shared" si="4"/>
        <v>986</v>
      </c>
      <c r="E11" s="2">
        <f t="shared" si="2"/>
        <v>2019.5</v>
      </c>
      <c r="F11" s="2">
        <f t="shared" si="3"/>
        <v>566.5</v>
      </c>
      <c r="H11">
        <v>951</v>
      </c>
      <c r="I11">
        <v>33</v>
      </c>
      <c r="J11">
        <v>9.9499999999999993</v>
      </c>
      <c r="K11" s="3">
        <v>0.1221</v>
      </c>
      <c r="M11">
        <v>31</v>
      </c>
      <c r="N11">
        <v>11</v>
      </c>
      <c r="P11" s="3">
        <v>0.75309999999999999</v>
      </c>
    </row>
    <row r="12" spans="1:16" x14ac:dyDescent="0.4">
      <c r="A12" s="1">
        <v>0.55000000000000004</v>
      </c>
      <c r="B12" s="2">
        <f t="shared" si="0"/>
        <v>674.30000000000007</v>
      </c>
      <c r="C12" s="2">
        <f t="shared" si="1"/>
        <v>625.90000000000009</v>
      </c>
      <c r="D12" s="2">
        <f>D11*A12</f>
        <v>542.30000000000007</v>
      </c>
      <c r="E12" s="2">
        <f t="shared" si="2"/>
        <v>2221.4500000000003</v>
      </c>
      <c r="F12" s="2">
        <f t="shared" si="3"/>
        <v>623.15000000000009</v>
      </c>
      <c r="H12">
        <v>879</v>
      </c>
      <c r="I12">
        <v>47</v>
      </c>
      <c r="J12">
        <v>9.2200000000000006</v>
      </c>
      <c r="K12" s="3">
        <v>0.1318</v>
      </c>
      <c r="M12">
        <v>21</v>
      </c>
      <c r="N12">
        <v>9</v>
      </c>
      <c r="P12" s="3">
        <v>0.746</v>
      </c>
    </row>
    <row r="13" spans="1:16" x14ac:dyDescent="0.4">
      <c r="A13" s="1">
        <v>0.6</v>
      </c>
      <c r="B13" s="2">
        <f t="shared" si="0"/>
        <v>735.6</v>
      </c>
      <c r="C13" s="2">
        <f t="shared" si="1"/>
        <v>682.8</v>
      </c>
      <c r="D13" s="2">
        <f>D11*A13</f>
        <v>591.6</v>
      </c>
      <c r="E13" s="2">
        <f t="shared" si="2"/>
        <v>2423.4</v>
      </c>
      <c r="F13" s="2">
        <f t="shared" si="3"/>
        <v>679.8</v>
      </c>
      <c r="H13">
        <f>AVERAGE(H8:H12)</f>
        <v>906.4</v>
      </c>
      <c r="I13">
        <f>AVERAGE(I8:I12)</f>
        <v>39.799999999999997</v>
      </c>
      <c r="J13">
        <f>AVERAGE(J8:J12)</f>
        <v>9.5140000000000011</v>
      </c>
      <c r="K13" s="3">
        <f>AVERAGE(K8:K12)</f>
        <v>0.12881999999999999</v>
      </c>
      <c r="M13">
        <f>AVERAGE(M8:M12)</f>
        <v>28.4</v>
      </c>
      <c r="N13">
        <f>AVERAGE(N8:N12)</f>
        <v>11</v>
      </c>
      <c r="O13">
        <v>0</v>
      </c>
      <c r="P13" s="3">
        <f>AVERAGE(P8:P12)</f>
        <v>0.74269999999999992</v>
      </c>
    </row>
    <row r="14" spans="1:16" x14ac:dyDescent="0.4">
      <c r="A14" s="1">
        <v>0.65</v>
      </c>
      <c r="B14" s="2">
        <f t="shared" si="0"/>
        <v>796.9</v>
      </c>
      <c r="C14" s="2">
        <f t="shared" si="1"/>
        <v>739.7</v>
      </c>
      <c r="D14" s="2">
        <f>D11*A14</f>
        <v>640.9</v>
      </c>
      <c r="E14" s="2">
        <f t="shared" si="2"/>
        <v>2625.35</v>
      </c>
      <c r="F14" s="2">
        <f t="shared" si="3"/>
        <v>736.45</v>
      </c>
    </row>
    <row r="15" spans="1:16" x14ac:dyDescent="0.4">
      <c r="A15" s="1">
        <v>0.7</v>
      </c>
      <c r="B15" s="2">
        <f t="shared" si="0"/>
        <v>858.19999999999993</v>
      </c>
      <c r="C15" s="2">
        <f t="shared" si="1"/>
        <v>796.59999999999991</v>
      </c>
      <c r="D15" s="2">
        <f t="shared" ref="D15:D21" si="5">1972*A15</f>
        <v>1380.3999999999999</v>
      </c>
      <c r="E15" s="2">
        <f t="shared" si="2"/>
        <v>2827.2999999999997</v>
      </c>
      <c r="F15" s="2">
        <f t="shared" si="3"/>
        <v>793.09999999999991</v>
      </c>
      <c r="H15">
        <v>603</v>
      </c>
      <c r="I15">
        <v>32</v>
      </c>
      <c r="J15">
        <v>3.49</v>
      </c>
      <c r="K15" s="3">
        <v>0.1986</v>
      </c>
      <c r="M15">
        <v>26</v>
      </c>
      <c r="N15">
        <v>8</v>
      </c>
      <c r="P15" s="3">
        <v>0.79530000000000001</v>
      </c>
    </row>
    <row r="16" spans="1:16" x14ac:dyDescent="0.4">
      <c r="A16" s="1">
        <v>0.75</v>
      </c>
      <c r="B16" s="2">
        <f t="shared" si="0"/>
        <v>919.5</v>
      </c>
      <c r="C16" s="2">
        <f t="shared" si="1"/>
        <v>853.5</v>
      </c>
      <c r="D16" s="2">
        <f t="shared" si="5"/>
        <v>1479</v>
      </c>
      <c r="E16" s="2">
        <f t="shared" si="2"/>
        <v>3029.25</v>
      </c>
      <c r="F16" s="2">
        <f t="shared" si="3"/>
        <v>849.75</v>
      </c>
      <c r="H16">
        <v>816</v>
      </c>
      <c r="I16">
        <v>34</v>
      </c>
      <c r="J16">
        <v>7.11</v>
      </c>
      <c r="K16" s="3">
        <v>0.18540000000000001</v>
      </c>
      <c r="M16">
        <v>18</v>
      </c>
      <c r="N16">
        <v>7</v>
      </c>
      <c r="P16" s="3">
        <v>0.80319999999999991</v>
      </c>
    </row>
    <row r="17" spans="1:16" x14ac:dyDescent="0.4">
      <c r="A17" s="1">
        <v>0.8</v>
      </c>
      <c r="B17" s="2">
        <f t="shared" si="0"/>
        <v>980.80000000000007</v>
      </c>
      <c r="C17" s="2">
        <f t="shared" si="1"/>
        <v>910.40000000000009</v>
      </c>
      <c r="D17" s="2">
        <f t="shared" si="5"/>
        <v>1577.6000000000001</v>
      </c>
      <c r="E17" s="2">
        <f t="shared" si="2"/>
        <v>3231.2000000000003</v>
      </c>
      <c r="F17" s="2">
        <f t="shared" si="3"/>
        <v>906.40000000000009</v>
      </c>
      <c r="H17">
        <v>759</v>
      </c>
      <c r="I17">
        <v>36</v>
      </c>
      <c r="J17">
        <v>6.19</v>
      </c>
      <c r="K17" s="3">
        <v>0.20910000000000001</v>
      </c>
      <c r="M17">
        <v>16</v>
      </c>
      <c r="N17">
        <v>7</v>
      </c>
      <c r="P17" s="3">
        <v>0.78560000000000008</v>
      </c>
    </row>
    <row r="18" spans="1:16" x14ac:dyDescent="0.4">
      <c r="A18" s="1">
        <v>0.85</v>
      </c>
      <c r="B18" s="2">
        <f t="shared" si="0"/>
        <v>1042.0999999999999</v>
      </c>
      <c r="C18" s="2">
        <f t="shared" si="1"/>
        <v>967.3</v>
      </c>
      <c r="D18" s="2">
        <f t="shared" si="5"/>
        <v>1676.2</v>
      </c>
      <c r="E18" s="2">
        <f t="shared" si="2"/>
        <v>3433.15</v>
      </c>
      <c r="F18" s="2">
        <f t="shared" si="3"/>
        <v>963.05</v>
      </c>
      <c r="H18">
        <v>824</v>
      </c>
      <c r="I18">
        <v>39</v>
      </c>
      <c r="J18">
        <v>7.98</v>
      </c>
      <c r="K18" s="3">
        <v>0.2056</v>
      </c>
      <c r="M18">
        <v>23</v>
      </c>
      <c r="N18">
        <v>8</v>
      </c>
      <c r="P18" s="3">
        <v>0.78120000000000001</v>
      </c>
    </row>
    <row r="19" spans="1:16" x14ac:dyDescent="0.4">
      <c r="A19" s="1">
        <v>0.9</v>
      </c>
      <c r="B19" s="2">
        <f t="shared" si="0"/>
        <v>1103.4000000000001</v>
      </c>
      <c r="C19" s="2">
        <f t="shared" si="1"/>
        <v>1024.2</v>
      </c>
      <c r="D19" s="2">
        <f t="shared" si="5"/>
        <v>1774.8</v>
      </c>
      <c r="E19" s="2">
        <f t="shared" si="2"/>
        <v>3635.1</v>
      </c>
      <c r="F19" s="2">
        <f t="shared" si="3"/>
        <v>1019.7</v>
      </c>
      <c r="H19">
        <v>810</v>
      </c>
      <c r="I19">
        <v>54</v>
      </c>
      <c r="J19">
        <v>7.96</v>
      </c>
      <c r="K19" s="3">
        <v>0.19420000000000001</v>
      </c>
      <c r="M19">
        <v>14</v>
      </c>
      <c r="N19">
        <v>8</v>
      </c>
      <c r="P19" s="3">
        <v>0.77859999999999996</v>
      </c>
    </row>
    <row r="20" spans="1:16" x14ac:dyDescent="0.4">
      <c r="A20" s="1">
        <v>0.95</v>
      </c>
      <c r="B20" s="2">
        <f t="shared" si="0"/>
        <v>1164.7</v>
      </c>
      <c r="C20" s="2">
        <f t="shared" si="1"/>
        <v>1081.0999999999999</v>
      </c>
      <c r="D20" s="2">
        <f t="shared" si="5"/>
        <v>1873.3999999999999</v>
      </c>
      <c r="E20" s="2">
        <f t="shared" si="2"/>
        <v>3837.0499999999997</v>
      </c>
      <c r="F20" s="2">
        <f t="shared" si="3"/>
        <v>1076.3499999999999</v>
      </c>
      <c r="H20">
        <f>AVERAGE(H15:H19)</f>
        <v>762.4</v>
      </c>
      <c r="I20">
        <f>AVERAGE(I15:I19)</f>
        <v>39</v>
      </c>
      <c r="J20">
        <f>AVERAGE(J15:J19)</f>
        <v>6.5460000000000012</v>
      </c>
      <c r="K20" s="3">
        <f>AVERAGE(K15:K19)</f>
        <v>0.19858000000000001</v>
      </c>
      <c r="M20">
        <f>AVERAGE(M15:M19)</f>
        <v>19.399999999999999</v>
      </c>
      <c r="N20">
        <f>AVERAGE(N15:N19)</f>
        <v>7.6</v>
      </c>
      <c r="P20" s="3">
        <f>AVERAGE(P15:P19)</f>
        <v>0.78878000000000004</v>
      </c>
    </row>
    <row r="21" spans="1:16" x14ac:dyDescent="0.4">
      <c r="A21" s="1">
        <v>1</v>
      </c>
      <c r="B21" s="2">
        <f t="shared" si="0"/>
        <v>1226</v>
      </c>
      <c r="C21" s="2">
        <f t="shared" si="1"/>
        <v>1138</v>
      </c>
      <c r="D21" s="2">
        <f t="shared" si="5"/>
        <v>1972</v>
      </c>
      <c r="E21" s="2">
        <f t="shared" si="2"/>
        <v>4039</v>
      </c>
      <c r="F21" s="2">
        <f t="shared" si="3"/>
        <v>1133</v>
      </c>
    </row>
    <row r="22" spans="1:16" x14ac:dyDescent="0.4">
      <c r="H22">
        <v>537</v>
      </c>
      <c r="I22">
        <v>34</v>
      </c>
      <c r="J22">
        <v>3.09</v>
      </c>
      <c r="K22" s="3">
        <v>0.2626</v>
      </c>
      <c r="M22">
        <v>19</v>
      </c>
      <c r="N22">
        <v>9</v>
      </c>
      <c r="P22" s="3">
        <v>0.81370000000000009</v>
      </c>
    </row>
    <row r="23" spans="1:16" x14ac:dyDescent="0.4">
      <c r="H23">
        <v>636</v>
      </c>
      <c r="I23">
        <v>45</v>
      </c>
      <c r="J23">
        <v>5.37</v>
      </c>
      <c r="K23" s="3">
        <v>0.26269999999999999</v>
      </c>
      <c r="M23">
        <v>13</v>
      </c>
      <c r="N23">
        <v>7</v>
      </c>
      <c r="P23" s="3">
        <v>0.83219999999999994</v>
      </c>
    </row>
    <row r="24" spans="1:16" x14ac:dyDescent="0.4">
      <c r="H24">
        <v>572</v>
      </c>
      <c r="I24">
        <v>36</v>
      </c>
      <c r="J24">
        <v>3.72</v>
      </c>
      <c r="K24" s="3">
        <v>0.246</v>
      </c>
      <c r="M24">
        <v>16</v>
      </c>
      <c r="N24">
        <v>8</v>
      </c>
      <c r="P24" s="3">
        <v>0.84530000000000005</v>
      </c>
    </row>
    <row r="25" spans="1:16" x14ac:dyDescent="0.4">
      <c r="H25">
        <v>481</v>
      </c>
      <c r="I25">
        <v>48</v>
      </c>
      <c r="J25">
        <v>3.48</v>
      </c>
      <c r="K25" s="3">
        <v>0.25569999999999998</v>
      </c>
      <c r="M25">
        <v>11</v>
      </c>
      <c r="N25">
        <v>6</v>
      </c>
      <c r="P25" s="3">
        <v>0.83219999999999994</v>
      </c>
    </row>
    <row r="26" spans="1:16" x14ac:dyDescent="0.4">
      <c r="H26">
        <v>549</v>
      </c>
      <c r="I26">
        <v>40</v>
      </c>
      <c r="J26">
        <v>3.7</v>
      </c>
      <c r="K26" s="3">
        <v>0.26190000000000002</v>
      </c>
      <c r="M26">
        <v>13</v>
      </c>
      <c r="N26">
        <v>7</v>
      </c>
      <c r="P26" s="3">
        <v>0.83569999999999989</v>
      </c>
    </row>
    <row r="27" spans="1:16" x14ac:dyDescent="0.4">
      <c r="H27">
        <f>AVERAGE(H22:H26)</f>
        <v>555</v>
      </c>
      <c r="I27">
        <f>AVERAGE(I22:I26)</f>
        <v>40.6</v>
      </c>
      <c r="J27">
        <f>AVERAGE(J22:J26)</f>
        <v>3.8720000000000008</v>
      </c>
      <c r="K27" s="3">
        <f>AVERAGE(K22:K26)</f>
        <v>0.25778000000000001</v>
      </c>
      <c r="M27">
        <f>AVERAGE(M22:M26)</f>
        <v>14.4</v>
      </c>
      <c r="N27">
        <f>AVERAGE(N22:N26)</f>
        <v>7.4</v>
      </c>
      <c r="P27" s="3">
        <f>AVERAGE(P22:P26)</f>
        <v>0.83181999999999989</v>
      </c>
    </row>
    <row r="29" spans="1:16" x14ac:dyDescent="0.4">
      <c r="H29">
        <v>338</v>
      </c>
      <c r="I29">
        <v>35</v>
      </c>
      <c r="J29">
        <v>1.32</v>
      </c>
      <c r="K29" s="3">
        <v>0.32429999999999998</v>
      </c>
      <c r="M29">
        <v>13</v>
      </c>
      <c r="N29">
        <v>6</v>
      </c>
      <c r="P29" s="3">
        <v>0.87959999999999994</v>
      </c>
    </row>
    <row r="30" spans="1:16" x14ac:dyDescent="0.4">
      <c r="H30">
        <v>444</v>
      </c>
      <c r="I30">
        <v>37</v>
      </c>
      <c r="J30">
        <v>1.98</v>
      </c>
      <c r="K30" s="3">
        <v>0.3251</v>
      </c>
      <c r="M30">
        <v>11</v>
      </c>
      <c r="N30">
        <v>8</v>
      </c>
      <c r="P30" s="3">
        <v>0.87519999999999998</v>
      </c>
    </row>
    <row r="31" spans="1:16" x14ac:dyDescent="0.4">
      <c r="H31">
        <v>411</v>
      </c>
      <c r="I31">
        <v>28</v>
      </c>
      <c r="J31">
        <v>1.5</v>
      </c>
      <c r="K31" s="3">
        <v>0.3322</v>
      </c>
      <c r="M31">
        <v>13</v>
      </c>
      <c r="N31">
        <v>6</v>
      </c>
      <c r="P31" s="3">
        <v>0.88840000000000008</v>
      </c>
    </row>
    <row r="32" spans="1:16" x14ac:dyDescent="0.4">
      <c r="H32">
        <v>526</v>
      </c>
      <c r="I32">
        <v>43</v>
      </c>
      <c r="J32">
        <v>3.22</v>
      </c>
      <c r="K32" s="3">
        <v>0.32600000000000001</v>
      </c>
      <c r="M32">
        <v>10</v>
      </c>
      <c r="N32">
        <v>6</v>
      </c>
      <c r="P32" s="3">
        <v>0.86030000000000006</v>
      </c>
    </row>
    <row r="33" spans="8:16" x14ac:dyDescent="0.4">
      <c r="H33">
        <v>280</v>
      </c>
      <c r="I33">
        <v>27</v>
      </c>
      <c r="J33">
        <v>1.26</v>
      </c>
      <c r="K33" s="3">
        <v>0.33040000000000003</v>
      </c>
      <c r="M33">
        <v>12</v>
      </c>
      <c r="N33">
        <v>8</v>
      </c>
      <c r="P33" s="3">
        <v>0.8909999999999999</v>
      </c>
    </row>
    <row r="34" spans="8:16" x14ac:dyDescent="0.4">
      <c r="H34">
        <f>AVERAGE(H29:H33)</f>
        <v>399.8</v>
      </c>
      <c r="I34">
        <f>AVERAGE(I29:I33)</f>
        <v>34</v>
      </c>
      <c r="J34">
        <f>AVERAGE(J29:J33)</f>
        <v>1.8559999999999999</v>
      </c>
      <c r="K34" s="3">
        <f>AVERAGE(K29:K33)</f>
        <v>0.3276</v>
      </c>
      <c r="M34">
        <f>AVERAGE(M29:M33)</f>
        <v>11.8</v>
      </c>
      <c r="N34">
        <f>AVERAGE(N29:N33)</f>
        <v>6.8</v>
      </c>
      <c r="P34" s="3">
        <f>AVERAGE(P29:P33)</f>
        <v>0.87890000000000001</v>
      </c>
    </row>
    <row r="36" spans="8:16" x14ac:dyDescent="0.4">
      <c r="H36">
        <v>315</v>
      </c>
      <c r="I36">
        <v>34</v>
      </c>
      <c r="J36">
        <v>0.91</v>
      </c>
      <c r="K36" s="3">
        <v>0.39539999999999997</v>
      </c>
      <c r="M36">
        <v>5</v>
      </c>
      <c r="N36">
        <v>4</v>
      </c>
      <c r="P36" s="3">
        <v>0.93409999999999993</v>
      </c>
    </row>
    <row r="37" spans="8:16" x14ac:dyDescent="0.4">
      <c r="H37">
        <v>136</v>
      </c>
      <c r="I37">
        <v>27</v>
      </c>
      <c r="J37">
        <v>0.24</v>
      </c>
      <c r="K37" s="3">
        <v>0.38140000000000002</v>
      </c>
      <c r="M37">
        <v>8</v>
      </c>
      <c r="N37">
        <v>6</v>
      </c>
      <c r="P37" s="3">
        <v>0.92269999999999996</v>
      </c>
    </row>
    <row r="38" spans="8:16" x14ac:dyDescent="0.4">
      <c r="H38">
        <v>312</v>
      </c>
      <c r="I38">
        <v>36</v>
      </c>
      <c r="J38">
        <v>1.1599999999999999</v>
      </c>
      <c r="K38" s="3">
        <v>0.39019999999999999</v>
      </c>
      <c r="M38">
        <v>7</v>
      </c>
      <c r="N38">
        <v>4</v>
      </c>
      <c r="P38" s="3">
        <v>0.91739999999999999</v>
      </c>
    </row>
    <row r="39" spans="8:16" x14ac:dyDescent="0.4">
      <c r="H39">
        <v>158</v>
      </c>
      <c r="I39">
        <v>36</v>
      </c>
      <c r="J39" s="5">
        <v>0.35</v>
      </c>
      <c r="K39" s="3">
        <v>0.38929999999999998</v>
      </c>
      <c r="M39">
        <v>9</v>
      </c>
      <c r="N39">
        <v>6</v>
      </c>
      <c r="P39" s="3">
        <v>0.93319999999999992</v>
      </c>
    </row>
    <row r="40" spans="8:16" x14ac:dyDescent="0.4">
      <c r="H40">
        <v>427</v>
      </c>
      <c r="I40">
        <v>36</v>
      </c>
      <c r="J40" s="5">
        <v>2.0699999999999998</v>
      </c>
      <c r="K40" s="3">
        <v>0.38490000000000002</v>
      </c>
      <c r="M40">
        <v>6</v>
      </c>
      <c r="N40">
        <v>4</v>
      </c>
      <c r="P40" s="3">
        <v>0.92709999999999992</v>
      </c>
    </row>
    <row r="41" spans="8:16" x14ac:dyDescent="0.4">
      <c r="H41">
        <f>AVERAGE(H36:H40)</f>
        <v>269.60000000000002</v>
      </c>
      <c r="I41">
        <f>AVERAGE(I36:I40)</f>
        <v>33.799999999999997</v>
      </c>
      <c r="J41">
        <f>AVERAGE(J36:J40)</f>
        <v>0.94599999999999995</v>
      </c>
      <c r="K41" s="3">
        <f>AVERAGE(K36:K40)</f>
        <v>0.38823999999999997</v>
      </c>
      <c r="M41">
        <f>AVERAGE(M36:M40)</f>
        <v>7</v>
      </c>
      <c r="N41">
        <f>AVERAGE(N36:N40)</f>
        <v>4.8</v>
      </c>
      <c r="P41" s="3">
        <f>AVERAGE(P36:P40)</f>
        <v>0.92689999999999984</v>
      </c>
    </row>
    <row r="43" spans="8:16" x14ac:dyDescent="0.4">
      <c r="H43">
        <v>159</v>
      </c>
      <c r="I43">
        <v>28</v>
      </c>
      <c r="J43">
        <v>0.23</v>
      </c>
      <c r="K43" s="3">
        <v>0.46129999999999999</v>
      </c>
      <c r="M43">
        <v>7</v>
      </c>
      <c r="N43">
        <v>4</v>
      </c>
      <c r="P43" s="3">
        <v>0.94900000000000007</v>
      </c>
    </row>
    <row r="44" spans="8:16" x14ac:dyDescent="0.4">
      <c r="H44">
        <v>179</v>
      </c>
      <c r="I44">
        <v>22</v>
      </c>
      <c r="J44">
        <v>0.33</v>
      </c>
      <c r="K44" s="3">
        <v>0.4446</v>
      </c>
      <c r="M44">
        <v>4</v>
      </c>
      <c r="N44">
        <v>3</v>
      </c>
      <c r="P44" s="3">
        <v>0.94640000000000002</v>
      </c>
    </row>
    <row r="45" spans="8:16" x14ac:dyDescent="0.4">
      <c r="H45">
        <v>163</v>
      </c>
      <c r="I45">
        <v>21</v>
      </c>
      <c r="J45">
        <v>0.28000000000000003</v>
      </c>
      <c r="K45" s="3">
        <v>0.45689999999999997</v>
      </c>
      <c r="M45">
        <v>5</v>
      </c>
      <c r="N45">
        <v>4</v>
      </c>
      <c r="P45" s="3">
        <v>0.95609999999999995</v>
      </c>
    </row>
    <row r="46" spans="8:16" x14ac:dyDescent="0.4">
      <c r="H46">
        <v>258</v>
      </c>
      <c r="I46">
        <v>39</v>
      </c>
      <c r="J46">
        <v>0.79</v>
      </c>
      <c r="K46" s="3">
        <v>0.45779999999999998</v>
      </c>
      <c r="M46">
        <v>6</v>
      </c>
      <c r="N46">
        <v>5</v>
      </c>
      <c r="P46" s="3">
        <v>0.93940000000000001</v>
      </c>
    </row>
    <row r="47" spans="8:16" x14ac:dyDescent="0.4">
      <c r="H47">
        <v>205</v>
      </c>
      <c r="I47">
        <v>25</v>
      </c>
      <c r="J47">
        <v>0.39</v>
      </c>
      <c r="K47" s="3">
        <v>0.44550000000000001</v>
      </c>
      <c r="M47">
        <v>4</v>
      </c>
      <c r="N47">
        <v>2</v>
      </c>
      <c r="P47" s="3">
        <v>0.96050000000000002</v>
      </c>
    </row>
    <row r="48" spans="8:16" x14ac:dyDescent="0.4">
      <c r="H48">
        <f>AVERAGE(H43:H47)</f>
        <v>192.8</v>
      </c>
      <c r="I48">
        <f>AVERAGE(I43:I47)</f>
        <v>27</v>
      </c>
      <c r="J48">
        <f>AVERAGE(J43:J47)</f>
        <v>0.40400000000000003</v>
      </c>
      <c r="K48" s="3">
        <f>AVERAGE(K43:K47)</f>
        <v>0.45321999999999996</v>
      </c>
      <c r="M48">
        <f>AVERAGE(M43:M47)</f>
        <v>5.2</v>
      </c>
      <c r="N48">
        <f>AVERAGE(N43:N47)</f>
        <v>3.6</v>
      </c>
      <c r="P48" s="3">
        <f>AVERAGE(P43:P47)</f>
        <v>0.9502799999999999</v>
      </c>
    </row>
    <row r="50" spans="8:16" x14ac:dyDescent="0.4">
      <c r="H50">
        <v>144</v>
      </c>
      <c r="I50">
        <v>22</v>
      </c>
      <c r="J50">
        <v>0.19</v>
      </c>
      <c r="K50" s="3">
        <v>0.51139999999999997</v>
      </c>
      <c r="M50">
        <v>3</v>
      </c>
      <c r="N50">
        <v>2</v>
      </c>
      <c r="P50" s="3">
        <v>0.97799999999999998</v>
      </c>
    </row>
    <row r="51" spans="8:16" x14ac:dyDescent="0.4">
      <c r="H51">
        <v>124</v>
      </c>
      <c r="I51">
        <v>21</v>
      </c>
      <c r="J51">
        <v>0.13</v>
      </c>
      <c r="K51" s="3">
        <v>0.52459999999999996</v>
      </c>
      <c r="M51">
        <v>8</v>
      </c>
      <c r="N51">
        <v>5</v>
      </c>
      <c r="P51" s="3">
        <v>0.97010000000000007</v>
      </c>
    </row>
    <row r="52" spans="8:16" x14ac:dyDescent="0.4">
      <c r="H52">
        <v>113</v>
      </c>
      <c r="I52">
        <v>24</v>
      </c>
      <c r="J52">
        <v>0.12</v>
      </c>
      <c r="K52" s="3">
        <v>0.50700000000000001</v>
      </c>
      <c r="M52">
        <v>5</v>
      </c>
      <c r="N52">
        <v>3</v>
      </c>
      <c r="P52" s="3">
        <v>0.98239999999999994</v>
      </c>
    </row>
    <row r="53" spans="8:16" x14ac:dyDescent="0.4">
      <c r="H53">
        <v>231</v>
      </c>
      <c r="I53">
        <v>37</v>
      </c>
      <c r="J53">
        <v>0.57999999999999996</v>
      </c>
      <c r="K53" s="3">
        <v>0.51229999999999998</v>
      </c>
      <c r="M53">
        <v>3</v>
      </c>
      <c r="N53">
        <v>2</v>
      </c>
      <c r="P53" s="3">
        <v>0.9798</v>
      </c>
    </row>
    <row r="54" spans="8:16" x14ac:dyDescent="0.4">
      <c r="H54">
        <v>111</v>
      </c>
      <c r="I54">
        <v>17</v>
      </c>
      <c r="J54">
        <v>0.09</v>
      </c>
      <c r="K54" s="3">
        <v>0.48859999999999998</v>
      </c>
      <c r="M54">
        <v>5</v>
      </c>
      <c r="N54">
        <v>3</v>
      </c>
      <c r="P54" s="3">
        <v>0.96660000000000001</v>
      </c>
    </row>
    <row r="55" spans="8:16" x14ac:dyDescent="0.4">
      <c r="H55">
        <f>AVERAGE(H50:H54)</f>
        <v>144.6</v>
      </c>
      <c r="I55">
        <f>AVERAGE(I50:I54)</f>
        <v>24.2</v>
      </c>
      <c r="J55">
        <f>AVERAGE(J50:J54)</f>
        <v>0.22200000000000003</v>
      </c>
      <c r="K55" s="3">
        <f>AVERAGE(K50:K54)</f>
        <v>0.50878000000000001</v>
      </c>
      <c r="M55">
        <f>AVERAGE(M50:M54)</f>
        <v>4.8</v>
      </c>
      <c r="N55">
        <f>AVERAGE(N50:N54)</f>
        <v>3</v>
      </c>
      <c r="P55" s="3">
        <f>AVERAGE(P50:P54)</f>
        <v>0.97538000000000002</v>
      </c>
    </row>
    <row r="57" spans="8:16" x14ac:dyDescent="0.4">
      <c r="H57">
        <v>110</v>
      </c>
      <c r="I57">
        <v>23</v>
      </c>
      <c r="J57">
        <v>0.11</v>
      </c>
      <c r="K57" s="3">
        <v>0.57640000000000002</v>
      </c>
      <c r="M57">
        <v>2</v>
      </c>
      <c r="N57">
        <v>1</v>
      </c>
      <c r="P57" s="3">
        <v>0.99819999999999998</v>
      </c>
    </row>
    <row r="58" spans="8:16" x14ac:dyDescent="0.4">
      <c r="H58">
        <v>164</v>
      </c>
      <c r="I58">
        <v>27</v>
      </c>
      <c r="J58">
        <v>0.23</v>
      </c>
      <c r="K58" s="3">
        <v>0.57030000000000003</v>
      </c>
      <c r="M58">
        <v>3</v>
      </c>
      <c r="N58">
        <v>2</v>
      </c>
      <c r="P58" s="3">
        <v>0.98950000000000005</v>
      </c>
    </row>
    <row r="59" spans="8:16" x14ac:dyDescent="0.4">
      <c r="H59">
        <v>41</v>
      </c>
      <c r="I59">
        <v>12</v>
      </c>
      <c r="J59">
        <v>0.02</v>
      </c>
      <c r="K59" s="3">
        <v>0.5756</v>
      </c>
      <c r="M59">
        <v>2</v>
      </c>
      <c r="N59">
        <v>1</v>
      </c>
      <c r="P59" s="3">
        <v>0.99299999999999999</v>
      </c>
    </row>
    <row r="60" spans="8:16" x14ac:dyDescent="0.4">
      <c r="H60">
        <v>79</v>
      </c>
      <c r="I60">
        <v>17</v>
      </c>
      <c r="J60">
        <v>0.05</v>
      </c>
      <c r="K60" s="3">
        <v>0.57210000000000005</v>
      </c>
      <c r="M60">
        <v>3</v>
      </c>
      <c r="N60">
        <v>2</v>
      </c>
      <c r="P60" s="3">
        <v>0.99560000000000004</v>
      </c>
    </row>
    <row r="61" spans="8:16" x14ac:dyDescent="0.4">
      <c r="H61">
        <v>38</v>
      </c>
      <c r="I61">
        <v>14</v>
      </c>
      <c r="J61">
        <v>0.03</v>
      </c>
      <c r="K61" s="3">
        <v>0.57999999999999996</v>
      </c>
      <c r="M61">
        <v>3</v>
      </c>
      <c r="N61">
        <v>2</v>
      </c>
      <c r="P61" s="3">
        <v>0.99560000000000004</v>
      </c>
    </row>
    <row r="62" spans="8:16" x14ac:dyDescent="0.4">
      <c r="H62">
        <f>AVERAGE(H57:H61)</f>
        <v>86.4</v>
      </c>
      <c r="I62">
        <f>AVERAGE(I57:I61)</f>
        <v>18.600000000000001</v>
      </c>
      <c r="J62">
        <f>AVERAGE(J57:J61)</f>
        <v>8.8000000000000009E-2</v>
      </c>
      <c r="K62" s="3">
        <f>AVERAGE(K57:K61)</f>
        <v>0.57488000000000006</v>
      </c>
      <c r="M62">
        <f>AVERAGE(M57:M61)</f>
        <v>2.6</v>
      </c>
      <c r="N62">
        <f>AVERAGE(N57:N61)</f>
        <v>1.6</v>
      </c>
      <c r="P62" s="3">
        <f>AVERAGE(P57:P61)</f>
        <v>0.99437999999999993</v>
      </c>
    </row>
    <row r="64" spans="8:16" x14ac:dyDescent="0.4">
      <c r="H64">
        <v>42</v>
      </c>
      <c r="I64">
        <v>13</v>
      </c>
      <c r="J64">
        <v>0.01</v>
      </c>
      <c r="K64" s="3">
        <v>0.5655</v>
      </c>
    </row>
    <row r="65" spans="8:11" x14ac:dyDescent="0.4">
      <c r="H65">
        <v>68</v>
      </c>
      <c r="I65">
        <v>17</v>
      </c>
      <c r="J65">
        <v>0.03</v>
      </c>
      <c r="K65" s="3">
        <v>0.63370000000000004</v>
      </c>
    </row>
    <row r="66" spans="8:11" x14ac:dyDescent="0.4">
      <c r="H66">
        <v>35</v>
      </c>
      <c r="I66">
        <v>10</v>
      </c>
      <c r="J66">
        <v>0.01</v>
      </c>
      <c r="K66" s="3">
        <v>0.6371</v>
      </c>
    </row>
    <row r="67" spans="8:11" x14ac:dyDescent="0.4">
      <c r="H67">
        <v>29</v>
      </c>
      <c r="I67">
        <v>15</v>
      </c>
      <c r="J67">
        <v>0.02</v>
      </c>
      <c r="K67" s="3">
        <v>0.63009999999999999</v>
      </c>
    </row>
    <row r="68" spans="8:11" x14ac:dyDescent="0.4">
      <c r="H68">
        <v>53</v>
      </c>
      <c r="I68">
        <v>16</v>
      </c>
      <c r="J68">
        <v>0.02</v>
      </c>
      <c r="K68" s="3">
        <v>0.63009999999999999</v>
      </c>
    </row>
    <row r="69" spans="8:11" x14ac:dyDescent="0.4">
      <c r="H69">
        <f>AVERAGE(H64:H68)</f>
        <v>45.4</v>
      </c>
      <c r="I69">
        <f>AVERAGE(I64:I68)</f>
        <v>14.2</v>
      </c>
      <c r="J69">
        <f>AVERAGE(J64:J68)</f>
        <v>1.8000000000000002E-2</v>
      </c>
      <c r="K69" s="3">
        <f>AVERAGE(K64:K68)</f>
        <v>0.61930000000000007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温潇雨</dc:creator>
  <cp:lastModifiedBy>温潇雨</cp:lastModifiedBy>
  <dcterms:created xsi:type="dcterms:W3CDTF">2015-06-05T18:19:34Z</dcterms:created>
  <dcterms:modified xsi:type="dcterms:W3CDTF">2022-05-23T03:08:41Z</dcterms:modified>
</cp:coreProperties>
</file>