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E0A2B189-8E08-4D42-8BF2-8FA98CE641D0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Sheet1" sheetId="1" r:id="rId1"/>
    <sheet name="Sheet2" sheetId="2" r:id="rId2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3" i="2" l="1"/>
  <c r="O23" i="2"/>
  <c r="N23" i="2"/>
  <c r="M23" i="2"/>
  <c r="P87" i="2"/>
  <c r="O87" i="2"/>
  <c r="N87" i="2"/>
  <c r="M87" i="2"/>
  <c r="P79" i="2"/>
  <c r="O79" i="2"/>
  <c r="N79" i="2"/>
  <c r="M79" i="2"/>
  <c r="P71" i="2"/>
  <c r="O71" i="2"/>
  <c r="N71" i="2"/>
  <c r="M71" i="2"/>
  <c r="P63" i="2"/>
  <c r="O63" i="2"/>
  <c r="N63" i="2"/>
  <c r="M63" i="2"/>
  <c r="P55" i="2"/>
  <c r="O55" i="2"/>
  <c r="N55" i="2"/>
  <c r="M55" i="2"/>
  <c r="P47" i="2"/>
  <c r="O47" i="2"/>
  <c r="N47" i="2"/>
  <c r="M47" i="2"/>
  <c r="P39" i="2"/>
  <c r="O39" i="2"/>
  <c r="N39" i="2"/>
  <c r="M39" i="2"/>
  <c r="P31" i="2"/>
  <c r="O31" i="2"/>
  <c r="N31" i="2"/>
  <c r="M31" i="2"/>
  <c r="P15" i="2"/>
  <c r="O15" i="2"/>
  <c r="N15" i="2"/>
  <c r="M15" i="2"/>
  <c r="P7" i="2"/>
  <c r="O7" i="2"/>
  <c r="N7" i="2"/>
  <c r="M7" i="2"/>
  <c r="K63" i="2"/>
  <c r="J63" i="2"/>
  <c r="I63" i="2"/>
  <c r="H63" i="2"/>
  <c r="K55" i="2"/>
  <c r="J55" i="2"/>
  <c r="I55" i="2"/>
  <c r="H55" i="2"/>
  <c r="K47" i="2"/>
  <c r="J47" i="2"/>
  <c r="I47" i="2"/>
  <c r="H47" i="2"/>
  <c r="K39" i="2"/>
  <c r="J39" i="2"/>
  <c r="I39" i="2"/>
  <c r="H39" i="2"/>
  <c r="K31" i="2"/>
  <c r="J31" i="2"/>
  <c r="I31" i="2"/>
  <c r="H31" i="2"/>
  <c r="K23" i="2"/>
  <c r="J23" i="2"/>
  <c r="I23" i="2"/>
  <c r="H23" i="2"/>
  <c r="K15" i="2"/>
  <c r="J15" i="2"/>
  <c r="I15" i="2"/>
  <c r="H15" i="2"/>
  <c r="K7" i="2"/>
  <c r="J7" i="2"/>
  <c r="I7" i="2"/>
  <c r="H7" i="2"/>
  <c r="B2" i="2"/>
  <c r="C2" i="2"/>
  <c r="D2" i="2"/>
  <c r="E2" i="2"/>
  <c r="F2" i="2"/>
  <c r="B3" i="2"/>
  <c r="C3" i="2"/>
  <c r="D3" i="2"/>
  <c r="E3" i="2"/>
  <c r="F3" i="2"/>
  <c r="B4" i="2"/>
  <c r="C4" i="2"/>
  <c r="D4" i="2"/>
  <c r="E4" i="2"/>
  <c r="F4" i="2"/>
  <c r="B5" i="2"/>
  <c r="C5" i="2"/>
  <c r="D5" i="2"/>
  <c r="E5" i="2"/>
  <c r="F5" i="2"/>
  <c r="B6" i="2"/>
  <c r="C6" i="2"/>
  <c r="D6" i="2"/>
  <c r="E6" i="2"/>
  <c r="F6" i="2"/>
  <c r="B7" i="2"/>
  <c r="C7" i="2"/>
  <c r="D7" i="2"/>
  <c r="E7" i="2"/>
  <c r="F7" i="2"/>
  <c r="B8" i="2"/>
  <c r="C8" i="2"/>
  <c r="D8" i="2"/>
  <c r="E8" i="2"/>
  <c r="F8" i="2"/>
  <c r="B9" i="2"/>
  <c r="C9" i="2"/>
  <c r="D9" i="2"/>
  <c r="E9" i="2"/>
  <c r="F9" i="2"/>
  <c r="B10" i="2"/>
  <c r="C10" i="2"/>
  <c r="D10" i="2"/>
  <c r="E10" i="2"/>
  <c r="F10" i="2"/>
  <c r="B11" i="2"/>
  <c r="C11" i="2"/>
  <c r="D11" i="2"/>
  <c r="D13" i="2" s="1"/>
  <c r="E11" i="2"/>
  <c r="F11" i="2"/>
  <c r="B12" i="2"/>
  <c r="C12" i="2"/>
  <c r="E12" i="2"/>
  <c r="F12" i="2"/>
  <c r="B13" i="2"/>
  <c r="C13" i="2"/>
  <c r="E13" i="2"/>
  <c r="F13" i="2"/>
  <c r="B14" i="2"/>
  <c r="C14" i="2"/>
  <c r="E14" i="2"/>
  <c r="F14" i="2"/>
  <c r="B15" i="2"/>
  <c r="C15" i="2"/>
  <c r="D15" i="2"/>
  <c r="E15" i="2"/>
  <c r="F15" i="2"/>
  <c r="B16" i="2"/>
  <c r="C16" i="2"/>
  <c r="D16" i="2"/>
  <c r="E16" i="2"/>
  <c r="F16" i="2"/>
  <c r="B17" i="2"/>
  <c r="C17" i="2"/>
  <c r="D17" i="2"/>
  <c r="E17" i="2"/>
  <c r="F17" i="2"/>
  <c r="B18" i="2"/>
  <c r="C18" i="2"/>
  <c r="D18" i="2"/>
  <c r="E18" i="2"/>
  <c r="F18" i="2"/>
  <c r="B19" i="2"/>
  <c r="C19" i="2"/>
  <c r="D19" i="2"/>
  <c r="E19" i="2"/>
  <c r="F19" i="2"/>
  <c r="B20" i="2"/>
  <c r="C20" i="2"/>
  <c r="D20" i="2"/>
  <c r="E20" i="2"/>
  <c r="F20" i="2"/>
  <c r="B21" i="2"/>
  <c r="C21" i="2"/>
  <c r="D21" i="2"/>
  <c r="E21" i="2"/>
  <c r="F21" i="2"/>
  <c r="D14" i="2" l="1"/>
  <c r="D12" i="2"/>
</calcChain>
</file>

<file path=xl/sharedStrings.xml><?xml version="1.0" encoding="utf-8"?>
<sst xmlns="http://schemas.openxmlformats.org/spreadsheetml/2006/main" count="25" uniqueCount="9">
  <si>
    <t>直径</t>
    <phoneticPr fontId="1" type="noConversion"/>
  </si>
  <si>
    <t>平均路径长度</t>
    <phoneticPr fontId="1" type="noConversion"/>
  </si>
  <si>
    <t>最大连通分量节点数</t>
    <phoneticPr fontId="1" type="noConversion"/>
  </si>
  <si>
    <t>失效节点比例</t>
    <phoneticPr fontId="1" type="noConversion"/>
  </si>
  <si>
    <t>arenas-random</t>
    <phoneticPr fontId="1" type="noConversion"/>
  </si>
  <si>
    <t>arenas-deg</t>
    <phoneticPr fontId="1" type="noConversion"/>
  </si>
  <si>
    <t>arenas_bc</t>
    <phoneticPr fontId="1" type="noConversion"/>
  </si>
  <si>
    <t>arenas-ec</t>
    <phoneticPr fontId="1" type="noConversion"/>
  </si>
  <si>
    <t>arenas_cc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</si>
</sst>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176" fontId="0" fillId="0" borderId="0" xfId="0" applyNumberFormat="1"/>
    <xf numFmtId="10" fontId="0" fillId="0" borderId="0" xfId="0" applyNumberFormat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9"/>
  <sheetViews>
    <sheetView tabSelected="1" topLeftCell="A34" workbookViewId="0">
      <selection activeCell="J8" sqref="J8"/>
    </sheetView>
  </sheetViews>
  <sheetFormatPr defaultRowHeight="13.9" x14ac:dyDescent="0.4"/>
  <cols>
    <col min="1" max="1" width="11.53125" customWidth="1"/>
    <col min="2" max="2" width="18" customWidth="1"/>
    <col min="3" max="3" width="6.19921875" customWidth="1"/>
    <col min="4" max="4" width="12.6640625" customWidth="1"/>
    <col min="5" max="5" width="13.9296875" customWidth="1"/>
    <col min="8" max="8" width="20.796875" customWidth="1"/>
    <col min="9" max="9" width="5.73046875" customWidth="1"/>
    <col min="10" max="10" width="13.73046875" customWidth="1"/>
    <col min="11" max="11" width="13.46484375" customWidth="1"/>
  </cols>
  <sheetData>
    <row r="1" spans="1:11" x14ac:dyDescent="0.4">
      <c r="A1" t="s">
        <v>4</v>
      </c>
      <c r="B1" t="s">
        <v>2</v>
      </c>
      <c r="C1" t="s">
        <v>0</v>
      </c>
      <c r="D1" t="s">
        <v>1</v>
      </c>
      <c r="E1" t="s">
        <v>3</v>
      </c>
      <c r="G1" t="s">
        <v>5</v>
      </c>
      <c r="H1" t="s">
        <v>2</v>
      </c>
      <c r="I1" t="s">
        <v>0</v>
      </c>
      <c r="J1" t="s">
        <v>1</v>
      </c>
      <c r="K1" t="s">
        <v>3</v>
      </c>
    </row>
    <row r="2" spans="1:11" x14ac:dyDescent="0.4">
      <c r="A2" s="1">
        <v>0</v>
      </c>
      <c r="B2">
        <v>1133</v>
      </c>
      <c r="C2">
        <v>8</v>
      </c>
      <c r="D2">
        <v>3.61</v>
      </c>
      <c r="E2">
        <v>0</v>
      </c>
      <c r="G2">
        <v>0</v>
      </c>
      <c r="H2">
        <v>1133</v>
      </c>
      <c r="I2">
        <v>8</v>
      </c>
      <c r="J2">
        <v>3.61</v>
      </c>
      <c r="K2">
        <v>0</v>
      </c>
    </row>
    <row r="3" spans="1:11" x14ac:dyDescent="0.4">
      <c r="A3" s="1">
        <v>0.05</v>
      </c>
      <c r="B3">
        <v>1067</v>
      </c>
      <c r="C3">
        <v>8</v>
      </c>
      <c r="D3">
        <v>3.23</v>
      </c>
      <c r="E3" s="3">
        <v>5.7099999999999998E-2</v>
      </c>
      <c r="G3" s="1">
        <v>0.05</v>
      </c>
      <c r="H3">
        <v>1038</v>
      </c>
      <c r="I3">
        <v>10</v>
      </c>
      <c r="J3">
        <v>3.52</v>
      </c>
      <c r="K3" s="3">
        <v>8.3799999999999999E-2</v>
      </c>
    </row>
    <row r="4" spans="1:11" x14ac:dyDescent="0.4">
      <c r="A4" s="1">
        <v>0.1</v>
      </c>
      <c r="B4">
        <v>1001</v>
      </c>
      <c r="C4">
        <v>8</v>
      </c>
      <c r="D4">
        <v>2.85</v>
      </c>
      <c r="E4" s="3">
        <v>0.1158</v>
      </c>
      <c r="G4" s="1">
        <v>0.1</v>
      </c>
      <c r="H4">
        <v>950</v>
      </c>
      <c r="I4">
        <v>11</v>
      </c>
      <c r="J4">
        <v>3.27</v>
      </c>
      <c r="K4" s="3">
        <v>0.15620000000000001</v>
      </c>
    </row>
    <row r="5" spans="1:11" x14ac:dyDescent="0.4">
      <c r="A5" s="1">
        <v>0.15</v>
      </c>
      <c r="B5">
        <v>941</v>
      </c>
      <c r="C5">
        <v>8</v>
      </c>
      <c r="D5">
        <v>2.56</v>
      </c>
      <c r="E5" s="3">
        <v>0.16839999999999999</v>
      </c>
      <c r="G5" s="1">
        <v>0.15</v>
      </c>
      <c r="H5">
        <v>857</v>
      </c>
      <c r="I5">
        <v>14</v>
      </c>
      <c r="J5">
        <v>3.18</v>
      </c>
      <c r="K5" s="3">
        <v>0.23480000000000001</v>
      </c>
    </row>
    <row r="6" spans="1:11" x14ac:dyDescent="0.4">
      <c r="A6" s="1">
        <v>0.2</v>
      </c>
      <c r="B6">
        <v>876</v>
      </c>
      <c r="C6">
        <v>8</v>
      </c>
      <c r="D6">
        <v>2.23</v>
      </c>
      <c r="E6" s="3">
        <v>0.2258</v>
      </c>
      <c r="G6" s="1">
        <v>0.2</v>
      </c>
      <c r="H6">
        <v>746</v>
      </c>
      <c r="I6">
        <v>15</v>
      </c>
      <c r="J6">
        <v>2.88</v>
      </c>
      <c r="K6" s="3">
        <v>0.31859999999999999</v>
      </c>
    </row>
    <row r="7" spans="1:11" x14ac:dyDescent="0.4">
      <c r="A7" s="1">
        <v>0.25</v>
      </c>
      <c r="B7">
        <v>806</v>
      </c>
      <c r="C7">
        <v>9</v>
      </c>
      <c r="D7">
        <v>1.92</v>
      </c>
      <c r="E7" s="3">
        <v>0.2848</v>
      </c>
      <c r="G7" s="1">
        <v>0.25</v>
      </c>
      <c r="H7">
        <v>645</v>
      </c>
      <c r="I7">
        <v>17</v>
      </c>
      <c r="J7">
        <v>2.6</v>
      </c>
      <c r="K7" s="3">
        <v>0.39629999999999999</v>
      </c>
    </row>
    <row r="8" spans="1:11" x14ac:dyDescent="0.4">
      <c r="A8" s="1">
        <v>0.3</v>
      </c>
      <c r="B8">
        <v>745</v>
      </c>
      <c r="C8">
        <v>9</v>
      </c>
      <c r="D8">
        <v>1.65</v>
      </c>
      <c r="E8" s="1">
        <v>0.33850000000000002</v>
      </c>
      <c r="G8" s="1">
        <v>0.3</v>
      </c>
      <c r="H8">
        <v>506</v>
      </c>
      <c r="I8" s="4">
        <v>28</v>
      </c>
      <c r="J8" s="4">
        <v>2.04</v>
      </c>
      <c r="K8" s="3">
        <v>0.4748</v>
      </c>
    </row>
    <row r="9" spans="1:11" x14ac:dyDescent="0.4">
      <c r="A9" s="1">
        <v>0.35</v>
      </c>
      <c r="B9">
        <v>693</v>
      </c>
      <c r="C9">
        <v>10</v>
      </c>
      <c r="D9">
        <v>1.46</v>
      </c>
      <c r="E9" s="3">
        <v>0.38619999999999999</v>
      </c>
      <c r="G9" s="1">
        <v>0.35</v>
      </c>
      <c r="H9">
        <v>246</v>
      </c>
      <c r="I9" s="4">
        <v>37</v>
      </c>
      <c r="J9" s="4">
        <v>0.62</v>
      </c>
      <c r="K9" s="3">
        <v>0.55249999999999999</v>
      </c>
    </row>
    <row r="10" spans="1:11" x14ac:dyDescent="0.4">
      <c r="A10" s="1">
        <v>0.4</v>
      </c>
      <c r="B10">
        <v>625</v>
      </c>
      <c r="C10">
        <v>9</v>
      </c>
      <c r="D10">
        <v>1.3</v>
      </c>
      <c r="E10" s="3">
        <v>0.44359999999999999</v>
      </c>
      <c r="G10" s="1">
        <v>0.4</v>
      </c>
      <c r="H10">
        <v>106</v>
      </c>
      <c r="I10" s="4">
        <v>18</v>
      </c>
      <c r="J10" s="4">
        <v>0.08</v>
      </c>
      <c r="K10" s="3">
        <v>0.63019999999999998</v>
      </c>
    </row>
    <row r="11" spans="1:11" x14ac:dyDescent="0.4">
      <c r="A11" s="1">
        <v>0.45</v>
      </c>
      <c r="B11">
        <v>557</v>
      </c>
      <c r="C11">
        <v>9</v>
      </c>
      <c r="D11">
        <v>0.99</v>
      </c>
      <c r="E11" s="3">
        <v>0.50029999999999997</v>
      </c>
      <c r="G11" s="1">
        <v>0.45</v>
      </c>
      <c r="H11">
        <v>20</v>
      </c>
      <c r="I11" s="4">
        <v>14</v>
      </c>
      <c r="J11" s="4">
        <v>0</v>
      </c>
      <c r="K11" s="3">
        <v>0.71930000000000005</v>
      </c>
    </row>
    <row r="12" spans="1:11" x14ac:dyDescent="0.4">
      <c r="A12" s="1">
        <v>0.5</v>
      </c>
      <c r="B12">
        <v>488</v>
      </c>
      <c r="C12">
        <v>10</v>
      </c>
      <c r="D12">
        <v>0.77</v>
      </c>
      <c r="E12" s="3">
        <v>0.5615</v>
      </c>
      <c r="G12" s="1">
        <v>0.5</v>
      </c>
      <c r="H12">
        <v>9</v>
      </c>
      <c r="I12" s="4">
        <v>5</v>
      </c>
      <c r="J12" s="4">
        <v>0</v>
      </c>
      <c r="K12" s="3">
        <v>0.80489999999999995</v>
      </c>
    </row>
    <row r="13" spans="1:11" x14ac:dyDescent="0.4">
      <c r="A13" s="1">
        <v>0.55000000000000004</v>
      </c>
      <c r="B13">
        <v>436</v>
      </c>
      <c r="C13">
        <v>10</v>
      </c>
      <c r="D13">
        <v>0.62</v>
      </c>
      <c r="E13" s="3">
        <v>0.60699999999999998</v>
      </c>
      <c r="G13" s="1">
        <v>0.55000000000000004</v>
      </c>
      <c r="H13">
        <v>5</v>
      </c>
      <c r="I13" s="4">
        <v>3</v>
      </c>
      <c r="J13" s="4">
        <v>0</v>
      </c>
      <c r="K13" s="3">
        <v>0.85970000000000002</v>
      </c>
    </row>
    <row r="14" spans="1:11" x14ac:dyDescent="0.4">
      <c r="A14" s="1">
        <v>0.6</v>
      </c>
      <c r="B14">
        <v>371</v>
      </c>
      <c r="C14">
        <v>11</v>
      </c>
      <c r="D14">
        <v>0.47</v>
      </c>
      <c r="E14" s="3">
        <v>0.66300000000000003</v>
      </c>
      <c r="G14" s="1">
        <v>0.6</v>
      </c>
      <c r="H14">
        <v>5</v>
      </c>
      <c r="I14" s="4">
        <v>3</v>
      </c>
      <c r="J14" s="4">
        <v>0</v>
      </c>
      <c r="K14" s="3">
        <v>0.90110000000000001</v>
      </c>
    </row>
    <row r="15" spans="1:11" x14ac:dyDescent="0.4">
      <c r="A15" s="1">
        <v>0.65</v>
      </c>
      <c r="B15">
        <v>316</v>
      </c>
      <c r="C15">
        <v>11</v>
      </c>
      <c r="D15">
        <v>0.34</v>
      </c>
      <c r="E15" s="3">
        <v>0.71160000000000001</v>
      </c>
      <c r="G15" s="1">
        <v>0.65</v>
      </c>
      <c r="H15">
        <v>3</v>
      </c>
      <c r="I15" s="4">
        <v>2</v>
      </c>
      <c r="J15" s="4">
        <v>0</v>
      </c>
      <c r="K15" s="3">
        <v>0.93910000000000005</v>
      </c>
    </row>
    <row r="16" spans="1:11" x14ac:dyDescent="0.4">
      <c r="A16" s="1">
        <v>0.7</v>
      </c>
      <c r="B16">
        <v>250</v>
      </c>
      <c r="C16">
        <v>11</v>
      </c>
      <c r="D16">
        <v>0.22</v>
      </c>
      <c r="E16" s="3">
        <v>0.76700000000000002</v>
      </c>
      <c r="G16" s="1">
        <v>0.7</v>
      </c>
      <c r="H16">
        <v>2</v>
      </c>
      <c r="I16" s="4">
        <v>1</v>
      </c>
      <c r="J16" s="4">
        <v>0</v>
      </c>
      <c r="K16" s="3">
        <v>0.96289999999999998</v>
      </c>
    </row>
    <row r="17" spans="1:11" x14ac:dyDescent="0.4">
      <c r="A17" s="1">
        <v>0.75</v>
      </c>
      <c r="B17">
        <v>189</v>
      </c>
      <c r="C17">
        <v>12</v>
      </c>
      <c r="D17">
        <v>0.14000000000000001</v>
      </c>
      <c r="E17" s="3">
        <v>0.81569999999999998</v>
      </c>
      <c r="G17" s="1">
        <v>0.75</v>
      </c>
      <c r="H17">
        <v>2</v>
      </c>
      <c r="I17" s="4">
        <v>1</v>
      </c>
      <c r="J17" s="4">
        <v>0</v>
      </c>
      <c r="K17" s="3">
        <v>0.98409999999999997</v>
      </c>
    </row>
    <row r="18" spans="1:11" x14ac:dyDescent="0.4">
      <c r="A18" s="1">
        <v>0.8</v>
      </c>
      <c r="B18">
        <v>134</v>
      </c>
      <c r="C18">
        <v>14</v>
      </c>
      <c r="D18">
        <v>0.08</v>
      </c>
      <c r="E18" s="3">
        <v>0.86080000000000001</v>
      </c>
      <c r="G18" s="1">
        <v>0.8</v>
      </c>
      <c r="H18">
        <v>2</v>
      </c>
      <c r="I18" s="4">
        <v>1</v>
      </c>
      <c r="J18" s="4">
        <v>0</v>
      </c>
      <c r="K18" s="3">
        <v>0.9929</v>
      </c>
    </row>
    <row r="19" spans="1:11" x14ac:dyDescent="0.4">
      <c r="A19" s="1">
        <v>0.85</v>
      </c>
      <c r="B19">
        <v>74</v>
      </c>
      <c r="C19">
        <v>13</v>
      </c>
      <c r="D19">
        <v>0.02</v>
      </c>
      <c r="E19" s="3">
        <v>0.90810000000000002</v>
      </c>
      <c r="G19" s="1">
        <v>0.85</v>
      </c>
      <c r="H19">
        <v>1</v>
      </c>
      <c r="I19" s="4">
        <v>0</v>
      </c>
      <c r="J19" s="4">
        <v>0</v>
      </c>
      <c r="K19" s="3">
        <v>1</v>
      </c>
    </row>
    <row r="20" spans="1:11" x14ac:dyDescent="0.4">
      <c r="A20" s="1">
        <v>0.9</v>
      </c>
      <c r="B20">
        <v>28</v>
      </c>
      <c r="C20">
        <v>8</v>
      </c>
      <c r="D20">
        <v>0</v>
      </c>
      <c r="E20" s="3">
        <v>0.95279999999999998</v>
      </c>
      <c r="G20" s="1">
        <v>0.9</v>
      </c>
      <c r="H20">
        <v>1</v>
      </c>
      <c r="I20" s="4">
        <v>0</v>
      </c>
      <c r="J20" s="4">
        <v>0</v>
      </c>
      <c r="K20" s="3">
        <v>1</v>
      </c>
    </row>
    <row r="21" spans="1:11" x14ac:dyDescent="0.4">
      <c r="A21" s="1">
        <v>0.95</v>
      </c>
      <c r="B21">
        <v>6</v>
      </c>
      <c r="C21">
        <v>3</v>
      </c>
      <c r="D21">
        <v>0</v>
      </c>
      <c r="E21" s="3">
        <v>0.98680000000000001</v>
      </c>
      <c r="G21" s="1">
        <v>0.95</v>
      </c>
      <c r="H21">
        <v>1</v>
      </c>
      <c r="I21" s="4">
        <v>0</v>
      </c>
      <c r="J21" s="4">
        <v>0</v>
      </c>
      <c r="K21" s="3">
        <v>1</v>
      </c>
    </row>
    <row r="22" spans="1:11" x14ac:dyDescent="0.4">
      <c r="A22" s="1">
        <v>1</v>
      </c>
      <c r="B22">
        <v>0</v>
      </c>
      <c r="C22">
        <v>0</v>
      </c>
      <c r="D22">
        <v>0</v>
      </c>
      <c r="E22" s="3">
        <v>1</v>
      </c>
      <c r="G22" s="1">
        <v>1</v>
      </c>
      <c r="H22">
        <v>0</v>
      </c>
      <c r="I22" s="4">
        <v>0</v>
      </c>
      <c r="J22" s="4">
        <v>0</v>
      </c>
      <c r="K22" s="3">
        <v>1</v>
      </c>
    </row>
    <row r="23" spans="1:11" x14ac:dyDescent="0.4">
      <c r="A23" s="1"/>
      <c r="G23" s="1"/>
    </row>
    <row r="25" spans="1:11" x14ac:dyDescent="0.4">
      <c r="A25" t="s">
        <v>6</v>
      </c>
      <c r="B25" t="s">
        <v>2</v>
      </c>
      <c r="C25" t="s">
        <v>0</v>
      </c>
      <c r="D25" t="s">
        <v>1</v>
      </c>
      <c r="E25" t="s">
        <v>3</v>
      </c>
      <c r="G25" t="s">
        <v>7</v>
      </c>
      <c r="H25" t="s">
        <v>2</v>
      </c>
      <c r="I25" t="s">
        <v>0</v>
      </c>
      <c r="J25" t="s">
        <v>1</v>
      </c>
      <c r="K25" t="s">
        <v>3</v>
      </c>
    </row>
    <row r="26" spans="1:11" x14ac:dyDescent="0.4">
      <c r="A26">
        <v>0</v>
      </c>
      <c r="B26">
        <v>1133</v>
      </c>
      <c r="C26">
        <v>8</v>
      </c>
      <c r="D26">
        <v>3.61</v>
      </c>
      <c r="E26">
        <v>0</v>
      </c>
      <c r="G26">
        <v>0</v>
      </c>
      <c r="H26">
        <v>1133</v>
      </c>
      <c r="I26">
        <v>8</v>
      </c>
      <c r="J26">
        <v>3.61</v>
      </c>
      <c r="K26">
        <v>0</v>
      </c>
    </row>
    <row r="27" spans="1:11" x14ac:dyDescent="0.4">
      <c r="A27" s="1">
        <v>0.05</v>
      </c>
      <c r="B27">
        <v>1029</v>
      </c>
      <c r="C27">
        <v>9</v>
      </c>
      <c r="D27">
        <v>3.48</v>
      </c>
      <c r="E27" s="3">
        <v>9.1800000000000007E-2</v>
      </c>
      <c r="G27" s="1">
        <v>0.05</v>
      </c>
      <c r="H27">
        <v>1050</v>
      </c>
      <c r="I27">
        <v>9</v>
      </c>
      <c r="J27">
        <v>3.38</v>
      </c>
      <c r="K27" s="3">
        <v>7.1499999999999994E-2</v>
      </c>
    </row>
    <row r="28" spans="1:11" x14ac:dyDescent="0.4">
      <c r="A28" s="1">
        <v>0.1</v>
      </c>
      <c r="B28">
        <v>926</v>
      </c>
      <c r="C28">
        <v>11</v>
      </c>
      <c r="D28">
        <v>3.22</v>
      </c>
      <c r="E28" s="3">
        <v>0.17560000000000001</v>
      </c>
      <c r="G28" s="1">
        <v>0.1</v>
      </c>
      <c r="H28">
        <v>965</v>
      </c>
      <c r="I28">
        <v>10</v>
      </c>
      <c r="J28">
        <v>3.16</v>
      </c>
      <c r="K28" s="3">
        <v>0.1447</v>
      </c>
    </row>
    <row r="29" spans="1:11" x14ac:dyDescent="0.4">
      <c r="A29" s="1">
        <v>0.15</v>
      </c>
      <c r="B29">
        <v>829</v>
      </c>
      <c r="C29">
        <v>13</v>
      </c>
      <c r="D29">
        <v>3.01</v>
      </c>
      <c r="E29" s="3">
        <v>0.2515</v>
      </c>
      <c r="G29" s="1">
        <v>0.15</v>
      </c>
      <c r="H29">
        <v>881</v>
      </c>
      <c r="I29">
        <v>10</v>
      </c>
      <c r="J29">
        <v>2.87</v>
      </c>
      <c r="K29" s="3">
        <v>0.21540000000000001</v>
      </c>
    </row>
    <row r="30" spans="1:11" x14ac:dyDescent="0.4">
      <c r="A30" s="1">
        <v>0.2</v>
      </c>
      <c r="B30">
        <v>724</v>
      </c>
      <c r="C30">
        <v>16</v>
      </c>
      <c r="D30">
        <v>2.73</v>
      </c>
      <c r="E30" s="3">
        <v>0.33800000000000002</v>
      </c>
      <c r="G30" s="1">
        <v>0.2</v>
      </c>
      <c r="H30">
        <v>788</v>
      </c>
      <c r="I30">
        <v>12</v>
      </c>
      <c r="J30">
        <v>2.5499999999999998</v>
      </c>
      <c r="K30" s="3">
        <v>0.29389999999999999</v>
      </c>
    </row>
    <row r="31" spans="1:11" x14ac:dyDescent="0.4">
      <c r="A31" s="1">
        <v>0.25</v>
      </c>
      <c r="B31">
        <v>621</v>
      </c>
      <c r="C31">
        <v>19</v>
      </c>
      <c r="D31">
        <v>2.5</v>
      </c>
      <c r="E31" s="3">
        <v>0.41389999999999999</v>
      </c>
      <c r="G31" s="1">
        <v>0.25</v>
      </c>
      <c r="H31">
        <v>694</v>
      </c>
      <c r="I31">
        <v>12</v>
      </c>
      <c r="J31">
        <v>2.08</v>
      </c>
      <c r="K31" s="3">
        <v>0.37069999999999997</v>
      </c>
    </row>
    <row r="32" spans="1:11" x14ac:dyDescent="0.4">
      <c r="A32" s="1">
        <v>0.3</v>
      </c>
      <c r="B32">
        <v>493</v>
      </c>
      <c r="C32">
        <v>26</v>
      </c>
      <c r="D32">
        <v>1.99</v>
      </c>
      <c r="E32" s="3">
        <v>0.50129999999999997</v>
      </c>
      <c r="G32" s="1">
        <v>0.3</v>
      </c>
      <c r="H32">
        <v>601</v>
      </c>
      <c r="I32">
        <v>15</v>
      </c>
      <c r="J32">
        <v>1.74</v>
      </c>
      <c r="K32" s="3">
        <v>0.43340000000000001</v>
      </c>
    </row>
    <row r="33" spans="1:11" x14ac:dyDescent="0.4">
      <c r="A33" s="1">
        <v>0.35</v>
      </c>
      <c r="B33">
        <v>380</v>
      </c>
      <c r="C33">
        <v>29</v>
      </c>
      <c r="D33">
        <v>1.44</v>
      </c>
      <c r="E33" s="3">
        <v>0.59309999999999996</v>
      </c>
      <c r="G33" s="1">
        <v>0.35</v>
      </c>
      <c r="H33">
        <v>515</v>
      </c>
      <c r="I33">
        <v>20</v>
      </c>
      <c r="J33">
        <v>1.37</v>
      </c>
      <c r="K33" s="3">
        <v>0.49780000000000002</v>
      </c>
    </row>
    <row r="34" spans="1:11" x14ac:dyDescent="0.4">
      <c r="A34" s="1">
        <v>0.4</v>
      </c>
      <c r="B34">
        <v>170</v>
      </c>
      <c r="C34">
        <v>32</v>
      </c>
      <c r="D34">
        <v>0.28999999999999998</v>
      </c>
      <c r="E34" s="3">
        <v>0.66549999999999998</v>
      </c>
      <c r="G34" s="1">
        <v>0.4</v>
      </c>
      <c r="H34">
        <v>419</v>
      </c>
      <c r="I34">
        <v>23</v>
      </c>
      <c r="J34">
        <v>1.03</v>
      </c>
      <c r="K34" s="3">
        <v>0.56399999999999995</v>
      </c>
    </row>
    <row r="35" spans="1:11" x14ac:dyDescent="0.4">
      <c r="A35" s="1">
        <v>0.45</v>
      </c>
      <c r="B35">
        <v>46</v>
      </c>
      <c r="C35">
        <v>11</v>
      </c>
      <c r="D35">
        <v>0.02</v>
      </c>
      <c r="E35" s="3">
        <v>0.75019999999999998</v>
      </c>
      <c r="G35" s="1">
        <v>0.45</v>
      </c>
      <c r="H35">
        <v>260</v>
      </c>
      <c r="I35">
        <v>24</v>
      </c>
      <c r="J35">
        <v>0.4</v>
      </c>
      <c r="K35" s="3">
        <v>0.64610000000000001</v>
      </c>
    </row>
    <row r="36" spans="1:11" x14ac:dyDescent="0.4">
      <c r="A36" s="1">
        <v>0.5</v>
      </c>
      <c r="B36">
        <v>19</v>
      </c>
      <c r="C36">
        <v>7</v>
      </c>
      <c r="D36">
        <v>0</v>
      </c>
      <c r="E36" s="3">
        <v>0.82699999999999996</v>
      </c>
      <c r="G36" s="1">
        <v>0.5</v>
      </c>
      <c r="H36">
        <v>187</v>
      </c>
      <c r="I36">
        <v>18</v>
      </c>
      <c r="J36">
        <v>0.2</v>
      </c>
      <c r="K36" s="3">
        <v>0.7026</v>
      </c>
    </row>
    <row r="37" spans="1:11" x14ac:dyDescent="0.4">
      <c r="A37" s="1">
        <v>0.55000000000000004</v>
      </c>
      <c r="B37">
        <v>9</v>
      </c>
      <c r="C37">
        <v>7</v>
      </c>
      <c r="D37">
        <v>0</v>
      </c>
      <c r="E37" s="3">
        <v>0.89139999999999997</v>
      </c>
      <c r="G37" s="1">
        <v>0.55000000000000004</v>
      </c>
      <c r="H37">
        <v>130</v>
      </c>
      <c r="I37">
        <v>20</v>
      </c>
      <c r="J37">
        <v>0.1</v>
      </c>
      <c r="K37" s="3">
        <v>0.75019999999999998</v>
      </c>
    </row>
    <row r="38" spans="1:11" x14ac:dyDescent="0.4">
      <c r="A38" s="1">
        <v>0.6</v>
      </c>
      <c r="B38">
        <v>4</v>
      </c>
      <c r="C38">
        <v>2</v>
      </c>
      <c r="D38">
        <v>0</v>
      </c>
      <c r="E38" s="3">
        <v>0.9365</v>
      </c>
      <c r="G38" s="1">
        <v>0.6</v>
      </c>
      <c r="H38">
        <v>43</v>
      </c>
      <c r="I38">
        <v>13</v>
      </c>
      <c r="J38">
        <v>0.01</v>
      </c>
      <c r="K38" s="3">
        <v>0.80489999999999995</v>
      </c>
    </row>
    <row r="39" spans="1:11" x14ac:dyDescent="0.4">
      <c r="A39" s="1">
        <v>0.65</v>
      </c>
      <c r="B39">
        <v>4</v>
      </c>
      <c r="C39">
        <v>2</v>
      </c>
      <c r="D39">
        <v>0</v>
      </c>
      <c r="E39" s="3">
        <v>0.97260000000000002</v>
      </c>
      <c r="G39" s="1">
        <v>0.65</v>
      </c>
      <c r="H39">
        <v>30</v>
      </c>
      <c r="I39">
        <v>9</v>
      </c>
      <c r="J39">
        <v>0</v>
      </c>
      <c r="K39" s="3">
        <v>0.85260000000000002</v>
      </c>
    </row>
    <row r="40" spans="1:11" x14ac:dyDescent="0.4">
      <c r="A40" s="1">
        <v>0.7</v>
      </c>
      <c r="B40">
        <v>3</v>
      </c>
      <c r="C40">
        <v>2</v>
      </c>
      <c r="D40">
        <v>0</v>
      </c>
      <c r="E40" s="3">
        <v>0.98760000000000003</v>
      </c>
      <c r="G40" s="1">
        <v>0.7</v>
      </c>
      <c r="H40">
        <v>19</v>
      </c>
      <c r="I40">
        <v>7</v>
      </c>
      <c r="J40">
        <v>0</v>
      </c>
      <c r="K40" s="3">
        <v>0.89059999999999995</v>
      </c>
    </row>
    <row r="41" spans="1:11" x14ac:dyDescent="0.4">
      <c r="A41" s="1">
        <v>0.75</v>
      </c>
      <c r="B41">
        <v>3</v>
      </c>
      <c r="C41">
        <v>1</v>
      </c>
      <c r="D41">
        <v>0</v>
      </c>
      <c r="E41" s="3">
        <v>0.99560000000000004</v>
      </c>
      <c r="G41" s="1">
        <v>0.75</v>
      </c>
      <c r="H41">
        <v>12</v>
      </c>
      <c r="I41">
        <v>6</v>
      </c>
      <c r="J41">
        <v>0</v>
      </c>
      <c r="K41" s="3">
        <v>0.9214</v>
      </c>
    </row>
    <row r="42" spans="1:11" x14ac:dyDescent="0.4">
      <c r="A42" s="1">
        <v>0.8</v>
      </c>
      <c r="B42">
        <v>3</v>
      </c>
      <c r="C42">
        <v>1</v>
      </c>
      <c r="D42">
        <v>0</v>
      </c>
      <c r="E42" s="3">
        <v>0.99560000000000004</v>
      </c>
      <c r="G42" s="1">
        <v>0.8</v>
      </c>
      <c r="H42">
        <v>10</v>
      </c>
      <c r="I42">
        <v>6</v>
      </c>
      <c r="J42">
        <v>0</v>
      </c>
      <c r="K42" s="3">
        <v>0.94620000000000004</v>
      </c>
    </row>
    <row r="43" spans="1:11" x14ac:dyDescent="0.4">
      <c r="A43" s="1">
        <v>0.85</v>
      </c>
      <c r="B43">
        <v>2</v>
      </c>
      <c r="C43">
        <v>1</v>
      </c>
      <c r="D43">
        <v>0</v>
      </c>
      <c r="E43" s="3">
        <v>0.99819999999999998</v>
      </c>
      <c r="G43" s="1">
        <v>0.85</v>
      </c>
      <c r="H43">
        <v>6</v>
      </c>
      <c r="I43">
        <v>4</v>
      </c>
      <c r="J43">
        <v>0</v>
      </c>
      <c r="K43" s="3">
        <v>0.96730000000000005</v>
      </c>
    </row>
    <row r="44" spans="1:11" x14ac:dyDescent="0.4">
      <c r="A44" s="1">
        <v>0.9</v>
      </c>
      <c r="B44">
        <v>1</v>
      </c>
      <c r="C44">
        <v>0</v>
      </c>
      <c r="D44">
        <v>0</v>
      </c>
      <c r="E44" s="3">
        <v>1</v>
      </c>
      <c r="G44" s="1">
        <v>0.9</v>
      </c>
      <c r="H44">
        <v>3</v>
      </c>
      <c r="I44">
        <v>2</v>
      </c>
      <c r="J44">
        <v>0</v>
      </c>
      <c r="K44" s="3">
        <v>0.98319999999999996</v>
      </c>
    </row>
    <row r="45" spans="1:11" x14ac:dyDescent="0.4">
      <c r="A45" s="1">
        <v>0.95</v>
      </c>
      <c r="B45">
        <v>1</v>
      </c>
      <c r="C45">
        <v>0</v>
      </c>
      <c r="D45">
        <v>0</v>
      </c>
      <c r="E45" s="3">
        <v>1</v>
      </c>
      <c r="G45" s="1">
        <v>0.95</v>
      </c>
      <c r="H45">
        <v>2</v>
      </c>
      <c r="I45">
        <v>1</v>
      </c>
      <c r="J45">
        <v>0</v>
      </c>
      <c r="K45" s="3">
        <v>0.99650000000000005</v>
      </c>
    </row>
    <row r="46" spans="1:11" x14ac:dyDescent="0.4">
      <c r="A46" s="1">
        <v>1</v>
      </c>
      <c r="B46">
        <v>0</v>
      </c>
      <c r="C46">
        <v>0</v>
      </c>
      <c r="D46">
        <v>0</v>
      </c>
      <c r="E46" s="3">
        <v>1</v>
      </c>
      <c r="G46" s="1">
        <v>1</v>
      </c>
      <c r="H46">
        <v>0</v>
      </c>
      <c r="I46">
        <v>0</v>
      </c>
      <c r="J46">
        <v>0</v>
      </c>
      <c r="K46" s="3">
        <v>1</v>
      </c>
    </row>
    <row r="48" spans="1:11" x14ac:dyDescent="0.4">
      <c r="A48" t="s">
        <v>8</v>
      </c>
      <c r="B48" t="s">
        <v>2</v>
      </c>
      <c r="C48" t="s">
        <v>0</v>
      </c>
      <c r="D48" t="s">
        <v>1</v>
      </c>
      <c r="E48" t="s">
        <v>3</v>
      </c>
    </row>
    <row r="49" spans="1:5" x14ac:dyDescent="0.4">
      <c r="A49" s="1">
        <v>0</v>
      </c>
      <c r="B49">
        <v>1133</v>
      </c>
      <c r="C49">
        <v>8</v>
      </c>
      <c r="D49">
        <v>3.61</v>
      </c>
      <c r="E49" s="3">
        <v>0</v>
      </c>
    </row>
    <row r="50" spans="1:5" x14ac:dyDescent="0.4">
      <c r="A50" s="1">
        <v>0.05</v>
      </c>
      <c r="B50">
        <v>1047</v>
      </c>
      <c r="C50">
        <v>9</v>
      </c>
      <c r="D50">
        <v>3.57</v>
      </c>
      <c r="E50" s="3">
        <v>7.5899999999999995E-2</v>
      </c>
    </row>
    <row r="51" spans="1:5" x14ac:dyDescent="0.4">
      <c r="A51" s="1">
        <v>0.1</v>
      </c>
      <c r="B51">
        <v>975</v>
      </c>
      <c r="C51">
        <v>10</v>
      </c>
      <c r="D51">
        <v>3.44</v>
      </c>
      <c r="E51" s="3">
        <v>0.13950000000000001</v>
      </c>
    </row>
    <row r="52" spans="1:5" x14ac:dyDescent="0.4">
      <c r="A52" s="1">
        <v>0.15</v>
      </c>
      <c r="B52">
        <v>868</v>
      </c>
      <c r="C52">
        <v>12</v>
      </c>
      <c r="D52">
        <v>3.08</v>
      </c>
      <c r="E52" s="3">
        <v>0.22589999999999999</v>
      </c>
    </row>
    <row r="53" spans="1:5" x14ac:dyDescent="0.4">
      <c r="A53" s="1">
        <v>0.2</v>
      </c>
      <c r="B53">
        <v>775</v>
      </c>
      <c r="C53">
        <v>13</v>
      </c>
      <c r="D53">
        <v>2.7</v>
      </c>
      <c r="E53" s="3">
        <v>0.29210000000000003</v>
      </c>
    </row>
    <row r="54" spans="1:5" x14ac:dyDescent="0.4">
      <c r="A54" s="1">
        <v>0.25</v>
      </c>
      <c r="B54">
        <v>684</v>
      </c>
      <c r="C54">
        <v>14</v>
      </c>
      <c r="D54">
        <v>2.31</v>
      </c>
      <c r="E54" s="3">
        <v>0.35920000000000002</v>
      </c>
    </row>
    <row r="55" spans="1:5" x14ac:dyDescent="0.4">
      <c r="A55" s="1">
        <v>0.3</v>
      </c>
      <c r="B55">
        <v>580</v>
      </c>
      <c r="C55">
        <v>18</v>
      </c>
      <c r="D55">
        <v>1.9</v>
      </c>
      <c r="E55" s="3">
        <v>0.4466</v>
      </c>
    </row>
    <row r="56" spans="1:5" x14ac:dyDescent="0.4">
      <c r="A56" s="1">
        <v>0.35</v>
      </c>
      <c r="B56">
        <v>461</v>
      </c>
      <c r="C56">
        <v>21</v>
      </c>
      <c r="D56">
        <v>1.42</v>
      </c>
      <c r="E56" s="3">
        <v>0.52600000000000002</v>
      </c>
    </row>
    <row r="57" spans="1:5" x14ac:dyDescent="0.4">
      <c r="A57" s="1">
        <v>0.4</v>
      </c>
      <c r="B57">
        <v>360</v>
      </c>
      <c r="C57">
        <v>30</v>
      </c>
      <c r="D57">
        <v>1.1499999999999999</v>
      </c>
      <c r="E57" s="3">
        <v>0.58609999999999995</v>
      </c>
    </row>
    <row r="58" spans="1:5" x14ac:dyDescent="0.4">
      <c r="A58" s="1">
        <v>0.45</v>
      </c>
      <c r="B58">
        <v>81</v>
      </c>
      <c r="C58">
        <v>16</v>
      </c>
      <c r="D58">
        <v>7.0000000000000007E-2</v>
      </c>
      <c r="E58" s="3">
        <v>0.65580000000000005</v>
      </c>
    </row>
    <row r="59" spans="1:5" x14ac:dyDescent="0.4">
      <c r="A59" s="1">
        <v>0.5</v>
      </c>
      <c r="B59">
        <v>42</v>
      </c>
      <c r="C59">
        <v>10</v>
      </c>
      <c r="D59">
        <v>0.01</v>
      </c>
      <c r="E59" s="3">
        <v>0.71760000000000002</v>
      </c>
    </row>
    <row r="60" spans="1:5" x14ac:dyDescent="0.4">
      <c r="A60" s="1">
        <v>0.55000000000000004</v>
      </c>
      <c r="B60">
        <v>36</v>
      </c>
      <c r="C60">
        <v>9</v>
      </c>
      <c r="D60">
        <v>0.01</v>
      </c>
      <c r="E60" s="3">
        <v>0.76349999999999996</v>
      </c>
    </row>
    <row r="61" spans="1:5" x14ac:dyDescent="0.4">
      <c r="A61" s="1">
        <v>0.6</v>
      </c>
      <c r="B61">
        <v>27</v>
      </c>
      <c r="C61">
        <v>10</v>
      </c>
      <c r="D61">
        <v>0</v>
      </c>
      <c r="E61" s="3">
        <v>0.82079999999999997</v>
      </c>
    </row>
    <row r="62" spans="1:5" x14ac:dyDescent="0.4">
      <c r="A62" s="1">
        <v>0.65</v>
      </c>
      <c r="B62">
        <v>18</v>
      </c>
      <c r="C62">
        <v>7</v>
      </c>
      <c r="D62">
        <v>0</v>
      </c>
      <c r="E62" s="3">
        <v>0.86319999999999997</v>
      </c>
    </row>
    <row r="63" spans="1:5" x14ac:dyDescent="0.4">
      <c r="A63" s="1">
        <v>0.7</v>
      </c>
      <c r="B63">
        <v>12</v>
      </c>
      <c r="C63">
        <v>6</v>
      </c>
      <c r="D63">
        <v>0</v>
      </c>
      <c r="E63" s="3">
        <v>0.89849999999999997</v>
      </c>
    </row>
    <row r="64" spans="1:5" x14ac:dyDescent="0.4">
      <c r="A64" s="1">
        <v>0.75</v>
      </c>
      <c r="B64">
        <v>10</v>
      </c>
      <c r="C64">
        <v>6</v>
      </c>
      <c r="D64">
        <v>0</v>
      </c>
      <c r="E64" s="3">
        <v>0.9294</v>
      </c>
    </row>
    <row r="65" spans="1:5" x14ac:dyDescent="0.4">
      <c r="A65" s="1">
        <v>0.8</v>
      </c>
      <c r="B65">
        <v>6</v>
      </c>
      <c r="C65">
        <v>4</v>
      </c>
      <c r="D65">
        <v>0</v>
      </c>
      <c r="E65" s="3">
        <v>0.94879999999999998</v>
      </c>
    </row>
    <row r="66" spans="1:5" x14ac:dyDescent="0.4">
      <c r="A66" s="1">
        <v>0.85</v>
      </c>
      <c r="B66">
        <v>6</v>
      </c>
      <c r="C66">
        <v>4</v>
      </c>
      <c r="D66">
        <v>0</v>
      </c>
      <c r="E66" s="3">
        <v>0.9718</v>
      </c>
    </row>
    <row r="67" spans="1:5" x14ac:dyDescent="0.4">
      <c r="A67" s="1">
        <v>0.9</v>
      </c>
      <c r="B67">
        <v>2</v>
      </c>
      <c r="C67">
        <v>1</v>
      </c>
      <c r="D67">
        <v>0</v>
      </c>
      <c r="E67" s="3">
        <v>0.98760000000000003</v>
      </c>
    </row>
    <row r="68" spans="1:5" x14ac:dyDescent="0.4">
      <c r="A68" s="1">
        <v>0.95</v>
      </c>
      <c r="B68">
        <v>2</v>
      </c>
      <c r="C68">
        <v>1</v>
      </c>
      <c r="D68">
        <v>0</v>
      </c>
      <c r="E68" s="3">
        <v>0.99819999999999998</v>
      </c>
    </row>
    <row r="69" spans="1:5" x14ac:dyDescent="0.4">
      <c r="A69" s="1">
        <v>1</v>
      </c>
      <c r="B69">
        <v>0</v>
      </c>
      <c r="C69">
        <v>0</v>
      </c>
      <c r="D69">
        <v>0</v>
      </c>
      <c r="E69" s="3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CF963-12AA-4DA4-84F0-959104979008}">
  <dimension ref="A1:P87"/>
  <sheetViews>
    <sheetView topLeftCell="A8" workbookViewId="0">
      <selection activeCell="P17" sqref="P17:P23"/>
    </sheetView>
  </sheetViews>
  <sheetFormatPr defaultRowHeight="13.9" x14ac:dyDescent="0.4"/>
  <sheetData>
    <row r="1" spans="1:16" x14ac:dyDescent="0.4">
      <c r="B1">
        <v>1226</v>
      </c>
      <c r="C1">
        <v>1138</v>
      </c>
      <c r="D1">
        <v>1972</v>
      </c>
      <c r="E1">
        <v>4039</v>
      </c>
      <c r="F1">
        <v>1133</v>
      </c>
      <c r="H1">
        <v>1071</v>
      </c>
      <c r="I1">
        <v>8</v>
      </c>
      <c r="J1">
        <v>3.23</v>
      </c>
      <c r="K1" s="3">
        <v>5.4699999999999999E-2</v>
      </c>
      <c r="M1">
        <v>562</v>
      </c>
      <c r="N1">
        <v>9</v>
      </c>
      <c r="O1">
        <v>0.97</v>
      </c>
      <c r="P1" s="3">
        <v>0.49869999999999998</v>
      </c>
    </row>
    <row r="2" spans="1:16" x14ac:dyDescent="0.4">
      <c r="A2" s="1">
        <v>0.05</v>
      </c>
      <c r="B2" s="2">
        <f t="shared" ref="B2:B21" si="0">1226*A2</f>
        <v>61.300000000000004</v>
      </c>
      <c r="C2" s="2">
        <f t="shared" ref="C2:C21" si="1">1138*A2</f>
        <v>56.900000000000006</v>
      </c>
      <c r="D2" s="2">
        <f>D1*A2</f>
        <v>98.600000000000009</v>
      </c>
      <c r="E2" s="2">
        <f t="shared" ref="E2:E21" si="2">4039*A2</f>
        <v>201.95000000000002</v>
      </c>
      <c r="F2" s="2">
        <f t="shared" ref="F2:F21" si="3">1133*A2</f>
        <v>56.650000000000006</v>
      </c>
      <c r="H2">
        <v>1066</v>
      </c>
      <c r="I2">
        <v>8</v>
      </c>
      <c r="J2">
        <v>3.21</v>
      </c>
      <c r="K2" s="3">
        <v>5.74E-2</v>
      </c>
      <c r="M2">
        <v>556</v>
      </c>
      <c r="N2">
        <v>10</v>
      </c>
      <c r="O2">
        <v>0.99</v>
      </c>
      <c r="P2" s="3">
        <v>0.49959999999999999</v>
      </c>
    </row>
    <row r="3" spans="1:16" x14ac:dyDescent="0.4">
      <c r="A3" s="1">
        <v>0.1</v>
      </c>
      <c r="B3" s="2">
        <f t="shared" si="0"/>
        <v>122.60000000000001</v>
      </c>
      <c r="C3" s="2">
        <f t="shared" si="1"/>
        <v>113.80000000000001</v>
      </c>
      <c r="D3" s="2">
        <f>D1*A3</f>
        <v>197.20000000000002</v>
      </c>
      <c r="E3" s="2">
        <f t="shared" si="2"/>
        <v>403.90000000000003</v>
      </c>
      <c r="F3" s="2">
        <f t="shared" si="3"/>
        <v>113.30000000000001</v>
      </c>
      <c r="H3">
        <v>1063</v>
      </c>
      <c r="I3">
        <v>8</v>
      </c>
      <c r="J3">
        <v>3.23</v>
      </c>
      <c r="K3" s="3">
        <v>6.1800000000000001E-2</v>
      </c>
      <c r="M3">
        <v>549</v>
      </c>
      <c r="N3">
        <v>9</v>
      </c>
      <c r="O3">
        <v>0.94</v>
      </c>
      <c r="P3" s="3">
        <v>0.50570000000000004</v>
      </c>
    </row>
    <row r="4" spans="1:16" x14ac:dyDescent="0.4">
      <c r="A4" s="1">
        <v>0.15</v>
      </c>
      <c r="B4" s="2">
        <f t="shared" si="0"/>
        <v>183.9</v>
      </c>
      <c r="C4" s="2">
        <f t="shared" si="1"/>
        <v>170.7</v>
      </c>
      <c r="D4" s="2">
        <f>D1*A4</f>
        <v>295.8</v>
      </c>
      <c r="E4" s="2">
        <f t="shared" si="2"/>
        <v>605.85</v>
      </c>
      <c r="F4" s="2">
        <f t="shared" si="3"/>
        <v>169.95</v>
      </c>
      <c r="H4">
        <v>1068</v>
      </c>
      <c r="I4">
        <v>8</v>
      </c>
      <c r="J4">
        <v>3.25</v>
      </c>
      <c r="K4" s="3">
        <v>5.3800000000000001E-2</v>
      </c>
      <c r="M4">
        <v>556</v>
      </c>
      <c r="N4">
        <v>9</v>
      </c>
      <c r="O4">
        <v>1</v>
      </c>
      <c r="P4" s="3">
        <v>0.50039999999999996</v>
      </c>
    </row>
    <row r="5" spans="1:16" x14ac:dyDescent="0.4">
      <c r="A5" s="1">
        <v>0.2</v>
      </c>
      <c r="B5" s="2">
        <f t="shared" si="0"/>
        <v>245.20000000000002</v>
      </c>
      <c r="C5" s="2">
        <f t="shared" si="1"/>
        <v>227.60000000000002</v>
      </c>
      <c r="D5" s="2">
        <f t="shared" ref="D5:D11" si="4">1972*A5</f>
        <v>394.40000000000003</v>
      </c>
      <c r="E5" s="2">
        <f t="shared" si="2"/>
        <v>807.80000000000007</v>
      </c>
      <c r="F5" s="2">
        <f t="shared" si="3"/>
        <v>226.60000000000002</v>
      </c>
      <c r="H5">
        <v>1070</v>
      </c>
      <c r="I5">
        <v>9</v>
      </c>
      <c r="J5">
        <v>3.24</v>
      </c>
      <c r="K5" s="3">
        <v>5.5599999999999997E-2</v>
      </c>
      <c r="M5">
        <v>555</v>
      </c>
      <c r="N5">
        <v>10</v>
      </c>
      <c r="O5">
        <v>0.99</v>
      </c>
      <c r="P5" s="3">
        <v>0.50129999999999997</v>
      </c>
    </row>
    <row r="6" spans="1:16" x14ac:dyDescent="0.4">
      <c r="A6" s="1">
        <v>0.25</v>
      </c>
      <c r="B6" s="2">
        <f t="shared" si="0"/>
        <v>306.5</v>
      </c>
      <c r="C6" s="2">
        <f t="shared" si="1"/>
        <v>284.5</v>
      </c>
      <c r="D6" s="2">
        <f t="shared" si="4"/>
        <v>493</v>
      </c>
      <c r="E6" s="2">
        <f t="shared" si="2"/>
        <v>1009.75</v>
      </c>
      <c r="F6" s="2">
        <f t="shared" si="3"/>
        <v>283.25</v>
      </c>
      <c r="H6">
        <v>1066</v>
      </c>
      <c r="I6">
        <v>8</v>
      </c>
      <c r="J6">
        <v>3.23</v>
      </c>
      <c r="K6" s="3">
        <v>5.91E-2</v>
      </c>
      <c r="M6">
        <v>565</v>
      </c>
      <c r="N6">
        <v>9</v>
      </c>
      <c r="O6">
        <v>1.02</v>
      </c>
      <c r="P6" s="3">
        <v>0.496</v>
      </c>
    </row>
    <row r="7" spans="1:16" x14ac:dyDescent="0.4">
      <c r="A7" s="1">
        <v>0.3</v>
      </c>
      <c r="B7" s="2">
        <f t="shared" si="0"/>
        <v>367.8</v>
      </c>
      <c r="C7" s="2">
        <f t="shared" si="1"/>
        <v>341.4</v>
      </c>
      <c r="D7" s="2">
        <f t="shared" si="4"/>
        <v>591.6</v>
      </c>
      <c r="E7" s="2">
        <f t="shared" si="2"/>
        <v>1211.7</v>
      </c>
      <c r="F7" s="2">
        <f t="shared" si="3"/>
        <v>339.9</v>
      </c>
      <c r="H7">
        <f>AVERAGE(H1:H6)</f>
        <v>1067.3333333333333</v>
      </c>
      <c r="I7">
        <f>AVERAGE(I1:I6)</f>
        <v>8.1666666666666661</v>
      </c>
      <c r="J7">
        <f>AVERAGE(J1:J6)</f>
        <v>3.2316666666666669</v>
      </c>
      <c r="K7" s="3">
        <f>AVERAGE(K1:K6)</f>
        <v>5.7066666666666661E-2</v>
      </c>
      <c r="M7">
        <f>AVERAGE(M1:M6)</f>
        <v>557.16666666666663</v>
      </c>
      <c r="N7">
        <f>AVERAGE(N1:N6)</f>
        <v>9.3333333333333339</v>
      </c>
      <c r="O7">
        <f>AVERAGE(O1:O6)</f>
        <v>0.98499999999999999</v>
      </c>
      <c r="P7" s="3">
        <f>AVERAGE(P1:P6)</f>
        <v>0.5002833333333333</v>
      </c>
    </row>
    <row r="8" spans="1:16" x14ac:dyDescent="0.4">
      <c r="A8" s="1">
        <v>0.35</v>
      </c>
      <c r="B8" s="2">
        <f t="shared" si="0"/>
        <v>429.09999999999997</v>
      </c>
      <c r="C8" s="2">
        <f t="shared" si="1"/>
        <v>398.29999999999995</v>
      </c>
      <c r="D8" s="2">
        <f t="shared" si="4"/>
        <v>690.19999999999993</v>
      </c>
      <c r="E8" s="2">
        <f t="shared" si="2"/>
        <v>1413.6499999999999</v>
      </c>
      <c r="F8" s="2">
        <f t="shared" si="3"/>
        <v>396.54999999999995</v>
      </c>
    </row>
    <row r="9" spans="1:16" x14ac:dyDescent="0.4">
      <c r="A9" s="1">
        <v>0.4</v>
      </c>
      <c r="B9" s="2">
        <f t="shared" si="0"/>
        <v>490.40000000000003</v>
      </c>
      <c r="C9" s="2">
        <f t="shared" si="1"/>
        <v>455.20000000000005</v>
      </c>
      <c r="D9" s="2">
        <f t="shared" si="4"/>
        <v>788.80000000000007</v>
      </c>
      <c r="E9" s="2">
        <f t="shared" si="2"/>
        <v>1615.6000000000001</v>
      </c>
      <c r="F9" s="2">
        <f t="shared" si="3"/>
        <v>453.20000000000005</v>
      </c>
      <c r="H9">
        <v>1007</v>
      </c>
      <c r="I9">
        <v>8</v>
      </c>
      <c r="J9">
        <v>2.88</v>
      </c>
      <c r="K9" s="3">
        <v>0.11119999999999999</v>
      </c>
      <c r="M9">
        <v>498</v>
      </c>
      <c r="N9">
        <v>9</v>
      </c>
      <c r="O9">
        <v>0.8</v>
      </c>
      <c r="P9" s="3">
        <v>0.55159999999999998</v>
      </c>
    </row>
    <row r="10" spans="1:16" x14ac:dyDescent="0.4">
      <c r="A10" s="1">
        <v>0.45</v>
      </c>
      <c r="B10" s="2">
        <f t="shared" si="0"/>
        <v>551.70000000000005</v>
      </c>
      <c r="C10" s="2">
        <f t="shared" si="1"/>
        <v>512.1</v>
      </c>
      <c r="D10" s="2">
        <f t="shared" si="4"/>
        <v>887.4</v>
      </c>
      <c r="E10" s="2">
        <f t="shared" si="2"/>
        <v>1817.55</v>
      </c>
      <c r="F10" s="2">
        <f t="shared" si="3"/>
        <v>509.85</v>
      </c>
      <c r="H10">
        <v>996</v>
      </c>
      <c r="I10">
        <v>8</v>
      </c>
      <c r="J10">
        <v>2.86</v>
      </c>
      <c r="K10" s="3">
        <v>0.12089999999999999</v>
      </c>
      <c r="M10">
        <v>484</v>
      </c>
      <c r="N10">
        <v>9</v>
      </c>
      <c r="O10">
        <v>0.75</v>
      </c>
      <c r="P10" s="3">
        <v>0.56399999999999995</v>
      </c>
    </row>
    <row r="11" spans="1:16" x14ac:dyDescent="0.4">
      <c r="A11" s="1">
        <v>0.5</v>
      </c>
      <c r="B11" s="2">
        <f t="shared" si="0"/>
        <v>613</v>
      </c>
      <c r="C11" s="2">
        <f t="shared" si="1"/>
        <v>569</v>
      </c>
      <c r="D11" s="2">
        <f t="shared" si="4"/>
        <v>986</v>
      </c>
      <c r="E11" s="2">
        <f t="shared" si="2"/>
        <v>2019.5</v>
      </c>
      <c r="F11" s="2">
        <f t="shared" si="3"/>
        <v>566.5</v>
      </c>
      <c r="H11">
        <v>1005</v>
      </c>
      <c r="I11">
        <v>8</v>
      </c>
      <c r="J11">
        <v>2.85</v>
      </c>
      <c r="K11" s="3">
        <v>0.11119999999999999</v>
      </c>
      <c r="M11">
        <v>483</v>
      </c>
      <c r="N11">
        <v>11</v>
      </c>
      <c r="O11">
        <v>0.76</v>
      </c>
      <c r="P11" s="3">
        <v>0.56310000000000004</v>
      </c>
    </row>
    <row r="12" spans="1:16" x14ac:dyDescent="0.4">
      <c r="A12" s="1">
        <v>0.55000000000000004</v>
      </c>
      <c r="B12" s="2">
        <f t="shared" si="0"/>
        <v>674.30000000000007</v>
      </c>
      <c r="C12" s="2">
        <f t="shared" si="1"/>
        <v>625.90000000000009</v>
      </c>
      <c r="D12" s="2">
        <f>D11*A12</f>
        <v>542.30000000000007</v>
      </c>
      <c r="E12" s="2">
        <f t="shared" si="2"/>
        <v>2221.4500000000003</v>
      </c>
      <c r="F12" s="2">
        <f t="shared" si="3"/>
        <v>623.15000000000009</v>
      </c>
      <c r="H12">
        <v>1003</v>
      </c>
      <c r="I12">
        <v>8</v>
      </c>
      <c r="J12">
        <v>2.85</v>
      </c>
      <c r="K12" s="3">
        <v>0.1147</v>
      </c>
      <c r="M12">
        <v>491</v>
      </c>
      <c r="N12">
        <v>11</v>
      </c>
      <c r="O12">
        <v>0.8</v>
      </c>
      <c r="P12" s="3">
        <v>0.56399999999999995</v>
      </c>
    </row>
    <row r="13" spans="1:16" x14ac:dyDescent="0.4">
      <c r="A13" s="1">
        <v>0.6</v>
      </c>
      <c r="B13" s="2">
        <f t="shared" si="0"/>
        <v>735.6</v>
      </c>
      <c r="C13" s="2">
        <f t="shared" si="1"/>
        <v>682.8</v>
      </c>
      <c r="D13" s="2">
        <f>D11*A13</f>
        <v>591.6</v>
      </c>
      <c r="E13" s="2">
        <f t="shared" si="2"/>
        <v>2423.4</v>
      </c>
      <c r="F13" s="2">
        <f t="shared" si="3"/>
        <v>679.8</v>
      </c>
      <c r="H13">
        <v>993</v>
      </c>
      <c r="I13">
        <v>8</v>
      </c>
      <c r="J13">
        <v>2.81</v>
      </c>
      <c r="K13" s="3">
        <v>0.12180000000000001</v>
      </c>
      <c r="M13">
        <v>492</v>
      </c>
      <c r="N13">
        <v>10</v>
      </c>
      <c r="O13">
        <v>0.79</v>
      </c>
      <c r="P13" s="3">
        <v>0.55959999999999999</v>
      </c>
    </row>
    <row r="14" spans="1:16" x14ac:dyDescent="0.4">
      <c r="A14" s="1">
        <v>0.65</v>
      </c>
      <c r="B14" s="2">
        <f t="shared" si="0"/>
        <v>796.9</v>
      </c>
      <c r="C14" s="2">
        <f t="shared" si="1"/>
        <v>739.7</v>
      </c>
      <c r="D14" s="2">
        <f>D11*A14</f>
        <v>640.9</v>
      </c>
      <c r="E14" s="2">
        <f t="shared" si="2"/>
        <v>2625.35</v>
      </c>
      <c r="F14" s="2">
        <f t="shared" si="3"/>
        <v>736.45</v>
      </c>
      <c r="H14">
        <v>999</v>
      </c>
      <c r="I14">
        <v>8</v>
      </c>
      <c r="J14">
        <v>2.86</v>
      </c>
      <c r="K14" s="3">
        <v>0.1147</v>
      </c>
      <c r="M14">
        <v>481</v>
      </c>
      <c r="N14">
        <v>9</v>
      </c>
      <c r="O14">
        <v>0.74</v>
      </c>
      <c r="P14" s="3">
        <v>0.56659999999999999</v>
      </c>
    </row>
    <row r="15" spans="1:16" x14ac:dyDescent="0.4">
      <c r="A15" s="1">
        <v>0.7</v>
      </c>
      <c r="B15" s="2">
        <f t="shared" si="0"/>
        <v>858.19999999999993</v>
      </c>
      <c r="C15" s="2">
        <f t="shared" si="1"/>
        <v>796.59999999999991</v>
      </c>
      <c r="D15" s="2">
        <f t="shared" ref="D15:D21" si="5">1972*A15</f>
        <v>1380.3999999999999</v>
      </c>
      <c r="E15" s="2">
        <f t="shared" si="2"/>
        <v>2827.2999999999997</v>
      </c>
      <c r="F15" s="2">
        <f t="shared" si="3"/>
        <v>793.09999999999991</v>
      </c>
      <c r="H15">
        <f>AVERAGE(H9:H14)</f>
        <v>1000.5</v>
      </c>
      <c r="I15">
        <f>AVERAGE(I9:I14)</f>
        <v>8</v>
      </c>
      <c r="J15">
        <f>AVERAGE(J9:J14)</f>
        <v>2.8516666666666666</v>
      </c>
      <c r="K15" s="3">
        <f>AVERAGE(K9:K14)</f>
        <v>0.11575000000000001</v>
      </c>
      <c r="M15">
        <f>AVERAGE(M9:M14)</f>
        <v>488.16666666666669</v>
      </c>
      <c r="N15">
        <f>AVERAGE(N9:N14)</f>
        <v>9.8333333333333339</v>
      </c>
      <c r="O15">
        <f>AVERAGE(O9:O14)</f>
        <v>0.77333333333333343</v>
      </c>
      <c r="P15" s="3">
        <f>AVERAGE(P9:P14)</f>
        <v>0.56148333333333333</v>
      </c>
    </row>
    <row r="16" spans="1:16" x14ac:dyDescent="0.4">
      <c r="A16" s="1">
        <v>0.75</v>
      </c>
      <c r="B16" s="2">
        <f t="shared" si="0"/>
        <v>919.5</v>
      </c>
      <c r="C16" s="2">
        <f t="shared" si="1"/>
        <v>853.5</v>
      </c>
      <c r="D16" s="2">
        <f t="shared" si="5"/>
        <v>1479</v>
      </c>
      <c r="E16" s="2">
        <f t="shared" si="2"/>
        <v>3029.25</v>
      </c>
      <c r="F16" s="2">
        <f t="shared" si="3"/>
        <v>849.75</v>
      </c>
    </row>
    <row r="17" spans="1:16" x14ac:dyDescent="0.4">
      <c r="A17" s="1">
        <v>0.8</v>
      </c>
      <c r="B17" s="2">
        <f t="shared" si="0"/>
        <v>980.80000000000007</v>
      </c>
      <c r="C17" s="2">
        <f t="shared" si="1"/>
        <v>910.40000000000009</v>
      </c>
      <c r="D17" s="2">
        <f t="shared" si="5"/>
        <v>1577.6000000000001</v>
      </c>
      <c r="E17" s="2">
        <f t="shared" si="2"/>
        <v>3231.2000000000003</v>
      </c>
      <c r="F17" s="2">
        <f t="shared" si="3"/>
        <v>906.40000000000009</v>
      </c>
      <c r="H17">
        <v>937</v>
      </c>
      <c r="I17">
        <v>8</v>
      </c>
      <c r="J17">
        <v>2.54</v>
      </c>
      <c r="K17" s="3">
        <v>0.17125000000000001</v>
      </c>
      <c r="M17">
        <v>432</v>
      </c>
      <c r="N17">
        <v>11</v>
      </c>
      <c r="O17">
        <v>0.61</v>
      </c>
      <c r="P17" s="3">
        <v>0.60809999999999997</v>
      </c>
    </row>
    <row r="18" spans="1:16" x14ac:dyDescent="0.4">
      <c r="A18" s="1">
        <v>0.85</v>
      </c>
      <c r="B18" s="2">
        <f t="shared" si="0"/>
        <v>1042.0999999999999</v>
      </c>
      <c r="C18" s="2">
        <f t="shared" si="1"/>
        <v>967.3</v>
      </c>
      <c r="D18" s="2">
        <f t="shared" si="5"/>
        <v>1676.2</v>
      </c>
      <c r="E18" s="2">
        <f t="shared" si="2"/>
        <v>3433.15</v>
      </c>
      <c r="F18" s="2">
        <f t="shared" si="3"/>
        <v>963.05</v>
      </c>
      <c r="H18">
        <v>944</v>
      </c>
      <c r="I18">
        <v>8</v>
      </c>
      <c r="J18">
        <v>2.6</v>
      </c>
      <c r="K18" s="3">
        <v>0.1668</v>
      </c>
      <c r="M18">
        <v>450</v>
      </c>
      <c r="N18">
        <v>9</v>
      </c>
      <c r="O18">
        <v>0.62</v>
      </c>
      <c r="P18" s="3">
        <v>0.59660000000000002</v>
      </c>
    </row>
    <row r="19" spans="1:16" x14ac:dyDescent="0.4">
      <c r="A19" s="1">
        <v>0.9</v>
      </c>
      <c r="B19" s="2">
        <f t="shared" si="0"/>
        <v>1103.4000000000001</v>
      </c>
      <c r="C19" s="2">
        <f t="shared" si="1"/>
        <v>1024.2</v>
      </c>
      <c r="D19" s="2">
        <f t="shared" si="5"/>
        <v>1774.8</v>
      </c>
      <c r="E19" s="2">
        <f t="shared" si="2"/>
        <v>3635.1</v>
      </c>
      <c r="F19" s="2">
        <f t="shared" si="3"/>
        <v>1019.7</v>
      </c>
      <c r="H19">
        <v>944</v>
      </c>
      <c r="I19">
        <v>9</v>
      </c>
      <c r="J19">
        <v>2.59</v>
      </c>
      <c r="K19" s="3">
        <v>0.1668</v>
      </c>
      <c r="M19">
        <v>435</v>
      </c>
      <c r="N19">
        <v>10</v>
      </c>
      <c r="O19">
        <v>0.62</v>
      </c>
      <c r="P19" s="3">
        <v>0.61080000000000001</v>
      </c>
    </row>
    <row r="20" spans="1:16" x14ac:dyDescent="0.4">
      <c r="A20" s="1">
        <v>0.95</v>
      </c>
      <c r="B20" s="2">
        <f t="shared" si="0"/>
        <v>1164.7</v>
      </c>
      <c r="C20" s="2">
        <f t="shared" si="1"/>
        <v>1081.0999999999999</v>
      </c>
      <c r="D20" s="2">
        <f t="shared" si="5"/>
        <v>1873.3999999999999</v>
      </c>
      <c r="E20" s="2">
        <f t="shared" si="2"/>
        <v>3837.0499999999997</v>
      </c>
      <c r="F20" s="2">
        <f t="shared" si="3"/>
        <v>1076.3499999999999</v>
      </c>
      <c r="H20">
        <v>940</v>
      </c>
      <c r="I20">
        <v>8</v>
      </c>
      <c r="J20">
        <v>2.56</v>
      </c>
      <c r="K20" s="3">
        <v>0.17030000000000001</v>
      </c>
      <c r="M20">
        <v>437</v>
      </c>
      <c r="N20">
        <v>8</v>
      </c>
      <c r="O20">
        <v>0.6</v>
      </c>
      <c r="P20" s="3">
        <v>0.60640000000000005</v>
      </c>
    </row>
    <row r="21" spans="1:16" x14ac:dyDescent="0.4">
      <c r="A21" s="1">
        <v>1</v>
      </c>
      <c r="B21" s="2">
        <f t="shared" si="0"/>
        <v>1226</v>
      </c>
      <c r="C21" s="2">
        <f t="shared" si="1"/>
        <v>1138</v>
      </c>
      <c r="D21" s="2">
        <f t="shared" si="5"/>
        <v>1972</v>
      </c>
      <c r="E21" s="2">
        <f t="shared" si="2"/>
        <v>4039</v>
      </c>
      <c r="F21" s="2">
        <f t="shared" si="3"/>
        <v>1133</v>
      </c>
      <c r="H21">
        <v>944</v>
      </c>
      <c r="I21">
        <v>8</v>
      </c>
      <c r="J21">
        <v>2.56</v>
      </c>
      <c r="K21" s="3">
        <v>0.16500000000000001</v>
      </c>
      <c r="M21">
        <v>423</v>
      </c>
      <c r="N21">
        <v>9</v>
      </c>
      <c r="O21">
        <v>0.6</v>
      </c>
      <c r="P21" s="3">
        <v>0.61609999999999998</v>
      </c>
    </row>
    <row r="22" spans="1:16" x14ac:dyDescent="0.4">
      <c r="H22">
        <v>936</v>
      </c>
      <c r="I22">
        <v>8</v>
      </c>
      <c r="J22">
        <v>2.5299999999999998</v>
      </c>
      <c r="K22" s="3">
        <v>0.17030000000000001</v>
      </c>
      <c r="M22">
        <v>437</v>
      </c>
      <c r="N22">
        <v>10</v>
      </c>
      <c r="O22">
        <v>0.62</v>
      </c>
      <c r="P22" s="3">
        <v>0.60370000000000001</v>
      </c>
    </row>
    <row r="23" spans="1:16" x14ac:dyDescent="0.4">
      <c r="H23">
        <f>AVERAGE(H17:H22)</f>
        <v>940.83333333333337</v>
      </c>
      <c r="I23">
        <f>AVERAGE(I17:I22)</f>
        <v>8.1666666666666661</v>
      </c>
      <c r="J23">
        <f>AVERAGE(J17:J22)</f>
        <v>2.5633333333333335</v>
      </c>
      <c r="K23" s="3">
        <f>AVERAGE(K17:K22)</f>
        <v>0.16840833333333335</v>
      </c>
      <c r="M23">
        <f>AVERAGE(M17:M22)</f>
        <v>435.66666666666669</v>
      </c>
      <c r="N23">
        <f>AVERAGE(N17:N22)</f>
        <v>9.5</v>
      </c>
      <c r="O23">
        <f>AVERAGE(O17:O22)</f>
        <v>0.61166666666666669</v>
      </c>
      <c r="P23" s="3">
        <f>AVERAGE(P17:P22)</f>
        <v>0.60694999999999999</v>
      </c>
    </row>
    <row r="25" spans="1:16" x14ac:dyDescent="0.4">
      <c r="H25">
        <v>870</v>
      </c>
      <c r="I25">
        <v>8</v>
      </c>
      <c r="J25">
        <v>2.16</v>
      </c>
      <c r="K25" s="3">
        <v>0.2303</v>
      </c>
      <c r="M25">
        <v>378</v>
      </c>
      <c r="N25">
        <v>9</v>
      </c>
      <c r="O25">
        <v>0.44</v>
      </c>
      <c r="P25" s="3">
        <v>0.6593</v>
      </c>
    </row>
    <row r="26" spans="1:16" x14ac:dyDescent="0.4">
      <c r="H26">
        <v>883</v>
      </c>
      <c r="I26">
        <v>9</v>
      </c>
      <c r="J26">
        <v>2.27</v>
      </c>
      <c r="K26" s="3">
        <v>0.22070000000000001</v>
      </c>
      <c r="M26">
        <v>377</v>
      </c>
      <c r="N26">
        <v>12</v>
      </c>
      <c r="O26">
        <v>0.48</v>
      </c>
      <c r="P26" s="3">
        <v>0.65839999999999999</v>
      </c>
    </row>
    <row r="27" spans="1:16" x14ac:dyDescent="0.4">
      <c r="H27">
        <v>870</v>
      </c>
      <c r="I27">
        <v>9</v>
      </c>
      <c r="J27">
        <v>2.2400000000000002</v>
      </c>
      <c r="K27" s="3">
        <v>0.2268</v>
      </c>
      <c r="M27">
        <v>366</v>
      </c>
      <c r="N27">
        <v>10</v>
      </c>
      <c r="O27">
        <v>0.48</v>
      </c>
      <c r="P27" s="3">
        <v>0.66369999999999996</v>
      </c>
    </row>
    <row r="28" spans="1:16" x14ac:dyDescent="0.4">
      <c r="H28">
        <v>872</v>
      </c>
      <c r="I28">
        <v>8</v>
      </c>
      <c r="J28">
        <v>2.21</v>
      </c>
      <c r="K28" s="3">
        <v>0.23039999999999999</v>
      </c>
      <c r="M28">
        <v>379</v>
      </c>
      <c r="N28">
        <v>13</v>
      </c>
      <c r="O28">
        <v>0.51</v>
      </c>
      <c r="P28" s="3">
        <v>0.66020000000000001</v>
      </c>
    </row>
    <row r="29" spans="1:16" x14ac:dyDescent="0.4">
      <c r="H29">
        <v>878</v>
      </c>
      <c r="I29">
        <v>8</v>
      </c>
      <c r="J29">
        <v>2.23</v>
      </c>
      <c r="K29" s="3">
        <v>0.22509999999999999</v>
      </c>
      <c r="M29">
        <v>366</v>
      </c>
      <c r="N29">
        <v>9</v>
      </c>
      <c r="O29">
        <v>0.44</v>
      </c>
      <c r="P29" s="3">
        <v>0.66459999999999997</v>
      </c>
    </row>
    <row r="30" spans="1:16" x14ac:dyDescent="0.4">
      <c r="H30">
        <v>880</v>
      </c>
      <c r="I30">
        <v>8</v>
      </c>
      <c r="J30">
        <v>2.25</v>
      </c>
      <c r="K30" s="3">
        <v>0.2215</v>
      </c>
      <c r="M30">
        <v>360</v>
      </c>
      <c r="N30">
        <v>12</v>
      </c>
      <c r="O30">
        <v>0.44</v>
      </c>
      <c r="P30" s="3">
        <v>0.67169999999999996</v>
      </c>
    </row>
    <row r="31" spans="1:16" x14ac:dyDescent="0.4">
      <c r="H31">
        <f>AVERAGE(H25:H30)</f>
        <v>875.5</v>
      </c>
      <c r="I31">
        <f>AVERAGE(I25:I30)</f>
        <v>8.3333333333333339</v>
      </c>
      <c r="J31">
        <f>AVERAGE(J25:J30)</f>
        <v>2.2266666666666666</v>
      </c>
      <c r="K31" s="3">
        <f>AVERAGE(K25:K30)</f>
        <v>0.2258</v>
      </c>
      <c r="M31">
        <f>AVERAGE(M25:M30)</f>
        <v>371</v>
      </c>
      <c r="N31">
        <f>AVERAGE(N25:N30)</f>
        <v>10.833333333333334</v>
      </c>
      <c r="O31">
        <f>AVERAGE(O25:O30)</f>
        <v>0.46500000000000002</v>
      </c>
      <c r="P31" s="3">
        <f>AVERAGE(P25:P30)</f>
        <v>0.66298333333333337</v>
      </c>
    </row>
    <row r="33" spans="8:16" x14ac:dyDescent="0.4">
      <c r="H33">
        <v>808</v>
      </c>
      <c r="I33">
        <v>9</v>
      </c>
      <c r="J33">
        <v>1.93</v>
      </c>
      <c r="K33" s="3">
        <v>0.28160000000000002</v>
      </c>
      <c r="M33">
        <v>310</v>
      </c>
      <c r="N33">
        <v>12</v>
      </c>
      <c r="O33">
        <v>0.34</v>
      </c>
      <c r="P33" s="3">
        <v>0.71579999999999999</v>
      </c>
    </row>
    <row r="34" spans="8:16" x14ac:dyDescent="0.4">
      <c r="H34">
        <v>795</v>
      </c>
      <c r="I34">
        <v>9</v>
      </c>
      <c r="J34">
        <v>1.89</v>
      </c>
      <c r="K34" s="3">
        <v>0.2913</v>
      </c>
      <c r="M34">
        <v>341</v>
      </c>
      <c r="N34">
        <v>12</v>
      </c>
      <c r="O34">
        <v>0.41</v>
      </c>
      <c r="P34" s="3">
        <v>0.69730000000000003</v>
      </c>
    </row>
    <row r="35" spans="8:16" x14ac:dyDescent="0.4">
      <c r="H35">
        <v>802</v>
      </c>
      <c r="I35">
        <v>9</v>
      </c>
      <c r="J35">
        <v>1.86</v>
      </c>
      <c r="K35" s="3">
        <v>0.29039999999999999</v>
      </c>
      <c r="M35">
        <v>313</v>
      </c>
      <c r="N35">
        <v>11</v>
      </c>
      <c r="O35">
        <v>0.32</v>
      </c>
      <c r="P35" s="3">
        <v>0.7167</v>
      </c>
    </row>
    <row r="36" spans="8:16" x14ac:dyDescent="0.4">
      <c r="H36">
        <v>811</v>
      </c>
      <c r="I36">
        <v>10</v>
      </c>
      <c r="J36">
        <v>1.96</v>
      </c>
      <c r="K36" s="3">
        <v>0.28239999999999998</v>
      </c>
      <c r="M36">
        <v>315</v>
      </c>
      <c r="N36">
        <v>10</v>
      </c>
      <c r="O36">
        <v>0.34</v>
      </c>
      <c r="P36" s="3">
        <v>0.7026</v>
      </c>
    </row>
    <row r="37" spans="8:16" x14ac:dyDescent="0.4">
      <c r="H37">
        <v>812</v>
      </c>
      <c r="I37">
        <v>8</v>
      </c>
      <c r="J37">
        <v>1.94</v>
      </c>
      <c r="K37" s="3">
        <v>0.27889999999999998</v>
      </c>
      <c r="M37">
        <v>313</v>
      </c>
      <c r="N37">
        <v>10</v>
      </c>
      <c r="O37">
        <v>0.33</v>
      </c>
      <c r="P37" s="3">
        <v>0.71489999999999998</v>
      </c>
    </row>
    <row r="38" spans="8:16" x14ac:dyDescent="0.4">
      <c r="H38">
        <v>809</v>
      </c>
      <c r="I38">
        <v>9</v>
      </c>
      <c r="J38">
        <v>1.93</v>
      </c>
      <c r="K38" s="3">
        <v>0.28420000000000001</v>
      </c>
      <c r="M38">
        <v>302</v>
      </c>
      <c r="N38">
        <v>10</v>
      </c>
      <c r="O38">
        <v>0.3</v>
      </c>
      <c r="P38" s="3">
        <v>0.72199999999999998</v>
      </c>
    </row>
    <row r="39" spans="8:16" x14ac:dyDescent="0.4">
      <c r="H39">
        <f>AVERAGE(H33:H38)</f>
        <v>806.16666666666663</v>
      </c>
      <c r="I39">
        <f>AVERAGE(I33:I38)</f>
        <v>9</v>
      </c>
      <c r="J39">
        <f>AVERAGE(J33:J38)</f>
        <v>1.9183333333333332</v>
      </c>
      <c r="K39" s="3">
        <f>AVERAGE(K33:K38)</f>
        <v>0.2848</v>
      </c>
      <c r="M39">
        <f>AVERAGE(M33:M38)</f>
        <v>315.66666666666669</v>
      </c>
      <c r="N39">
        <f>AVERAGE(N33:N38)</f>
        <v>10.833333333333334</v>
      </c>
      <c r="O39">
        <f>AVERAGE(O33:O38)</f>
        <v>0.34</v>
      </c>
      <c r="P39" s="3">
        <f>AVERAGE(P33:P38)</f>
        <v>0.7115499999999999</v>
      </c>
    </row>
    <row r="41" spans="8:16" x14ac:dyDescent="0.4">
      <c r="H41">
        <v>744</v>
      </c>
      <c r="I41">
        <v>10</v>
      </c>
      <c r="J41">
        <v>1.67</v>
      </c>
      <c r="K41" s="3">
        <v>0.33979999999999999</v>
      </c>
      <c r="M41">
        <v>259</v>
      </c>
      <c r="N41">
        <v>10</v>
      </c>
      <c r="O41">
        <v>0.23</v>
      </c>
      <c r="P41" s="3">
        <v>0.76080000000000003</v>
      </c>
    </row>
    <row r="42" spans="8:16" x14ac:dyDescent="0.4">
      <c r="H42">
        <v>736</v>
      </c>
      <c r="I42">
        <v>8</v>
      </c>
      <c r="J42">
        <v>1.58</v>
      </c>
      <c r="K42" s="3">
        <v>0.34689999999999999</v>
      </c>
      <c r="M42">
        <v>253</v>
      </c>
      <c r="N42">
        <v>11</v>
      </c>
      <c r="O42">
        <v>0.22</v>
      </c>
      <c r="P42" s="3">
        <v>0.76080000000000003</v>
      </c>
    </row>
    <row r="43" spans="8:16" x14ac:dyDescent="0.4">
      <c r="H43">
        <v>757</v>
      </c>
      <c r="I43">
        <v>9</v>
      </c>
      <c r="J43">
        <v>1.72</v>
      </c>
      <c r="K43" s="3">
        <v>0.32829999999999998</v>
      </c>
      <c r="M43">
        <v>231</v>
      </c>
      <c r="N43">
        <v>10</v>
      </c>
      <c r="O43">
        <v>0.18</v>
      </c>
      <c r="P43" s="3">
        <v>0.7732</v>
      </c>
    </row>
    <row r="44" spans="8:16" x14ac:dyDescent="0.4">
      <c r="H44">
        <v>749</v>
      </c>
      <c r="I44">
        <v>9</v>
      </c>
      <c r="J44">
        <v>1.67</v>
      </c>
      <c r="K44" s="3">
        <v>0.33360000000000001</v>
      </c>
      <c r="M44">
        <v>257</v>
      </c>
      <c r="N44">
        <v>11</v>
      </c>
      <c r="O44">
        <v>0.25</v>
      </c>
      <c r="P44" s="3">
        <v>0.76349999999999996</v>
      </c>
    </row>
    <row r="45" spans="8:16" x14ac:dyDescent="0.4">
      <c r="H45">
        <v>738</v>
      </c>
      <c r="I45">
        <v>8</v>
      </c>
      <c r="J45">
        <v>1.58</v>
      </c>
      <c r="K45" s="3">
        <v>0.34329999999999999</v>
      </c>
      <c r="M45">
        <v>260</v>
      </c>
      <c r="N45">
        <v>11</v>
      </c>
      <c r="O45">
        <v>0.24</v>
      </c>
      <c r="P45" s="3">
        <v>0.76700000000000002</v>
      </c>
    </row>
    <row r="46" spans="8:16" x14ac:dyDescent="0.4">
      <c r="H46">
        <v>747</v>
      </c>
      <c r="I46">
        <v>10</v>
      </c>
      <c r="J46">
        <v>1.65</v>
      </c>
      <c r="K46" s="3">
        <v>0.33889999999999998</v>
      </c>
      <c r="M46">
        <v>238</v>
      </c>
      <c r="N46">
        <v>14</v>
      </c>
      <c r="O46">
        <v>0.22</v>
      </c>
      <c r="P46" s="3">
        <v>0.77669999999999995</v>
      </c>
    </row>
    <row r="47" spans="8:16" x14ac:dyDescent="0.4">
      <c r="H47">
        <f>AVERAGE(H41:H46)</f>
        <v>745.16666666666663</v>
      </c>
      <c r="I47">
        <f>AVERAGE(I41:I46)</f>
        <v>9</v>
      </c>
      <c r="J47">
        <f>AVERAGE(J41:J46)</f>
        <v>1.6449999999999998</v>
      </c>
      <c r="K47" s="3">
        <f>AVERAGE(K41:K46)</f>
        <v>0.33846666666666664</v>
      </c>
      <c r="M47">
        <f>AVERAGE(M41:M46)</f>
        <v>249.66666666666666</v>
      </c>
      <c r="N47">
        <f>AVERAGE(N41:N46)</f>
        <v>11.166666666666666</v>
      </c>
      <c r="O47">
        <f>AVERAGE(O41:O46)</f>
        <v>0.22333333333333336</v>
      </c>
      <c r="P47" s="3">
        <f>AVERAGE(P41:P46)</f>
        <v>0.76700000000000002</v>
      </c>
    </row>
    <row r="49" spans="8:16" x14ac:dyDescent="0.4">
      <c r="H49">
        <v>699</v>
      </c>
      <c r="I49">
        <v>9</v>
      </c>
      <c r="J49">
        <v>1.49</v>
      </c>
      <c r="K49" s="3">
        <v>0.38129999999999997</v>
      </c>
      <c r="M49">
        <v>197</v>
      </c>
      <c r="N49">
        <v>12</v>
      </c>
      <c r="O49">
        <v>0.15</v>
      </c>
      <c r="P49" s="3">
        <v>0.80410000000000004</v>
      </c>
    </row>
    <row r="50" spans="8:16" x14ac:dyDescent="0.4">
      <c r="H50">
        <v>698</v>
      </c>
      <c r="I50">
        <v>10</v>
      </c>
      <c r="J50">
        <v>1.5</v>
      </c>
      <c r="K50" s="3">
        <v>0.38219999999999998</v>
      </c>
      <c r="M50">
        <v>192</v>
      </c>
      <c r="N50">
        <v>13</v>
      </c>
      <c r="O50">
        <v>0.15</v>
      </c>
      <c r="P50" s="3">
        <v>0.80940000000000001</v>
      </c>
    </row>
    <row r="51" spans="8:16" x14ac:dyDescent="0.4">
      <c r="H51">
        <v>694</v>
      </c>
      <c r="I51">
        <v>9</v>
      </c>
      <c r="J51">
        <v>1.42</v>
      </c>
      <c r="K51" s="3">
        <v>0.38750000000000001</v>
      </c>
      <c r="M51">
        <v>180</v>
      </c>
      <c r="N51">
        <v>11</v>
      </c>
      <c r="O51">
        <v>0.12</v>
      </c>
      <c r="P51" s="3">
        <v>0.82879999999999998</v>
      </c>
    </row>
    <row r="52" spans="8:16" x14ac:dyDescent="0.4">
      <c r="H52">
        <v>689</v>
      </c>
      <c r="I52">
        <v>11</v>
      </c>
      <c r="J52">
        <v>1.44</v>
      </c>
      <c r="K52" s="3">
        <v>0.38829999999999998</v>
      </c>
      <c r="M52">
        <v>186</v>
      </c>
      <c r="N52">
        <v>12</v>
      </c>
      <c r="O52">
        <v>0.14000000000000001</v>
      </c>
      <c r="P52" s="3">
        <v>0.81640000000000001</v>
      </c>
    </row>
    <row r="53" spans="8:16" x14ac:dyDescent="0.4">
      <c r="H53">
        <v>693</v>
      </c>
      <c r="I53">
        <v>9</v>
      </c>
      <c r="J53">
        <v>1.45</v>
      </c>
      <c r="K53" s="3">
        <v>0.38479999999999998</v>
      </c>
      <c r="M53">
        <v>185</v>
      </c>
      <c r="N53">
        <v>10</v>
      </c>
      <c r="O53">
        <v>0.12</v>
      </c>
      <c r="P53" s="3">
        <v>0.82520000000000004</v>
      </c>
    </row>
    <row r="54" spans="8:16" x14ac:dyDescent="0.4">
      <c r="H54">
        <v>686</v>
      </c>
      <c r="I54">
        <v>9</v>
      </c>
      <c r="J54">
        <v>1.47</v>
      </c>
      <c r="K54" s="3">
        <v>0.39279999999999998</v>
      </c>
      <c r="M54">
        <v>193</v>
      </c>
      <c r="N54">
        <v>11</v>
      </c>
      <c r="O54">
        <v>0.13</v>
      </c>
      <c r="P54" s="3">
        <v>0.81020000000000003</v>
      </c>
    </row>
    <row r="55" spans="8:16" x14ac:dyDescent="0.4">
      <c r="H55">
        <f>AVERAGE(H49:H54)</f>
        <v>693.16666666666663</v>
      </c>
      <c r="I55">
        <f>AVERAGE(I49:I54)</f>
        <v>9.5</v>
      </c>
      <c r="J55">
        <f>AVERAGE(J49:J54)</f>
        <v>1.4616666666666667</v>
      </c>
      <c r="K55" s="3">
        <f>AVERAGE(K49:K54)</f>
        <v>0.38614999999999999</v>
      </c>
      <c r="M55">
        <f>AVERAGE(M49:M54)</f>
        <v>188.83333333333334</v>
      </c>
      <c r="N55">
        <f>AVERAGE(N49:N54)</f>
        <v>11.5</v>
      </c>
      <c r="O55">
        <f>AVERAGE(O49:O54)</f>
        <v>0.13500000000000001</v>
      </c>
      <c r="P55" s="3">
        <f>AVERAGE(P49:P54)</f>
        <v>0.81568333333333332</v>
      </c>
    </row>
    <row r="57" spans="8:16" x14ac:dyDescent="0.4">
      <c r="H57">
        <v>626</v>
      </c>
      <c r="I57">
        <v>10</v>
      </c>
      <c r="J57">
        <v>1.2</v>
      </c>
      <c r="K57" s="3">
        <v>0.44569999999999999</v>
      </c>
      <c r="M57">
        <v>130</v>
      </c>
      <c r="N57">
        <v>17</v>
      </c>
      <c r="O57">
        <v>0.08</v>
      </c>
      <c r="P57" s="3">
        <v>0.8579</v>
      </c>
    </row>
    <row r="58" spans="8:16" x14ac:dyDescent="0.4">
      <c r="H58">
        <v>618</v>
      </c>
      <c r="I58">
        <v>9</v>
      </c>
      <c r="J58">
        <v>1.8</v>
      </c>
      <c r="K58" s="3">
        <v>0.44919999999999999</v>
      </c>
      <c r="M58">
        <v>162</v>
      </c>
      <c r="N58">
        <v>11</v>
      </c>
      <c r="O58">
        <v>0.1</v>
      </c>
      <c r="P58" s="3">
        <v>0.85170000000000001</v>
      </c>
    </row>
    <row r="59" spans="8:16" x14ac:dyDescent="0.4">
      <c r="H59">
        <v>629</v>
      </c>
      <c r="I59">
        <v>9</v>
      </c>
      <c r="J59">
        <v>1.18</v>
      </c>
      <c r="K59" s="3">
        <v>0.43419999999999997</v>
      </c>
      <c r="M59">
        <v>134</v>
      </c>
      <c r="N59">
        <v>15</v>
      </c>
      <c r="O59">
        <v>0.08</v>
      </c>
      <c r="P59" s="3">
        <v>0.86580000000000001</v>
      </c>
    </row>
    <row r="60" spans="8:16" x14ac:dyDescent="0.4">
      <c r="H60">
        <v>614</v>
      </c>
      <c r="I60">
        <v>9</v>
      </c>
      <c r="J60">
        <v>1.1599999999999999</v>
      </c>
      <c r="K60" s="3">
        <v>0.45100000000000001</v>
      </c>
      <c r="M60">
        <v>123</v>
      </c>
      <c r="N60">
        <v>14</v>
      </c>
      <c r="O60">
        <v>7.0000000000000007E-2</v>
      </c>
      <c r="P60" s="3">
        <v>0.86939999999999995</v>
      </c>
    </row>
    <row r="61" spans="8:16" x14ac:dyDescent="0.4">
      <c r="H61">
        <v>640</v>
      </c>
      <c r="I61">
        <v>9</v>
      </c>
      <c r="J61">
        <v>1.25</v>
      </c>
      <c r="K61" s="3">
        <v>0.43509999999999999</v>
      </c>
      <c r="M61">
        <v>145</v>
      </c>
      <c r="N61">
        <v>13</v>
      </c>
      <c r="O61">
        <v>0.08</v>
      </c>
      <c r="P61" s="3">
        <v>0.85699999999999998</v>
      </c>
    </row>
    <row r="62" spans="8:16" x14ac:dyDescent="0.4">
      <c r="H62">
        <v>623</v>
      </c>
      <c r="I62">
        <v>9</v>
      </c>
      <c r="J62">
        <v>1.18</v>
      </c>
      <c r="K62" s="3">
        <v>0.4466</v>
      </c>
      <c r="M62">
        <v>107</v>
      </c>
      <c r="N62">
        <v>12</v>
      </c>
      <c r="O62">
        <v>0.05</v>
      </c>
      <c r="P62" s="3">
        <v>0.86319999999999997</v>
      </c>
    </row>
    <row r="63" spans="8:16" x14ac:dyDescent="0.4">
      <c r="H63">
        <f>AVERAGE(H57:H62)</f>
        <v>625</v>
      </c>
      <c r="I63">
        <f>AVERAGE(I57:I62)</f>
        <v>9.1666666666666661</v>
      </c>
      <c r="J63">
        <f>AVERAGE(J57:J62)</f>
        <v>1.2949999999999999</v>
      </c>
      <c r="K63" s="3">
        <f>AVERAGE(K57:K62)</f>
        <v>0.44363333333333332</v>
      </c>
      <c r="M63">
        <f>AVERAGE(M57:M62)</f>
        <v>133.5</v>
      </c>
      <c r="N63">
        <f>AVERAGE(N57:N62)</f>
        <v>13.666666666666666</v>
      </c>
      <c r="O63">
        <f>AVERAGE(O57:O62)</f>
        <v>7.6666666666666675E-2</v>
      </c>
      <c r="P63" s="3">
        <f>AVERAGE(P57:P62)</f>
        <v>0.86083333333333334</v>
      </c>
    </row>
    <row r="65" spans="13:16" x14ac:dyDescent="0.4">
      <c r="M65">
        <v>86</v>
      </c>
      <c r="N65">
        <v>9</v>
      </c>
      <c r="O65">
        <v>0.02</v>
      </c>
      <c r="P65" s="3">
        <v>0.90469999999999995</v>
      </c>
    </row>
    <row r="66" spans="13:16" x14ac:dyDescent="0.4">
      <c r="M66">
        <v>55</v>
      </c>
      <c r="N66">
        <v>11</v>
      </c>
      <c r="O66">
        <v>0.01</v>
      </c>
      <c r="P66" s="3">
        <v>0.91439999999999999</v>
      </c>
    </row>
    <row r="67" spans="13:16" x14ac:dyDescent="0.4">
      <c r="M67">
        <v>64</v>
      </c>
      <c r="N67">
        <v>16</v>
      </c>
      <c r="O67">
        <v>0.02</v>
      </c>
      <c r="P67" s="3">
        <v>0.91439999999999999</v>
      </c>
    </row>
    <row r="68" spans="13:16" x14ac:dyDescent="0.4">
      <c r="M68">
        <v>80</v>
      </c>
      <c r="N68">
        <v>13</v>
      </c>
      <c r="O68">
        <v>0.03</v>
      </c>
      <c r="P68" s="3">
        <v>0.9073</v>
      </c>
    </row>
    <row r="69" spans="13:16" x14ac:dyDescent="0.4">
      <c r="M69">
        <v>65</v>
      </c>
      <c r="N69">
        <v>15</v>
      </c>
      <c r="O69">
        <v>0.02</v>
      </c>
      <c r="P69" s="3">
        <v>0.90639999999999998</v>
      </c>
    </row>
    <row r="70" spans="13:16" x14ac:dyDescent="0.4">
      <c r="M70">
        <v>96</v>
      </c>
      <c r="N70">
        <v>12</v>
      </c>
      <c r="O70">
        <v>0.04</v>
      </c>
      <c r="P70" s="3">
        <v>0.90110000000000001</v>
      </c>
    </row>
    <row r="71" spans="13:16" x14ac:dyDescent="0.4">
      <c r="M71">
        <f>AVERAGE(M65:M70)</f>
        <v>74.333333333333329</v>
      </c>
      <c r="N71">
        <f>AVERAGE(N65:N70)</f>
        <v>12.666666666666666</v>
      </c>
      <c r="O71">
        <f>AVERAGE(O65:O70)</f>
        <v>2.3333333333333334E-2</v>
      </c>
      <c r="P71" s="3">
        <f>AVERAGE(P65:P70)</f>
        <v>0.90804999999999991</v>
      </c>
    </row>
    <row r="73" spans="13:16" x14ac:dyDescent="0.4">
      <c r="M73">
        <v>16</v>
      </c>
      <c r="N73">
        <v>5</v>
      </c>
      <c r="O73">
        <v>0</v>
      </c>
      <c r="P73" s="3">
        <v>0.96640000000000004</v>
      </c>
    </row>
    <row r="74" spans="13:16" x14ac:dyDescent="0.4">
      <c r="M74">
        <v>32</v>
      </c>
      <c r="N74">
        <v>8</v>
      </c>
      <c r="O74">
        <v>0</v>
      </c>
      <c r="P74" s="3">
        <v>0.94789999999999996</v>
      </c>
    </row>
    <row r="75" spans="13:16" x14ac:dyDescent="0.4">
      <c r="M75">
        <v>15</v>
      </c>
      <c r="N75">
        <v>6</v>
      </c>
      <c r="O75">
        <v>0</v>
      </c>
      <c r="P75" s="3">
        <v>0.9506</v>
      </c>
    </row>
    <row r="76" spans="13:16" x14ac:dyDescent="0.4">
      <c r="M76">
        <v>42</v>
      </c>
      <c r="N76">
        <v>10</v>
      </c>
      <c r="O76">
        <v>0</v>
      </c>
      <c r="P76" s="3">
        <v>0.94620000000000004</v>
      </c>
    </row>
    <row r="77" spans="13:16" x14ac:dyDescent="0.4">
      <c r="M77">
        <v>16</v>
      </c>
      <c r="N77">
        <v>6</v>
      </c>
      <c r="O77">
        <v>0</v>
      </c>
      <c r="P77" s="3">
        <v>0.95940000000000003</v>
      </c>
    </row>
    <row r="78" spans="13:16" x14ac:dyDescent="0.4">
      <c r="M78">
        <v>47</v>
      </c>
      <c r="N78">
        <v>10</v>
      </c>
      <c r="O78">
        <v>0</v>
      </c>
      <c r="P78" s="3">
        <v>0.94620000000000004</v>
      </c>
    </row>
    <row r="79" spans="13:16" x14ac:dyDescent="0.4">
      <c r="M79">
        <f>AVERAGE(M73:M78)</f>
        <v>28</v>
      </c>
      <c r="N79">
        <f>AVERAGE(N73:N78)</f>
        <v>7.5</v>
      </c>
      <c r="O79">
        <f>AVERAGE(O73:O78)</f>
        <v>0</v>
      </c>
      <c r="P79" s="3">
        <f>AVERAGE(P73:P78)</f>
        <v>0.95278333333333343</v>
      </c>
    </row>
    <row r="81" spans="13:16" x14ac:dyDescent="0.4">
      <c r="M81">
        <v>4</v>
      </c>
      <c r="N81">
        <v>3</v>
      </c>
      <c r="O81">
        <v>0</v>
      </c>
      <c r="P81" s="3">
        <v>0.98939999999999995</v>
      </c>
    </row>
    <row r="82" spans="13:16" x14ac:dyDescent="0.4">
      <c r="M82">
        <v>10</v>
      </c>
      <c r="N82">
        <v>5</v>
      </c>
      <c r="O82">
        <v>0</v>
      </c>
      <c r="P82" s="3">
        <v>0.98499999999999999</v>
      </c>
    </row>
    <row r="83" spans="13:16" x14ac:dyDescent="0.4">
      <c r="M83">
        <v>3</v>
      </c>
      <c r="N83">
        <v>2</v>
      </c>
      <c r="O83">
        <v>0</v>
      </c>
      <c r="P83" s="3">
        <v>0.99119999999999997</v>
      </c>
    </row>
    <row r="84" spans="13:16" x14ac:dyDescent="0.4">
      <c r="M84">
        <v>5</v>
      </c>
      <c r="N84">
        <v>3</v>
      </c>
      <c r="O84">
        <v>0</v>
      </c>
      <c r="P84" s="3">
        <v>0.98409999999999997</v>
      </c>
    </row>
    <row r="85" spans="13:16" x14ac:dyDescent="0.4">
      <c r="M85">
        <v>4</v>
      </c>
      <c r="N85">
        <v>3</v>
      </c>
      <c r="O85">
        <v>0</v>
      </c>
      <c r="P85" s="3">
        <v>0.98409999999999997</v>
      </c>
    </row>
    <row r="86" spans="13:16" x14ac:dyDescent="0.4">
      <c r="M86">
        <v>8</v>
      </c>
      <c r="N86">
        <v>4</v>
      </c>
      <c r="O86">
        <v>0</v>
      </c>
      <c r="P86" s="3">
        <v>0.98680000000000001</v>
      </c>
    </row>
    <row r="87" spans="13:16" x14ac:dyDescent="0.4">
      <c r="M87">
        <f>AVERAGE(M81:M86)</f>
        <v>5.666666666666667</v>
      </c>
      <c r="N87">
        <f>AVERAGE(N81:N86)</f>
        <v>3.3333333333333335</v>
      </c>
      <c r="O87">
        <f>AVERAGE(O81:O86)</f>
        <v>0</v>
      </c>
      <c r="P87" s="3">
        <f>AVERAGE(P81:P86)</f>
        <v>0.98676666666666657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温潇雨</dc:creator>
  <cp:lastModifiedBy>温潇雨</cp:lastModifiedBy>
  <dcterms:created xsi:type="dcterms:W3CDTF">2015-06-05T18:19:34Z</dcterms:created>
  <dcterms:modified xsi:type="dcterms:W3CDTF">2022-05-22T16:18:26Z</dcterms:modified>
</cp:coreProperties>
</file>