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88" firstSheet="0" activeTab="0"/>
  </bookViews>
  <sheets>
    <sheet name="Natural Data" sheetId="1" state="visible" r:id="rId2"/>
    <sheet name="Linerized (# repeats)" sheetId="2" state="visible" r:id="rId3"/>
    <sheet name="Location Data" sheetId="3" state="visible" r:id="rId4"/>
  </sheets>
  <calcPr iterateCount="100" refMode="A1" iterate="false" iterateDelta="0.0001"/>
</workbook>
</file>

<file path=xl/sharedStrings.xml><?xml version="1.0" encoding="utf-8"?>
<sst xmlns="http://schemas.openxmlformats.org/spreadsheetml/2006/main" count="3327" uniqueCount="999">
  <si>
    <t>Label</t>
  </si>
  <si>
    <t>Enclosure</t>
  </si>
  <si>
    <t>sex</t>
  </si>
  <si>
    <t>Date</t>
  </si>
  <si>
    <t>Time</t>
  </si>
  <si>
    <t>bucket</t>
  </si>
  <si>
    <t>ID</t>
  </si>
  <si>
    <t>Location</t>
  </si>
  <si>
    <t>UTM East</t>
  </si>
  <si>
    <t>UTM North</t>
  </si>
  <si>
    <t>SVL</t>
  </si>
  <si>
    <t>Capture</t>
  </si>
  <si>
    <t>HL</t>
  </si>
  <si>
    <t>IR</t>
  </si>
  <si>
    <t>Locus</t>
  </si>
  <si>
    <t>Nr 52.2</t>
  </si>
  <si>
    <t>Nr 52.4</t>
  </si>
  <si>
    <t>Nr 52.7</t>
  </si>
  <si>
    <t>Nr 52.11</t>
  </si>
  <si>
    <t>Nr 60.2</t>
  </si>
  <si>
    <t>Nr 60.5</t>
  </si>
  <si>
    <t>Nr 60.11</t>
  </si>
  <si>
    <t>Nr 60.34</t>
  </si>
  <si>
    <t>ARC039</t>
  </si>
  <si>
    <t>41A_n</t>
  </si>
  <si>
    <t>no hp</t>
  </si>
  <si>
    <t>outside</t>
  </si>
  <si>
    <t>first</t>
  </si>
  <si>
    <t>ARC098</t>
  </si>
  <si>
    <t>male</t>
  </si>
  <si>
    <t>ARC153</t>
  </si>
  <si>
    <t>ARC174</t>
  </si>
  <si>
    <t>inside</t>
  </si>
  <si>
    <t>ARC224</t>
  </si>
  <si>
    <t>ARC525</t>
  </si>
  <si>
    <t>ARC526</t>
  </si>
  <si>
    <t>ARC538</t>
  </si>
  <si>
    <t>ARC621</t>
  </si>
  <si>
    <t>juv</t>
  </si>
  <si>
    <t>ARC622</t>
  </si>
  <si>
    <t>ARC053</t>
  </si>
  <si>
    <t>41A_w</t>
  </si>
  <si>
    <t>ARC073</t>
  </si>
  <si>
    <t>ARC125</t>
  </si>
  <si>
    <t>ARC222</t>
  </si>
  <si>
    <t>ARC250</t>
  </si>
  <si>
    <t>ARC310</t>
  </si>
  <si>
    <t>ARC397</t>
  </si>
  <si>
    <t>ARC427</t>
  </si>
  <si>
    <t>ARC457</t>
  </si>
  <si>
    <t>female</t>
  </si>
  <si>
    <t>ARC589</t>
  </si>
  <si>
    <t>ARC615</t>
  </si>
  <si>
    <t>ARC660</t>
  </si>
  <si>
    <t>ARC074</t>
  </si>
  <si>
    <t>43A_e</t>
  </si>
  <si>
    <t>ARC110</t>
  </si>
  <si>
    <t>ARC126</t>
  </si>
  <si>
    <t>ARC347</t>
  </si>
  <si>
    <t>ARC348</t>
  </si>
  <si>
    <t>ARC385</t>
  </si>
  <si>
    <t>ARC487</t>
  </si>
  <si>
    <t>ARC495</t>
  </si>
  <si>
    <t>ARC528</t>
  </si>
  <si>
    <t>ARC575</t>
  </si>
  <si>
    <t>ARC582</t>
  </si>
  <si>
    <t>ARC583</t>
  </si>
  <si>
    <t>ARC584</t>
  </si>
  <si>
    <t>ARC595</t>
  </si>
  <si>
    <t>ARC659</t>
  </si>
  <si>
    <t>ARC099</t>
  </si>
  <si>
    <t>43A_n</t>
  </si>
  <si>
    <t>ARC411</t>
  </si>
  <si>
    <t>ARC455</t>
  </si>
  <si>
    <t>ARC471</t>
  </si>
  <si>
    <t>ARC496</t>
  </si>
  <si>
    <t>61.32</t>
  </si>
  <si>
    <t>ARC594</t>
  </si>
  <si>
    <t>ARC017</t>
  </si>
  <si>
    <t>44_e</t>
  </si>
  <si>
    <t>ARC049</t>
  </si>
  <si>
    <t>ARC050</t>
  </si>
  <si>
    <t>ARC089</t>
  </si>
  <si>
    <t>ARC128</t>
  </si>
  <si>
    <t>ARC154</t>
  </si>
  <si>
    <t>ARC155</t>
  </si>
  <si>
    <t>ARC170</t>
  </si>
  <si>
    <t>ARC171</t>
  </si>
  <si>
    <t>ARC188</t>
  </si>
  <si>
    <t>ARC189</t>
  </si>
  <si>
    <t>ARC217</t>
  </si>
  <si>
    <t>ARC248</t>
  </si>
  <si>
    <t>ARC249</t>
  </si>
  <si>
    <t>ARC313</t>
  </si>
  <si>
    <t>ARC324</t>
  </si>
  <si>
    <t>ARC325</t>
  </si>
  <si>
    <t>ARC326</t>
  </si>
  <si>
    <t>ARC341</t>
  </si>
  <si>
    <t>ARC352</t>
  </si>
  <si>
    <t>ARC361</t>
  </si>
  <si>
    <t>ARC362</t>
  </si>
  <si>
    <t>ARC378</t>
  </si>
  <si>
    <t>ARC399</t>
  </si>
  <si>
    <t>ARC410</t>
  </si>
  <si>
    <t>ARC412</t>
  </si>
  <si>
    <t>undet</t>
  </si>
  <si>
    <t>ARC431</t>
  </si>
  <si>
    <t>ARC442</t>
  </si>
  <si>
    <t>ARC459</t>
  </si>
  <si>
    <t>ARC512</t>
  </si>
  <si>
    <t>ARC544</t>
  </si>
  <si>
    <t>ARC578</t>
  </si>
  <si>
    <t>ARC579</t>
  </si>
  <si>
    <t>ARC580</t>
  </si>
  <si>
    <t>ARC581</t>
  </si>
  <si>
    <t>ARC591</t>
  </si>
  <si>
    <t>ARC592</t>
  </si>
  <si>
    <t>ARC638</t>
  </si>
  <si>
    <t>ARC663</t>
  </si>
  <si>
    <t>ARC664</t>
  </si>
  <si>
    <t>ARC051</t>
  </si>
  <si>
    <t>44_n</t>
  </si>
  <si>
    <t>ARC052</t>
  </si>
  <si>
    <t>ARC112</t>
  </si>
  <si>
    <t>ARC127</t>
  </si>
  <si>
    <t>ARC172</t>
  </si>
  <si>
    <t>ARC173</t>
  </si>
  <si>
    <t>ARC190</t>
  </si>
  <si>
    <t>ARC239</t>
  </si>
  <si>
    <t>ARC311</t>
  </si>
  <si>
    <t>juv  </t>
  </si>
  <si>
    <t>ARC339</t>
  </si>
  <si>
    <t>ARC340</t>
  </si>
  <si>
    <t>ARC351</t>
  </si>
  <si>
    <t>ARC363</t>
  </si>
  <si>
    <t>ARC368</t>
  </si>
  <si>
    <t>ARC458</t>
  </si>
  <si>
    <t>ARC509</t>
  </si>
  <si>
    <t>ARC510</t>
  </si>
  <si>
    <t>ARC545</t>
  </si>
  <si>
    <t>ARC546</t>
  </si>
  <si>
    <t>ARC553</t>
  </si>
  <si>
    <t>ARC571</t>
  </si>
  <si>
    <t>ARC576</t>
  </si>
  <si>
    <t>ARC617</t>
  </si>
  <si>
    <t>ARC665</t>
  </si>
  <si>
    <t>ARC668</t>
  </si>
  <si>
    <t>ARC669</t>
  </si>
  <si>
    <t>ARC006</t>
  </si>
  <si>
    <t>44_s</t>
  </si>
  <si>
    <t> no hp</t>
  </si>
  <si>
    <t>ARC025</t>
  </si>
  <si>
    <t>ARC065</t>
  </si>
  <si>
    <t>ARC085</t>
  </si>
  <si>
    <t>ARC109</t>
  </si>
  <si>
    <t>ARC151</t>
  </si>
  <si>
    <t>ARC186</t>
  </si>
  <si>
    <t>ARC187</t>
  </si>
  <si>
    <t>ARC206</t>
  </si>
  <si>
    <t>ARC207</t>
  </si>
  <si>
    <t>ARC216</t>
  </si>
  <si>
    <t>ARC247</t>
  </si>
  <si>
    <t>ARC382</t>
  </si>
  <si>
    <t>ARC403</t>
  </si>
  <si>
    <t>ARC460</t>
  </si>
  <si>
    <t>ARC531</t>
  </si>
  <si>
    <t>ARC537</t>
  </si>
  <si>
    <t>ARC577</t>
  </si>
  <si>
    <t>ARC618</t>
  </si>
  <si>
    <t>ARC640</t>
  </si>
  <si>
    <t>ARC346</t>
  </si>
  <si>
    <t>46_e</t>
  </si>
  <si>
    <t>ARC359</t>
  </si>
  <si>
    <t>ARC497</t>
  </si>
  <si>
    <t>ARC503</t>
  </si>
  <si>
    <t>ARC511</t>
  </si>
  <si>
    <t>ARC517</t>
  </si>
  <si>
    <t>ARC518</t>
  </si>
  <si>
    <t>ARC090</t>
  </si>
  <si>
    <t>46_n</t>
  </si>
  <si>
    <t>ARC097</t>
  </si>
  <si>
    <t>ARC169</t>
  </si>
  <si>
    <t>ARC185</t>
  </si>
  <si>
    <t>ARC221</t>
  </si>
  <si>
    <t>ARC375</t>
  </si>
  <si>
    <t>ARC508</t>
  </si>
  <si>
    <t>ARC008</t>
  </si>
  <si>
    <t>48B_e</t>
  </si>
  <si>
    <t>ARC045</t>
  </si>
  <si>
    <t>ARC060</t>
  </si>
  <si>
    <t>ARC068</t>
  </si>
  <si>
    <t>ARC121</t>
  </si>
  <si>
    <t>ARC184</t>
  </si>
  <si>
    <t>ARC365</t>
  </si>
  <si>
    <t>ARC389</t>
  </si>
  <si>
    <t>ARC443</t>
  </si>
  <si>
    <t>ARC461</t>
  </si>
  <si>
    <t>ARC550</t>
  </si>
  <si>
    <t>ARC036</t>
  </si>
  <si>
    <t>48B_s</t>
  </si>
  <si>
    <t>ARC037</t>
  </si>
  <si>
    <t>ARC059</t>
  </si>
  <si>
    <t>ARC141</t>
  </si>
  <si>
    <t>ARC142</t>
  </si>
  <si>
    <t>ARC414</t>
  </si>
  <si>
    <t>ARC415</t>
  </si>
  <si>
    <t>ARC504</t>
  </si>
  <si>
    <t>ARC513</t>
  </si>
  <si>
    <t>ARC568</t>
  </si>
  <si>
    <t>ARC005</t>
  </si>
  <si>
    <t>54B_e</t>
  </si>
  <si>
    <t>ARC035</t>
  </si>
  <si>
    <t>ARC061</t>
  </si>
  <si>
    <t>ARC063</t>
  </si>
  <si>
    <t>ARC069</t>
  </si>
  <si>
    <t>ARC084</t>
  </si>
  <si>
    <t>ARC108</t>
  </si>
  <si>
    <t>ARC144</t>
  </si>
  <si>
    <t>ARC145</t>
  </si>
  <si>
    <t>ARC203</t>
  </si>
  <si>
    <t>ARC235</t>
  </si>
  <si>
    <t>ARC307</t>
  </si>
  <si>
    <t>ARC308</t>
  </si>
  <si>
    <t>ARC353</t>
  </si>
  <si>
    <t>ARC390</t>
  </si>
  <si>
    <t>ARC391</t>
  </si>
  <si>
    <t>ARC402</t>
  </si>
  <si>
    <t>ARC421</t>
  </si>
  <si>
    <t>ARC423</t>
  </si>
  <si>
    <t>ARC472</t>
  </si>
  <si>
    <t>ARC564</t>
  </si>
  <si>
    <t>ARC573</t>
  </si>
  <si>
    <t>ARC603</t>
  </si>
  <si>
    <t>ARC626</t>
  </si>
  <si>
    <t>ARC627</t>
  </si>
  <si>
    <t>ARC628</t>
  </si>
  <si>
    <t>ARC643</t>
  </si>
  <si>
    <t>ARC644</t>
  </si>
  <si>
    <t>ARC070</t>
  </si>
  <si>
    <t>54B_w</t>
  </si>
  <si>
    <t>ARC095</t>
  </si>
  <si>
    <t>ARC143</t>
  </si>
  <si>
    <t>ARC214</t>
  </si>
  <si>
    <t>ARC309</t>
  </si>
  <si>
    <t>juv </t>
  </si>
  <si>
    <t>ARC404</t>
  </si>
  <si>
    <t>ARC408</t>
  </si>
  <si>
    <t>ARC424</t>
  </si>
  <si>
    <t>ARC488</t>
  </si>
  <si>
    <t>ARC558</t>
  </si>
  <si>
    <t>ARC600</t>
  </si>
  <si>
    <t>ARC024</t>
  </si>
  <si>
    <t>56B_n</t>
  </si>
  <si>
    <t>ARC096</t>
  </si>
  <si>
    <t>ARC146</t>
  </si>
  <si>
    <t>ARC147</t>
  </si>
  <si>
    <t>ARC148</t>
  </si>
  <si>
    <t>ARC183</t>
  </si>
  <si>
    <t>ARC321</t>
  </si>
  <si>
    <t>ARC322</t>
  </si>
  <si>
    <t>ARC376</t>
  </si>
  <si>
    <t>ARC381</t>
  </si>
  <si>
    <t>ARC392</t>
  </si>
  <si>
    <t>ARC433</t>
  </si>
  <si>
    <t>ARC596</t>
  </si>
  <si>
    <t>ARC007</t>
  </si>
  <si>
    <t>56B_s</t>
  </si>
  <si>
    <t>ARC062</t>
  </si>
  <si>
    <t>ARC071</t>
  </si>
  <si>
    <t>ARC122</t>
  </si>
  <si>
    <t>ARC149</t>
  </si>
  <si>
    <t>ARC182</t>
  </si>
  <si>
    <t>ARC205</t>
  </si>
  <si>
    <t>ARC236</t>
  </si>
  <si>
    <t>ARC409</t>
  </si>
  <si>
    <t>ARC597</t>
  </si>
  <si>
    <t>ARC020</t>
  </si>
  <si>
    <t>58E_e</t>
  </si>
  <si>
    <t>ARC021</t>
  </si>
  <si>
    <t>ARC022</t>
  </si>
  <si>
    <t>ARC083</t>
  </si>
  <si>
    <t>ARC124</t>
  </si>
  <si>
    <t>ARC150</t>
  </si>
  <si>
    <t>ARC180</t>
  </si>
  <si>
    <t>ARC201</t>
  </si>
  <si>
    <t>ARC202</t>
  </si>
  <si>
    <t>ARC303</t>
  </si>
  <si>
    <t>ARC320</t>
  </si>
  <si>
    <t>ARC393</t>
  </si>
  <si>
    <t>ARC434</t>
  </si>
  <si>
    <t>ARC533</t>
  </si>
  <si>
    <t>ARC569</t>
  </si>
  <si>
    <t>ARC598</t>
  </si>
  <si>
    <t>ARC018</t>
  </si>
  <si>
    <t>58E_n</t>
  </si>
  <si>
    <t>ARC019</t>
  </si>
  <si>
    <t>ARC038</t>
  </si>
  <si>
    <t>ARC046</t>
  </si>
  <si>
    <t>ARC047</t>
  </si>
  <si>
    <t>ARC048</t>
  </si>
  <si>
    <t>ARC094</t>
  </si>
  <si>
    <t>ARC164</t>
  </si>
  <si>
    <t>ARC165</t>
  </si>
  <si>
    <t>ARC181</t>
  </si>
  <si>
    <t>ARC215</t>
  </si>
  <si>
    <t>ARC237</t>
  </si>
  <si>
    <t>ARC238</t>
  </si>
  <si>
    <t>ARC333</t>
  </si>
  <si>
    <t>ARC334</t>
  </si>
  <si>
    <t>ARC366</t>
  </si>
  <si>
    <t>ARC367</t>
  </si>
  <si>
    <t>ARC394</t>
  </si>
  <si>
    <t>ARC416</t>
  </si>
  <si>
    <t>ARC436</t>
  </si>
  <si>
    <t>ARC473</t>
  </si>
  <si>
    <t>ARC492</t>
  </si>
  <si>
    <t>ARC514</t>
  </si>
  <si>
    <t>ARC520</t>
  </si>
  <si>
    <t>ARC532</t>
  </si>
  <si>
    <t>ARC586</t>
  </si>
  <si>
    <t>ARC619</t>
  </si>
  <si>
    <t>ARC023</t>
  </si>
  <si>
    <t>58E_w</t>
  </si>
  <si>
    <t>ARC088</t>
  </si>
  <si>
    <t>ARC123</t>
  </si>
  <si>
    <t>ARC420</t>
  </si>
  <si>
    <t>ARC435</t>
  </si>
  <si>
    <t>ARC489</t>
  </si>
  <si>
    <t>ARC519</t>
  </si>
  <si>
    <t>ARC548</t>
  </si>
  <si>
    <t>ARC009</t>
  </si>
  <si>
    <t>59_e</t>
  </si>
  <si>
    <t>ARC032</t>
  </si>
  <si>
    <t>ARC040</t>
  </si>
  <si>
    <t>ARC086</t>
  </si>
  <si>
    <t>ARC177</t>
  </si>
  <si>
    <t>ARC386</t>
  </si>
  <si>
    <t>ARC534</t>
  </si>
  <si>
    <t>ARC010</t>
  </si>
  <si>
    <t>59_n</t>
  </si>
  <si>
    <t>ARC027</t>
  </si>
  <si>
    <t>ARC066</t>
  </si>
  <si>
    <t>ARC076</t>
  </si>
  <si>
    <t>ARC129</t>
  </si>
  <si>
    <t>ARC130</t>
  </si>
  <si>
    <t>ARC160</t>
  </si>
  <si>
    <t>ARC191</t>
  </si>
  <si>
    <t>ARC192</t>
  </si>
  <si>
    <t>ARC193</t>
  </si>
  <si>
    <t>ARC208</t>
  </si>
  <si>
    <t>ARC304</t>
  </si>
  <si>
    <t>juv   </t>
  </si>
  <si>
    <t>ARC305</t>
  </si>
  <si>
    <t>ARC306</t>
  </si>
  <si>
    <t>ARC317</t>
  </si>
  <si>
    <t>ARC355</t>
  </si>
  <si>
    <t>ARC369</t>
  </si>
  <si>
    <t>ARC426</t>
  </si>
  <si>
    <t>ARC515</t>
  </si>
  <si>
    <t>ARC607</t>
  </si>
  <si>
    <t>ARC001</t>
  </si>
  <si>
    <t>59_s</t>
  </si>
  <si>
    <t>ARC003</t>
  </si>
  <si>
    <t>ARC004</t>
  </si>
  <si>
    <t>ARC015</t>
  </si>
  <si>
    <t>ARC016</t>
  </si>
  <si>
    <t>ARC033</t>
  </si>
  <si>
    <t>ARC041</t>
  </si>
  <si>
    <t>ARC100</t>
  </si>
  <si>
    <t>ARC113</t>
  </si>
  <si>
    <t>ARC114</t>
  </si>
  <si>
    <t>ARC175</t>
  </si>
  <si>
    <t>ARC176</t>
  </si>
  <si>
    <t>ARC209</t>
  </si>
  <si>
    <t>ARC227</t>
  </si>
  <si>
    <t>ARC265</t>
  </si>
  <si>
    <t>ARC556</t>
  </si>
  <si>
    <t>ARC653</t>
  </si>
  <si>
    <t>ARC055</t>
  </si>
  <si>
    <t>60D_e</t>
  </si>
  <si>
    <t>ARC087</t>
  </si>
  <si>
    <t>ARC091</t>
  </si>
  <si>
    <t>ARC119</t>
  </si>
  <si>
    <t>ARC135</t>
  </si>
  <si>
    <t>ARC158</t>
  </si>
  <si>
    <t>ARC196</t>
  </si>
  <si>
    <t>ARC218</t>
  </si>
  <si>
    <t>ARC231</t>
  </si>
  <si>
    <t>ARC315</t>
  </si>
  <si>
    <t>ARC316</t>
  </si>
  <si>
    <t>ARC328</t>
  </si>
  <si>
    <t>ARC380</t>
  </si>
  <si>
    <t>ARC439</t>
  </si>
  <si>
    <t>ARC501</t>
  </si>
  <si>
    <t>ARC652</t>
  </si>
  <si>
    <t>ARC011</t>
  </si>
  <si>
    <t>60D_n</t>
  </si>
  <si>
    <t>ARC012</t>
  </si>
  <si>
    <t>ARC044</t>
  </si>
  <si>
    <t>ARC054</t>
  </si>
  <si>
    <t>ARC120</t>
  </si>
  <si>
    <t>ARC136</t>
  </si>
  <si>
    <t>ARC220</t>
  </si>
  <si>
    <t>ARC425</t>
  </si>
  <si>
    <t>ARC464</t>
  </si>
  <si>
    <t>ARC500</t>
  </si>
  <si>
    <t>58.79</t>
  </si>
  <si>
    <t>ARC551</t>
  </si>
  <si>
    <t>ARC606</t>
  </si>
  <si>
    <t>ARC013</t>
  </si>
  <si>
    <t>60D_s</t>
  </si>
  <si>
    <t>ARC031</t>
  </si>
  <si>
    <t>ARC105</t>
  </si>
  <si>
    <t>ARC106</t>
  </si>
  <si>
    <t>ARC159</t>
  </si>
  <si>
    <t>ARC213</t>
  </si>
  <si>
    <t>ARC219</t>
  </si>
  <si>
    <t>ARC232</t>
  </si>
  <si>
    <t>ARC302</t>
  </si>
  <si>
    <t>ARC350</t>
  </si>
  <si>
    <t>ARC396</t>
  </si>
  <si>
    <t>ARC417</t>
  </si>
  <si>
    <t>ARC418</t>
  </si>
  <si>
    <t>ARC437</t>
  </si>
  <si>
    <t>ARC484</t>
  </si>
  <si>
    <t>ARC494</t>
  </si>
  <si>
    <t>ARC552</t>
  </si>
  <si>
    <t>ARC002</t>
  </si>
  <si>
    <t>61A_e</t>
  </si>
  <si>
    <t>ARC101</t>
  </si>
  <si>
    <t>ARC194</t>
  </si>
  <si>
    <t>ARC226</t>
  </si>
  <si>
    <t>ARC242</t>
  </si>
  <si>
    <t>ARC318</t>
  </si>
  <si>
    <t>ARC336</t>
  </si>
  <si>
    <t>ARC343</t>
  </si>
  <si>
    <t>ARC395</t>
  </si>
  <si>
    <t>ARC401</t>
  </si>
  <si>
    <t>ARC561</t>
  </si>
  <si>
    <t>ARC028</t>
  </si>
  <si>
    <t>61A_n</t>
  </si>
  <si>
    <t>ARC042</t>
  </si>
  <si>
    <t>ARC067</t>
  </si>
  <si>
    <t>ARC131</t>
  </si>
  <si>
    <t>ARC229</t>
  </si>
  <si>
    <t>ARC319</t>
  </si>
  <si>
    <t>ARC329</t>
  </si>
  <si>
    <t>ARC335</t>
  </si>
  <si>
    <t>ARC344</t>
  </si>
  <si>
    <t>ARC357</t>
  </si>
  <si>
    <t>ARC468</t>
  </si>
  <si>
    <t>ARC469</t>
  </si>
  <si>
    <t>ARC507</t>
  </si>
  <si>
    <t>ARC522</t>
  </si>
  <si>
    <t>ARC542</t>
  </si>
  <si>
    <t>ARC657</t>
  </si>
  <si>
    <t>ARC026</t>
  </si>
  <si>
    <t>61A_s</t>
  </si>
  <si>
    <t>ARC056</t>
  </si>
  <si>
    <t>ARC093</t>
  </si>
  <si>
    <t>ARC102</t>
  </si>
  <si>
    <t>ARC103</t>
  </si>
  <si>
    <t>ARC162</t>
  </si>
  <si>
    <t>ARC163</t>
  </si>
  <si>
    <t>ARC211</t>
  </si>
  <si>
    <t>ARC230</t>
  </si>
  <si>
    <t>ARC400</t>
  </si>
  <si>
    <t>ARC470</t>
  </si>
  <si>
    <t>ARC543</t>
  </si>
  <si>
    <t>ARC566</t>
  </si>
  <si>
    <t>ARC610</t>
  </si>
  <si>
    <t>ARC077</t>
  </si>
  <si>
    <t>61B_e</t>
  </si>
  <si>
    <t>ARC140</t>
  </si>
  <si>
    <t>ARC463</t>
  </si>
  <si>
    <t>ARC465</t>
  </si>
  <si>
    <t>ARC521</t>
  </si>
  <si>
    <t>ARC697</t>
  </si>
  <si>
    <t>ARC732</t>
  </si>
  <si>
    <t>ARC733</t>
  </si>
  <si>
    <t>ARC029</t>
  </si>
  <si>
    <t>61B_n</t>
  </si>
  <si>
    <t>ARC043</t>
  </si>
  <si>
    <t>ARC078</t>
  </si>
  <si>
    <t>ARC079</t>
  </si>
  <si>
    <t>ARC092</t>
  </si>
  <si>
    <t>ARC104</t>
  </si>
  <si>
    <t>ARC115</t>
  </si>
  <si>
    <t>ARC116</t>
  </si>
  <si>
    <t>ARC132</t>
  </si>
  <si>
    <t>ARC133</t>
  </si>
  <si>
    <t>ARC134</t>
  </si>
  <si>
    <t>ARC179</t>
  </si>
  <si>
    <t>ARC195</t>
  </si>
  <si>
    <t>ARC212</t>
  </si>
  <si>
    <t>ARC373</t>
  </si>
  <si>
    <t>ARC374</t>
  </si>
  <si>
    <t>ARC506</t>
  </si>
  <si>
    <t>ARC536</t>
  </si>
  <si>
    <t>ARC588</t>
  </si>
  <si>
    <t>ARC631</t>
  </si>
  <si>
    <t>ARC675</t>
  </si>
  <si>
    <t>ARC014</t>
  </si>
  <si>
    <t>61B_s</t>
  </si>
  <si>
    <t>ARC058</t>
  </si>
  <si>
    <t>ARC080</t>
  </si>
  <si>
    <t>ARC081</t>
  </si>
  <si>
    <t>ARC082</t>
  </si>
  <si>
    <t>ARC117</t>
  </si>
  <si>
    <t>ARC118</t>
  </si>
  <si>
    <t>ARC137</t>
  </si>
  <si>
    <t>ARC138</t>
  </si>
  <si>
    <t>ARC198</t>
  </si>
  <si>
    <t>ARC233</t>
  </si>
  <si>
    <t>ARC300</t>
  </si>
  <si>
    <t>ARC301</t>
  </si>
  <si>
    <t>ARC342</t>
  </si>
  <si>
    <t>ARC349</t>
  </si>
  <si>
    <t>ARC364</t>
  </si>
  <si>
    <t>ARC387</t>
  </si>
  <si>
    <t>ARC388</t>
  </si>
  <si>
    <t>ARC429</t>
  </si>
  <si>
    <t>ARC430</t>
  </si>
  <si>
    <t>ARC523</t>
  </si>
  <si>
    <t>ARC524</t>
  </si>
  <si>
    <t>ARC557</t>
  </si>
  <si>
    <t>ARC565</t>
  </si>
  <si>
    <t>ARC611</t>
  </si>
  <si>
    <t>ARC613</t>
  </si>
  <si>
    <t>ARC705</t>
  </si>
  <si>
    <t>Years since last fire</t>
  </si>
  <si>
    <t>O1</t>
  </si>
  <si>
    <t>O2</t>
  </si>
  <si>
    <t>O3</t>
  </si>
  <si>
    <t>O4</t>
  </si>
  <si>
    <t>O5</t>
  </si>
  <si>
    <t>O6</t>
  </si>
  <si>
    <t>O7</t>
  </si>
  <si>
    <t>O8</t>
  </si>
  <si>
    <t>O9</t>
  </si>
  <si>
    <t>O10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</si>
  <si>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</si>
  <si>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</si>
  <si>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</si>
  <si>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</si>
  <si>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</si>
  <si>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</si>
  <si>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</si>
  <si>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</si>
  <si>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</si>
  <si>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O20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</si>
  <si>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</si>
  <si>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</si>
  <si>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</si>
  <si>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</si>
  <si>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</si>
  <si>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</si>
  <si>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</si>
  <si>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</si>
  <si>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</si>
  <si>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O30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</si>
  <si>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</si>
  <si>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</si>
  <si>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</si>
  <si>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</si>
  <si>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</si>
  <si>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</si>
  <si>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</si>
  <si>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</si>
  <si>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</si>
  <si>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O40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</si>
  <si>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</si>
  <si>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</si>
  <si>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</si>
  <si>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</si>
  <si>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</si>
  <si>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</si>
  <si>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</si>
  <si>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</si>
  <si>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</si>
  <si>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O50</t>
  </si>
  <si>
    <t>O51</t>
  </si>
  <si>
    <t>O52</t>
  </si>
  <si>
    <t>O53</t>
  </si>
  <si>
    <t>O54</t>
  </si>
  <si>
    <t>O55</t>
  </si>
  <si>
    <t>O56</t>
  </si>
  <si>
    <t>O57</t>
  </si>
  <si>
    <t>O58</t>
  </si>
  <si>
    <t>O59</t>
  </si>
  <si>
    <t>O60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</si>
  <si>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</si>
  <si>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</si>
  <si>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</si>
  <si>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</si>
  <si>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</si>
  <si>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</si>
  <si>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</si>
  <si>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</si>
  <si>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</si>
  <si>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O70</t>
  </si>
  <si>
    <t>O71</t>
  </si>
  <si>
    <t>O72</t>
  </si>
  <si>
    <t>O73</t>
  </si>
  <si>
    <t>O74</t>
  </si>
  <si>
    <t>O75</t>
  </si>
  <si>
    <t>O76</t>
  </si>
  <si>
    <t>O77</t>
  </si>
  <si>
    <t>O78</t>
  </si>
  <si>
    <t>O79</t>
  </si>
  <si>
    <t>O80</t>
  </si>
  <si>
    <t>O81</t>
  </si>
  <si>
    <t>O82</t>
  </si>
  <si>
    <t>O83</t>
  </si>
  <si>
    <t>O84</t>
  </si>
  <si>
    <t>O85</t>
  </si>
  <si>
    <t>O86</t>
  </si>
  <si>
    <t>O87</t>
  </si>
  <si>
    <t>O88</t>
  </si>
  <si>
    <t>O89</t>
  </si>
  <si>
    <t>O90</t>
  </si>
  <si>
    <t>O91</t>
  </si>
  <si>
    <t>O92</t>
  </si>
  <si>
    <t>O93</t>
  </si>
  <si>
    <t>O94</t>
  </si>
  <si>
    <t>O95</t>
  </si>
  <si>
    <t>O96</t>
  </si>
  <si>
    <t>O97</t>
  </si>
  <si>
    <t>O98</t>
  </si>
  <si>
    <t>O99</t>
  </si>
  <si>
    <t>O100</t>
  </si>
  <si>
    <t>O101</t>
  </si>
  <si>
    <t>O102</t>
  </si>
  <si>
    <t>O103</t>
  </si>
  <si>
    <t>O104</t>
  </si>
  <si>
    <t>O105</t>
  </si>
  <si>
    <t>O106</t>
  </si>
  <si>
    <t>O107</t>
  </si>
  <si>
    <t>O108</t>
  </si>
  <si>
    <t>O109</t>
  </si>
  <si>
    <t>O110</t>
  </si>
  <si>
    <t>O111</t>
  </si>
  <si>
    <t>O112</t>
  </si>
  <si>
    <t>O113</t>
  </si>
  <si>
    <t>O114</t>
  </si>
  <si>
    <t>O115</t>
  </si>
  <si>
    <t>O116</t>
  </si>
  <si>
    <t>O117</t>
  </si>
  <si>
    <t>O118</t>
  </si>
  <si>
    <t>O119</t>
  </si>
  <si>
    <t>O120</t>
  </si>
  <si>
    <t>O121</t>
  </si>
  <si>
    <t>O122</t>
  </si>
  <si>
    <t>O123</t>
  </si>
  <si>
    <t>O124</t>
  </si>
  <si>
    <t>O125</t>
  </si>
  <si>
    <t>O126</t>
  </si>
  <si>
    <t>O127</t>
  </si>
  <si>
    <t>O128</t>
  </si>
  <si>
    <t>O129</t>
  </si>
  <si>
    <t>O130</t>
  </si>
  <si>
    <t>O131</t>
  </si>
  <si>
    <t>O132</t>
  </si>
  <si>
    <t>O133</t>
  </si>
  <si>
    <t>O134</t>
  </si>
  <si>
    <t>O135</t>
  </si>
  <si>
    <t>O136</t>
  </si>
  <si>
    <t>O137</t>
  </si>
  <si>
    <t>O138</t>
  </si>
  <si>
    <t>O139</t>
  </si>
  <si>
    <t>O140</t>
  </si>
  <si>
    <t>O141</t>
  </si>
  <si>
    <t>O142</t>
  </si>
  <si>
    <t>O143</t>
  </si>
  <si>
    <t>O144</t>
  </si>
  <si>
    <t>O145</t>
  </si>
  <si>
    <t>O146</t>
  </si>
  <si>
    <t>O147</t>
  </si>
  <si>
    <t>O148</t>
  </si>
  <si>
    <t>O149</t>
  </si>
  <si>
    <t>O150</t>
  </si>
  <si>
    <t>O151</t>
  </si>
  <si>
    <t>O152</t>
  </si>
  <si>
    <t>O153</t>
  </si>
  <si>
    <t>O154</t>
  </si>
  <si>
    <t>O155</t>
  </si>
  <si>
    <t>O156</t>
  </si>
  <si>
    <t>O157</t>
  </si>
  <si>
    <t>O158</t>
  </si>
  <si>
    <t>O159</t>
  </si>
  <si>
    <t>O160</t>
  </si>
  <si>
    <t>O161</t>
  </si>
  <si>
    <t>O162</t>
  </si>
  <si>
    <t>O163</t>
  </si>
  <si>
    <t>O164</t>
  </si>
  <si>
    <t>O165</t>
  </si>
  <si>
    <t>O166</t>
  </si>
  <si>
    <t>O167</t>
  </si>
  <si>
    <t>O168</t>
  </si>
  <si>
    <t>O169</t>
  </si>
  <si>
    <t>O170</t>
  </si>
  <si>
    <t>O171</t>
  </si>
  <si>
    <t>O172</t>
  </si>
  <si>
    <t>O173</t>
  </si>
  <si>
    <t>O174</t>
  </si>
  <si>
    <t>O175</t>
  </si>
  <si>
    <t>O176</t>
  </si>
  <si>
    <t>O177</t>
  </si>
  <si>
    <t>O178</t>
  </si>
  <si>
    <t>O179</t>
  </si>
  <si>
    <t>O180</t>
  </si>
  <si>
    <t>O181</t>
  </si>
  <si>
    <t>O182</t>
  </si>
  <si>
    <t>O183</t>
  </si>
  <si>
    <t>O184</t>
  </si>
  <si>
    <t>O185</t>
  </si>
  <si>
    <t>O186</t>
  </si>
  <si>
    <t>O187</t>
  </si>
  <si>
    <t>O188</t>
  </si>
  <si>
    <t>O189</t>
  </si>
  <si>
    <t>O190</t>
  </si>
  <si>
    <t>O191</t>
  </si>
  <si>
    <t>O192</t>
  </si>
  <si>
    <t>O193</t>
  </si>
  <si>
    <t>O194</t>
  </si>
  <si>
    <t>O195</t>
  </si>
  <si>
    <t>O196</t>
  </si>
  <si>
    <t>O197</t>
  </si>
  <si>
    <t>O198</t>
  </si>
  <si>
    <t>O199</t>
  </si>
  <si>
    <t>O200</t>
  </si>
  <si>
    <t>O201</t>
  </si>
  <si>
    <t>O202</t>
  </si>
  <si>
    <t>O203</t>
  </si>
  <si>
    <t>O204</t>
  </si>
  <si>
    <t>O205</t>
  </si>
  <si>
    <t>O206</t>
  </si>
  <si>
    <t>O207</t>
  </si>
  <si>
    <t>O208</t>
  </si>
  <si>
    <t>O209</t>
  </si>
  <si>
    <t>O210</t>
  </si>
  <si>
    <t>O211</t>
  </si>
  <si>
    <t>O212</t>
  </si>
  <si>
    <t>O213</t>
  </si>
  <si>
    <t>O214</t>
  </si>
  <si>
    <t>O215</t>
  </si>
  <si>
    <t>O216</t>
  </si>
  <si>
    <t>O217</t>
  </si>
  <si>
    <t>O218</t>
  </si>
  <si>
    <t>O219</t>
  </si>
  <si>
    <t>O220</t>
  </si>
  <si>
    <t>O221</t>
  </si>
  <si>
    <t>O222</t>
  </si>
  <si>
    <t>O223</t>
  </si>
  <si>
    <t>O224</t>
  </si>
  <si>
    <t>O225</t>
  </si>
  <si>
    <t>O226</t>
  </si>
  <si>
    <t>O227</t>
  </si>
  <si>
    <t>O228</t>
  </si>
  <si>
    <t>O229</t>
  </si>
  <si>
    <t>O230</t>
  </si>
  <si>
    <t>O231</t>
  </si>
  <si>
    <t>O232</t>
  </si>
  <si>
    <t>O233</t>
  </si>
  <si>
    <t>O234</t>
  </si>
  <si>
    <t>O235</t>
  </si>
  <si>
    <t>O236</t>
  </si>
  <si>
    <t>O237</t>
  </si>
  <si>
    <t>O238</t>
  </si>
  <si>
    <t>O239</t>
  </si>
  <si>
    <t>O240</t>
  </si>
  <si>
    <t>O241</t>
  </si>
  <si>
    <t>O242</t>
  </si>
  <si>
    <t>O243</t>
  </si>
  <si>
    <t>O244</t>
  </si>
  <si>
    <t>O245</t>
  </si>
  <si>
    <t>O246</t>
  </si>
  <si>
    <t>O247</t>
  </si>
  <si>
    <t>O248</t>
  </si>
  <si>
    <t>O249</t>
  </si>
  <si>
    <t>O250</t>
  </si>
  <si>
    <t>O251</t>
  </si>
  <si>
    <t>O252</t>
  </si>
  <si>
    <t>O253</t>
  </si>
  <si>
    <t>O254</t>
  </si>
  <si>
    <t>O255</t>
  </si>
  <si>
    <t>O256</t>
  </si>
  <si>
    <t>O257</t>
  </si>
  <si>
    <t>O258</t>
  </si>
  <si>
    <t>O259</t>
  </si>
  <si>
    <t>O260</t>
  </si>
  <si>
    <t>O261</t>
  </si>
  <si>
    <t>O262</t>
  </si>
  <si>
    <t>O263</t>
  </si>
  <si>
    <t>O264</t>
  </si>
  <si>
    <t>O265</t>
  </si>
  <si>
    <t>O266</t>
  </si>
  <si>
    <t>O267</t>
  </si>
  <si>
    <t>O268</t>
  </si>
  <si>
    <t>O269</t>
  </si>
  <si>
    <t>O270</t>
  </si>
  <si>
    <t>O271</t>
  </si>
  <si>
    <t>O272</t>
  </si>
  <si>
    <t>O273</t>
  </si>
  <si>
    <t>O274</t>
  </si>
  <si>
    <t>O275</t>
  </si>
  <si>
    <t>O276</t>
  </si>
  <si>
    <t>O277</t>
  </si>
  <si>
    <t>O278</t>
  </si>
  <si>
    <t>O279</t>
  </si>
  <si>
    <t>O280</t>
  </si>
  <si>
    <t>O281</t>
  </si>
  <si>
    <t>O282</t>
  </si>
  <si>
    <t>O283</t>
  </si>
  <si>
    <t>O284</t>
  </si>
  <si>
    <t>O285</t>
  </si>
  <si>
    <t>O286</t>
  </si>
  <si>
    <t>O287</t>
  </si>
  <si>
    <t>O288</t>
  </si>
  <si>
    <t>O289</t>
  </si>
  <si>
    <t>O290</t>
  </si>
  <si>
    <t>O291</t>
  </si>
  <si>
    <t>O292</t>
  </si>
  <si>
    <t>O293</t>
  </si>
  <si>
    <t>O294</t>
  </si>
  <si>
    <t>O295</t>
  </si>
  <si>
    <t>O296</t>
  </si>
  <si>
    <t>O297</t>
  </si>
  <si>
    <t>O298</t>
  </si>
  <si>
    <t>O299</t>
  </si>
  <si>
    <t>O300</t>
  </si>
  <si>
    <t>O301</t>
  </si>
  <si>
    <t>O302</t>
  </si>
  <si>
    <t>O303</t>
  </si>
  <si>
    <t>O304</t>
  </si>
  <si>
    <t>O305</t>
  </si>
  <si>
    <t>O306</t>
  </si>
  <si>
    <t>O307</t>
  </si>
  <si>
    <t>O308</t>
  </si>
  <si>
    <t>O309</t>
  </si>
  <si>
    <t>O310</t>
  </si>
  <si>
    <t>O311</t>
  </si>
  <si>
    <t>O312</t>
  </si>
  <si>
    <t>O313</t>
  </si>
  <si>
    <t>O314</t>
  </si>
  <si>
    <t>O315</t>
  </si>
  <si>
    <t>O316</t>
  </si>
  <si>
    <t>O317</t>
  </si>
  <si>
    <t>O318</t>
  </si>
  <si>
    <t>O319</t>
  </si>
  <si>
    <t>O320</t>
  </si>
  <si>
    <t>O321</t>
  </si>
  <si>
    <t>O322</t>
  </si>
  <si>
    <t>O323</t>
  </si>
  <si>
    <t>O324</t>
  </si>
  <si>
    <t>O325</t>
  </si>
  <si>
    <t>O326</t>
  </si>
  <si>
    <t>O327</t>
  </si>
  <si>
    <t>O328</t>
  </si>
  <si>
    <t>O329</t>
  </si>
  <si>
    <t>O330</t>
  </si>
  <si>
    <t>O331</t>
  </si>
  <si>
    <t>O332</t>
  </si>
  <si>
    <t>O333</t>
  </si>
  <si>
    <t>O334</t>
  </si>
  <si>
    <t>O335</t>
  </si>
  <si>
    <t>O336</t>
  </si>
  <si>
    <t>O337</t>
  </si>
  <si>
    <t>O338</t>
  </si>
  <si>
    <t>O339</t>
  </si>
  <si>
    <t>O340</t>
  </si>
  <si>
    <t>O341</t>
  </si>
  <si>
    <t>O342</t>
  </si>
  <si>
    <t>O343</t>
  </si>
  <si>
    <t>O344</t>
  </si>
  <si>
    <t>O345</t>
  </si>
  <si>
    <t>O346</t>
  </si>
  <si>
    <t>O347</t>
  </si>
  <si>
    <t>O348</t>
  </si>
  <si>
    <t>O349</t>
  </si>
  <si>
    <t>O350</t>
  </si>
  <si>
    <t>O351</t>
  </si>
  <si>
    <t>O352</t>
  </si>
  <si>
    <t>O353</t>
  </si>
  <si>
    <t>O354</t>
  </si>
  <si>
    <t>O355</t>
  </si>
  <si>
    <t>O356</t>
  </si>
  <si>
    <t>O357</t>
  </si>
  <si>
    <t>O358</t>
  </si>
  <si>
    <t>O359</t>
  </si>
  <si>
    <t>O360</t>
  </si>
  <si>
    <t>O361</t>
  </si>
  <si>
    <t>O362</t>
  </si>
  <si>
    <t>O363</t>
  </si>
  <si>
    <t>O364</t>
  </si>
  <si>
    <t>O365</t>
  </si>
  <si>
    <t>O366</t>
  </si>
  <si>
    <t>O367</t>
  </si>
  <si>
    <t>O368</t>
  </si>
  <si>
    <t>O369</t>
  </si>
  <si>
    <t>O370</t>
  </si>
  <si>
    <t>O371</t>
  </si>
  <si>
    <t>O372</t>
  </si>
  <si>
    <t>O373</t>
  </si>
  <si>
    <t>O374</t>
  </si>
  <si>
    <t>O375</t>
  </si>
  <si>
    <t>O376</t>
  </si>
  <si>
    <t>O377</t>
  </si>
  <si>
    <t>O378</t>
  </si>
  <si>
    <t>O379</t>
  </si>
  <si>
    <t>O380</t>
  </si>
  <si>
    <t>O381</t>
  </si>
  <si>
    <t>O382</t>
  </si>
  <si>
    <t>O383</t>
  </si>
  <si>
    <t>O384</t>
  </si>
  <si>
    <t>O385</t>
  </si>
  <si>
    <t>O386</t>
  </si>
  <si>
    <t>O387</t>
  </si>
  <si>
    <t>O388</t>
  </si>
  <si>
    <t>O389</t>
  </si>
  <si>
    <t>O390</t>
  </si>
  <si>
    <t>O391</t>
  </si>
  <si>
    <t>O392</t>
  </si>
  <si>
    <t>O393</t>
  </si>
  <si>
    <t>O394</t>
  </si>
  <si>
    <t>O395</t>
  </si>
  <si>
    <t>O396</t>
  </si>
  <si>
    <t>O397</t>
  </si>
  <si>
    <t>O398</t>
  </si>
  <si>
    <t>O399</t>
  </si>
  <si>
    <t>O400</t>
  </si>
  <si>
    <t>O401</t>
  </si>
  <si>
    <t>O402</t>
  </si>
  <si>
    <t>O403</t>
  </si>
  <si>
    <t>O404</t>
  </si>
  <si>
    <t>O405</t>
  </si>
  <si>
    <t>O406</t>
  </si>
  <si>
    <t>O407</t>
  </si>
  <si>
    <t>O408</t>
  </si>
  <si>
    <t>O409</t>
  </si>
  <si>
    <t>O410</t>
  </si>
  <si>
    <t>O411</t>
  </si>
  <si>
    <t>O412</t>
  </si>
  <si>
    <t>O413</t>
  </si>
  <si>
    <t>O414</t>
  </si>
  <si>
    <t>O415</t>
  </si>
  <si>
    <t>O416</t>
  </si>
  <si>
    <t>O417</t>
  </si>
  <si>
    <t>O418</t>
  </si>
  <si>
    <t>O419</t>
  </si>
  <si>
    <t>O420</t>
  </si>
  <si>
    <t>O421</t>
  </si>
  <si>
    <t>O422</t>
  </si>
  <si>
    <t>O423</t>
  </si>
  <si>
    <t>O424</t>
  </si>
  <si>
    <t>O425</t>
  </si>
  <si>
    <t>O426</t>
  </si>
  <si>
    <t>O427</t>
  </si>
  <si>
    <t>O428</t>
  </si>
  <si>
    <t>O429</t>
  </si>
  <si>
    <t>O430</t>
  </si>
  <si>
    <t>O431</t>
  </si>
  <si>
    <t>O432</t>
  </si>
  <si>
    <t>O433</t>
  </si>
  <si>
    <t>O434</t>
  </si>
  <si>
    <t>O435</t>
  </si>
  <si>
    <t>O436</t>
  </si>
  <si>
    <t>O437</t>
  </si>
  <si>
    <t>O438</t>
  </si>
  <si>
    <t>O439</t>
  </si>
  <si>
    <t>O440</t>
  </si>
  <si>
    <t>O441</t>
  </si>
  <si>
    <t>O442</t>
  </si>
  <si>
    <t>O443</t>
  </si>
  <si>
    <t>O444</t>
  </si>
  <si>
    <t>O445</t>
  </si>
  <si>
    <t>O446</t>
  </si>
  <si>
    <t>O447</t>
  </si>
  <si>
    <t>O448</t>
  </si>
  <si>
    <t>O449</t>
  </si>
  <si>
    <t>O450</t>
  </si>
  <si>
    <t>O451</t>
  </si>
  <si>
    <t>O452</t>
  </si>
  <si>
    <t>O453</t>
  </si>
  <si>
    <t>O454</t>
  </si>
  <si>
    <t>O455</t>
  </si>
  <si>
    <t>O456</t>
  </si>
  <si>
    <t>O457</t>
  </si>
  <si>
    <t>O458</t>
  </si>
  <si>
    <t>O459</t>
  </si>
  <si>
    <t>O460</t>
  </si>
  <si>
    <t>O461</t>
  </si>
  <si>
    <t>O462</t>
  </si>
  <si>
    <t>O463</t>
  </si>
  <si>
    <t>        </t>
  </si>
  <si>
    <t>Years Since Last Fire</t>
  </si>
  <si>
    <t>Area (sq km)</t>
  </si>
  <si>
    <t>Number of Fires</t>
  </si>
  <si>
    <t>Abundance</t>
  </si>
</sst>
</file>

<file path=xl/styles.xml><?xml version="1.0" encoding="utf-8"?>
<styleSheet xmlns="http://schemas.openxmlformats.org/spreadsheetml/2006/main">
  <numFmts count="9">
    <numFmt numFmtId="164" formatCode="GENERAL"/>
    <numFmt numFmtId="165" formatCode="0.00"/>
    <numFmt numFmtId="166" formatCode="0"/>
    <numFmt numFmtId="167" formatCode="D\-MMM\-YY"/>
    <numFmt numFmtId="168" formatCode="H:MM"/>
    <numFmt numFmtId="169" formatCode="D\-MMM\-YY;@"/>
    <numFmt numFmtId="170" formatCode="M/D/YYYY"/>
    <numFmt numFmtId="171" formatCode="@"/>
    <numFmt numFmtId="172" formatCode="DD\-MMM\-YY"/>
  </numFmts>
  <fonts count="9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9"/>
      <color rgb="FF000000"/>
      <name val="Courier New"/>
      <family val="3"/>
      <charset val="1"/>
    </font>
    <font>
      <b val="true"/>
      <sz val="9"/>
      <name val="Courier New"/>
      <family val="3"/>
      <charset val="1"/>
    </font>
    <font>
      <sz val="9"/>
      <name val="Courier New"/>
      <family val="3"/>
      <charset val="1"/>
    </font>
    <font>
      <sz val="10"/>
      <color rgb="FF000000"/>
      <name val="Times New Roman"/>
      <family val="1"/>
      <charset val="1"/>
    </font>
    <font>
      <sz val="10"/>
      <name val="Times New Roman"/>
      <family val="1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8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9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0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1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72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false">
      <alignment horizontal="left" vertical="center" textRotation="0" wrapText="false" indent="0" shrinkToFit="false"/>
      <protection locked="true" hidden="false"/>
    </xf>
    <xf numFmtId="164" fontId="8" fillId="0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96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M2" activeCellId="0" sqref="M2"/>
    </sheetView>
  </sheetViews>
  <sheetFormatPr defaultRowHeight="12"/>
  <cols>
    <col collapsed="false" hidden="false" max="1" min="1" style="1" width="8.4234693877551"/>
    <col collapsed="false" hidden="false" max="2" min="2" style="1" width="10.1428571428571"/>
    <col collapsed="false" hidden="false" max="3" min="3" style="1" width="6.14795918367347"/>
    <col collapsed="false" hidden="false" max="4" min="4" style="1" width="9.85204081632653"/>
    <col collapsed="false" hidden="false" max="5" min="5" style="1" width="7.85714285714286"/>
    <col collapsed="false" hidden="false" max="6" min="6" style="1" width="8.14285714285714"/>
    <col collapsed="false" hidden="false" max="7" min="7" style="1" width="5.70408163265306"/>
    <col collapsed="false" hidden="false" max="8" min="8" style="1" width="11.5714285714286"/>
    <col collapsed="false" hidden="false" max="9" min="9" style="1" width="10.1428571428571"/>
    <col collapsed="false" hidden="false" max="10" min="10" style="1" width="11.4183673469388"/>
    <col collapsed="false" hidden="false" max="11" min="11" style="2" width="7.71428571428571"/>
    <col collapsed="false" hidden="false" max="12" min="12" style="1" width="7.4234693877551"/>
    <col collapsed="false" hidden="false" max="14" min="13" style="1" width="9.14285714285714"/>
    <col collapsed="false" hidden="false" max="30" min="15" style="1" width="9.28571428571429"/>
    <col collapsed="false" hidden="false" max="248" min="31" style="1" width="11.4183673469388"/>
    <col collapsed="false" hidden="false" max="249" min="249" style="1" width="5.42857142857143"/>
    <col collapsed="false" hidden="false" max="250" min="250" style="1" width="9.28571428571429"/>
    <col collapsed="false" hidden="false" max="251" min="251" style="1" width="9.85204081632653"/>
    <col collapsed="false" hidden="false" max="253" min="252" style="1" width="6.4234693877551"/>
    <col collapsed="false" hidden="false" max="254" min="254" style="1" width="4.86224489795918"/>
    <col collapsed="false" hidden="false" max="255" min="255" style="1" width="7"/>
    <col collapsed="false" hidden="false" max="256" min="256" style="1" width="9.28571428571429"/>
    <col collapsed="false" hidden="false" max="257" min="257" style="1" width="10"/>
    <col collapsed="false" hidden="false" max="258" min="258" style="1" width="18"/>
    <col collapsed="false" hidden="false" max="259" min="259" style="1" width="6.14795918367347"/>
    <col collapsed="false" hidden="false" max="265" min="260" style="1" width="2.70918367346939"/>
    <col collapsed="false" hidden="false" max="266" min="266" style="1" width="7.71428571428571"/>
    <col collapsed="false" hidden="false" max="267" min="267" style="1" width="6.00510204081633"/>
    <col collapsed="false" hidden="false" max="268" min="268" style="1" width="7.4234693877551"/>
    <col collapsed="false" hidden="false" max="504" min="269" style="1" width="11.4183673469388"/>
    <col collapsed="false" hidden="false" max="505" min="505" style="1" width="5.42857142857143"/>
    <col collapsed="false" hidden="false" max="506" min="506" style="1" width="9.28571428571429"/>
    <col collapsed="false" hidden="false" max="507" min="507" style="1" width="9.85204081632653"/>
    <col collapsed="false" hidden="false" max="509" min="508" style="1" width="6.4234693877551"/>
    <col collapsed="false" hidden="false" max="510" min="510" style="1" width="4.86224489795918"/>
    <col collapsed="false" hidden="false" max="511" min="511" style="1" width="7"/>
    <col collapsed="false" hidden="false" max="512" min="512" style="1" width="9.28571428571429"/>
    <col collapsed="false" hidden="false" max="513" min="513" style="1" width="10"/>
    <col collapsed="false" hidden="false" max="514" min="514" style="1" width="18"/>
    <col collapsed="false" hidden="false" max="515" min="515" style="1" width="6.14795918367347"/>
    <col collapsed="false" hidden="false" max="521" min="516" style="1" width="2.70918367346939"/>
    <col collapsed="false" hidden="false" max="522" min="522" style="1" width="7.71428571428571"/>
    <col collapsed="false" hidden="false" max="523" min="523" style="1" width="6.00510204081633"/>
    <col collapsed="false" hidden="false" max="524" min="524" style="1" width="7.4234693877551"/>
    <col collapsed="false" hidden="false" max="760" min="525" style="1" width="11.4183673469388"/>
    <col collapsed="false" hidden="false" max="761" min="761" style="1" width="5.42857142857143"/>
    <col collapsed="false" hidden="false" max="762" min="762" style="1" width="9.28571428571429"/>
    <col collapsed="false" hidden="false" max="763" min="763" style="1" width="9.85204081632653"/>
    <col collapsed="false" hidden="false" max="765" min="764" style="1" width="6.4234693877551"/>
    <col collapsed="false" hidden="false" max="766" min="766" style="1" width="4.86224489795918"/>
    <col collapsed="false" hidden="false" max="767" min="767" style="1" width="7"/>
    <col collapsed="false" hidden="false" max="768" min="768" style="1" width="9.28571428571429"/>
    <col collapsed="false" hidden="false" max="769" min="769" style="1" width="10"/>
    <col collapsed="false" hidden="false" max="770" min="770" style="1" width="18"/>
    <col collapsed="false" hidden="false" max="771" min="771" style="1" width="6.14795918367347"/>
    <col collapsed="false" hidden="false" max="777" min="772" style="1" width="2.70918367346939"/>
    <col collapsed="false" hidden="false" max="778" min="778" style="1" width="7.71428571428571"/>
    <col collapsed="false" hidden="false" max="779" min="779" style="1" width="6.00510204081633"/>
    <col collapsed="false" hidden="false" max="780" min="780" style="1" width="7.4234693877551"/>
    <col collapsed="false" hidden="false" max="1016" min="781" style="1" width="11.4183673469388"/>
    <col collapsed="false" hidden="false" max="1017" min="1017" style="1" width="5.42857142857143"/>
    <col collapsed="false" hidden="false" max="1018" min="1018" style="1" width="9.28571428571429"/>
    <col collapsed="false" hidden="false" max="1019" min="1019" style="1" width="9.85204081632653"/>
    <col collapsed="false" hidden="false" max="1021" min="1020" style="1" width="6.4234693877551"/>
    <col collapsed="false" hidden="false" max="1022" min="1022" style="1" width="4.86224489795918"/>
    <col collapsed="false" hidden="false" max="1023" min="1023" style="1" width="7"/>
    <col collapsed="false" hidden="false" max="1025" min="1024" style="1" width="9.28571428571429"/>
  </cols>
  <sheetData>
    <row r="1" customFormat="false" ht="12.75" hidden="false" customHeight="false" outlineLevel="0" collapsed="false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5" t="s">
        <v>10</v>
      </c>
      <c r="L1" s="4" t="s">
        <v>11</v>
      </c>
      <c r="M1" s="6" t="s">
        <v>12</v>
      </c>
      <c r="N1" s="6" t="s">
        <v>13</v>
      </c>
      <c r="O1" s="6" t="s">
        <v>14</v>
      </c>
      <c r="P1" s="6" t="s">
        <v>15</v>
      </c>
      <c r="Q1" s="6" t="s">
        <v>14</v>
      </c>
      <c r="R1" s="6" t="s">
        <v>16</v>
      </c>
      <c r="S1" s="6" t="s">
        <v>14</v>
      </c>
      <c r="T1" s="6" t="s">
        <v>17</v>
      </c>
      <c r="U1" s="6" t="s">
        <v>14</v>
      </c>
      <c r="V1" s="6" t="s">
        <v>18</v>
      </c>
      <c r="W1" s="6" t="s">
        <v>14</v>
      </c>
      <c r="X1" s="6" t="s">
        <v>19</v>
      </c>
      <c r="Y1" s="6" t="s">
        <v>14</v>
      </c>
      <c r="Z1" s="6" t="s">
        <v>20</v>
      </c>
      <c r="AA1" s="6" t="s">
        <v>14</v>
      </c>
      <c r="AB1" s="6" t="s">
        <v>21</v>
      </c>
      <c r="AC1" s="6" t="s">
        <v>14</v>
      </c>
      <c r="AD1" s="6" t="s">
        <v>22</v>
      </c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" hidden="false" customHeight="false" outlineLevel="0" collapsed="false">
      <c r="A2" s="7" t="s">
        <v>23</v>
      </c>
      <c r="B2" s="4" t="s">
        <v>24</v>
      </c>
      <c r="C2" s="4" t="s">
        <v>25</v>
      </c>
      <c r="D2" s="8" t="n">
        <v>39169</v>
      </c>
      <c r="E2" s="9" t="n">
        <v>0.739583333333333</v>
      </c>
      <c r="F2" s="4" t="n">
        <v>66</v>
      </c>
      <c r="G2" s="4" t="n">
        <f aca="false">F2</f>
        <v>66</v>
      </c>
      <c r="H2" s="4" t="s">
        <v>26</v>
      </c>
      <c r="I2" s="4" t="n">
        <v>463920.1</v>
      </c>
      <c r="J2" s="4" t="n">
        <v>3008353</v>
      </c>
      <c r="K2" s="5" t="n">
        <v>60.84</v>
      </c>
      <c r="L2" s="4" t="s">
        <v>27</v>
      </c>
      <c r="M2" s="4" t="n">
        <v>0.127645963717164</v>
      </c>
      <c r="N2" s="4" t="n">
        <v>0.0670583743016465</v>
      </c>
      <c r="O2" s="7" t="n">
        <v>314</v>
      </c>
      <c r="P2" s="7" t="n">
        <v>318</v>
      </c>
      <c r="Q2" s="7" t="n">
        <v>250</v>
      </c>
      <c r="R2" s="7" t="n">
        <v>270</v>
      </c>
      <c r="S2" s="7" t="n">
        <v>254</v>
      </c>
      <c r="T2" s="7" t="n">
        <v>262</v>
      </c>
      <c r="U2" s="7" t="n">
        <v>368</v>
      </c>
      <c r="V2" s="7" t="n">
        <v>370</v>
      </c>
      <c r="W2" s="7" t="n">
        <v>331</v>
      </c>
      <c r="X2" s="7" t="n">
        <v>339</v>
      </c>
      <c r="Y2" s="7" t="n">
        <v>212</v>
      </c>
      <c r="Z2" s="7" t="n">
        <v>238</v>
      </c>
      <c r="AA2" s="7" t="n">
        <v>431</v>
      </c>
      <c r="AB2" s="7" t="n">
        <v>439</v>
      </c>
      <c r="AC2" s="7" t="n">
        <v>234</v>
      </c>
      <c r="AD2" s="7" t="n">
        <v>234</v>
      </c>
      <c r="AE2" s="0"/>
      <c r="AF2" s="0"/>
      <c r="AG2" s="0"/>
      <c r="AH2" s="0"/>
      <c r="AI2" s="0"/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" hidden="false" customHeight="false" outlineLevel="0" collapsed="false">
      <c r="A3" s="7" t="s">
        <v>28</v>
      </c>
      <c r="B3" s="4" t="s">
        <v>24</v>
      </c>
      <c r="C3" s="4" t="s">
        <v>29</v>
      </c>
      <c r="D3" s="8" t="n">
        <v>39187</v>
      </c>
      <c r="E3" s="9" t="n">
        <v>0.420138888888889</v>
      </c>
      <c r="F3" s="4" t="n">
        <v>66</v>
      </c>
      <c r="G3" s="4" t="n">
        <f aca="false">F3</f>
        <v>66</v>
      </c>
      <c r="H3" s="4" t="s">
        <v>26</v>
      </c>
      <c r="I3" s="4" t="n">
        <v>463920.1</v>
      </c>
      <c r="J3" s="4" t="n">
        <v>3008353</v>
      </c>
      <c r="K3" s="5" t="n">
        <v>59.58</v>
      </c>
      <c r="L3" s="4" t="s">
        <v>27</v>
      </c>
      <c r="M3" s="4" t="n">
        <v>0.124664156990893</v>
      </c>
      <c r="N3" s="4" t="n">
        <v>0.0731167784573046</v>
      </c>
      <c r="O3" s="7" t="n">
        <v>302</v>
      </c>
      <c r="P3" s="7" t="n">
        <v>304</v>
      </c>
      <c r="Q3" s="7" t="n">
        <v>260</v>
      </c>
      <c r="R3" s="7" t="n">
        <v>260</v>
      </c>
      <c r="S3" s="7" t="n">
        <v>258</v>
      </c>
      <c r="T3" s="7" t="n">
        <v>278</v>
      </c>
      <c r="U3" s="7" t="n">
        <v>404</v>
      </c>
      <c r="V3" s="7" t="n">
        <v>406</v>
      </c>
      <c r="W3" s="7" t="n">
        <v>329</v>
      </c>
      <c r="X3" s="7" t="n">
        <v>343</v>
      </c>
      <c r="Y3" s="7" t="n">
        <v>208</v>
      </c>
      <c r="Z3" s="7" t="n">
        <v>228</v>
      </c>
      <c r="AA3" s="7" t="n">
        <v>431</v>
      </c>
      <c r="AB3" s="7" t="n">
        <v>459</v>
      </c>
      <c r="AC3" s="7" t="n">
        <v>226</v>
      </c>
      <c r="AD3" s="7" t="n">
        <v>228</v>
      </c>
      <c r="AE3" s="0"/>
      <c r="AF3" s="0"/>
      <c r="AG3" s="0"/>
      <c r="AH3" s="0"/>
      <c r="AI3" s="0"/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" hidden="false" customHeight="false" outlineLevel="0" collapsed="false">
      <c r="A4" s="7" t="s">
        <v>30</v>
      </c>
      <c r="B4" s="4" t="s">
        <v>24</v>
      </c>
      <c r="C4" s="4" t="s">
        <v>29</v>
      </c>
      <c r="D4" s="8" t="n">
        <v>39196</v>
      </c>
      <c r="E4" s="9" t="n">
        <v>0.715277777777778</v>
      </c>
      <c r="F4" s="4" t="n">
        <v>66</v>
      </c>
      <c r="G4" s="4" t="n">
        <f aca="false">F4</f>
        <v>66</v>
      </c>
      <c r="H4" s="4" t="s">
        <v>26</v>
      </c>
      <c r="I4" s="4" t="n">
        <v>463920.1</v>
      </c>
      <c r="J4" s="4" t="n">
        <v>3008353</v>
      </c>
      <c r="K4" s="5" t="n">
        <v>56.28</v>
      </c>
      <c r="L4" s="4" t="s">
        <v>27</v>
      </c>
      <c r="M4" s="4" t="n">
        <v>0</v>
      </c>
      <c r="N4" s="4" t="n">
        <v>-0.0709967108086849</v>
      </c>
      <c r="O4" s="7" t="n">
        <v>304</v>
      </c>
      <c r="P4" s="7" t="n">
        <v>306</v>
      </c>
      <c r="Q4" s="7" t="n">
        <v>240</v>
      </c>
      <c r="R4" s="7" t="n">
        <v>258</v>
      </c>
      <c r="S4" s="7" t="n">
        <v>258</v>
      </c>
      <c r="T4" s="7" t="n">
        <v>262</v>
      </c>
      <c r="U4" s="7" t="n">
        <v>396</v>
      </c>
      <c r="V4" s="7" t="n">
        <v>398</v>
      </c>
      <c r="W4" s="7" t="n">
        <v>331</v>
      </c>
      <c r="X4" s="7" t="n">
        <v>351</v>
      </c>
      <c r="Y4" s="7" t="n">
        <v>226</v>
      </c>
      <c r="Z4" s="7" t="n">
        <v>232</v>
      </c>
      <c r="AA4" s="7" t="n">
        <v>423</v>
      </c>
      <c r="AB4" s="7" t="n">
        <v>433</v>
      </c>
      <c r="AC4" s="7" t="n">
        <v>240</v>
      </c>
      <c r="AD4" s="7" t="n">
        <v>248</v>
      </c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" hidden="false" customHeight="false" outlineLevel="0" collapsed="false">
      <c r="A5" s="7" t="s">
        <v>31</v>
      </c>
      <c r="B5" s="4" t="s">
        <v>24</v>
      </c>
      <c r="C5" s="4" t="s">
        <v>25</v>
      </c>
      <c r="D5" s="8" t="n">
        <v>39199</v>
      </c>
      <c r="E5" s="9" t="n">
        <v>0.736111111111111</v>
      </c>
      <c r="F5" s="4" t="n">
        <v>17</v>
      </c>
      <c r="G5" s="4" t="n">
        <f aca="false">F5</f>
        <v>17</v>
      </c>
      <c r="H5" s="4" t="s">
        <v>32</v>
      </c>
      <c r="I5" s="4" t="n">
        <v>463917</v>
      </c>
      <c r="J5" s="4" t="n">
        <v>3008350.1</v>
      </c>
      <c r="K5" s="5" t="n">
        <v>45.58</v>
      </c>
      <c r="L5" s="4" t="s">
        <v>27</v>
      </c>
      <c r="M5" s="4" t="n">
        <v>0.1224789710685</v>
      </c>
      <c r="N5" s="4" t="n">
        <v>0.0551796617442614</v>
      </c>
      <c r="O5" s="7" t="n">
        <v>296</v>
      </c>
      <c r="P5" s="7" t="n">
        <v>310</v>
      </c>
      <c r="Q5" s="7" t="n">
        <v>258</v>
      </c>
      <c r="R5" s="7" t="n">
        <v>262</v>
      </c>
      <c r="S5" s="7" t="n">
        <v>262</v>
      </c>
      <c r="T5" s="7" t="n">
        <v>262</v>
      </c>
      <c r="U5" s="7" t="n">
        <v>398</v>
      </c>
      <c r="V5" s="7" t="n">
        <v>404</v>
      </c>
      <c r="W5" s="7" t="n">
        <v>331</v>
      </c>
      <c r="X5" s="7" t="n">
        <v>347</v>
      </c>
      <c r="Y5" s="7" t="n">
        <v>224</v>
      </c>
      <c r="Z5" s="7" t="n">
        <v>230</v>
      </c>
      <c r="AA5" s="7" t="n">
        <v>417</v>
      </c>
      <c r="AB5" s="7" t="n">
        <v>431</v>
      </c>
      <c r="AC5" s="7" t="n">
        <v>240</v>
      </c>
      <c r="AD5" s="7" t="n">
        <v>268</v>
      </c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" hidden="false" customHeight="false" outlineLevel="0" collapsed="false">
      <c r="A6" s="7" t="s">
        <v>33</v>
      </c>
      <c r="B6" s="4" t="s">
        <v>24</v>
      </c>
      <c r="C6" s="4" t="s">
        <v>25</v>
      </c>
      <c r="D6" s="8" t="n">
        <v>39211</v>
      </c>
      <c r="E6" s="9" t="n">
        <v>0.434027777777778</v>
      </c>
      <c r="F6" s="4" t="n">
        <v>69</v>
      </c>
      <c r="G6" s="4" t="n">
        <f aca="false">F6</f>
        <v>69</v>
      </c>
      <c r="H6" s="4" t="s">
        <v>32</v>
      </c>
      <c r="I6" s="4" t="n">
        <v>463919.9</v>
      </c>
      <c r="J6" s="4" t="n">
        <v>3008343</v>
      </c>
      <c r="K6" s="5" t="n">
        <v>60.46</v>
      </c>
      <c r="L6" s="4" t="s">
        <v>27</v>
      </c>
      <c r="M6" s="4" t="n">
        <v>0</v>
      </c>
      <c r="N6" s="4" t="n">
        <v>-0.0515690114802435</v>
      </c>
      <c r="O6" s="7" t="n">
        <v>302</v>
      </c>
      <c r="P6" s="7" t="n">
        <v>308</v>
      </c>
      <c r="Q6" s="7" t="n">
        <v>242</v>
      </c>
      <c r="R6" s="7" t="n">
        <v>258</v>
      </c>
      <c r="S6" s="7" t="n">
        <v>258</v>
      </c>
      <c r="T6" s="7" t="n">
        <v>278</v>
      </c>
      <c r="U6" s="7" t="n">
        <v>368</v>
      </c>
      <c r="V6" s="7" t="n">
        <v>412</v>
      </c>
      <c r="W6" s="7" t="n">
        <v>329</v>
      </c>
      <c r="X6" s="7" t="n">
        <v>351</v>
      </c>
      <c r="Y6" s="7" t="n">
        <v>212</v>
      </c>
      <c r="Z6" s="7" t="n">
        <v>230</v>
      </c>
      <c r="AA6" s="7" t="n">
        <v>417</v>
      </c>
      <c r="AB6" s="7" t="n">
        <v>429</v>
      </c>
      <c r="AC6" s="7" t="n">
        <v>300</v>
      </c>
      <c r="AD6" s="7" t="n">
        <v>302</v>
      </c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" hidden="false" customHeight="false" outlineLevel="0" collapsed="false">
      <c r="A7" s="7" t="s">
        <v>34</v>
      </c>
      <c r="B7" s="4" t="s">
        <v>24</v>
      </c>
      <c r="C7" s="4" t="s">
        <v>29</v>
      </c>
      <c r="D7" s="10" t="n">
        <v>39571</v>
      </c>
      <c r="E7" s="9" t="n">
        <v>0.447916666666667</v>
      </c>
      <c r="F7" s="4" t="n">
        <v>70</v>
      </c>
      <c r="G7" s="4" t="n">
        <v>70</v>
      </c>
      <c r="H7" s="4" t="s">
        <v>26</v>
      </c>
      <c r="I7" s="4" t="n">
        <v>463920.1</v>
      </c>
      <c r="J7" s="4" t="n">
        <v>3008343</v>
      </c>
      <c r="K7" s="11" t="n">
        <v>48.5</v>
      </c>
      <c r="L7" s="4" t="s">
        <v>27</v>
      </c>
      <c r="M7" s="4" t="n">
        <v>0</v>
      </c>
      <c r="N7" s="4" t="n">
        <v>-0.0533681584401392</v>
      </c>
      <c r="O7" s="7" t="n">
        <v>302</v>
      </c>
      <c r="P7" s="7" t="n">
        <v>320</v>
      </c>
      <c r="Q7" s="7" t="n">
        <v>254</v>
      </c>
      <c r="R7" s="7" t="n">
        <v>262</v>
      </c>
      <c r="S7" s="7" t="n">
        <v>254</v>
      </c>
      <c r="T7" s="7" t="n">
        <v>278</v>
      </c>
      <c r="U7" s="7" t="n">
        <v>368</v>
      </c>
      <c r="V7" s="7" t="n">
        <v>386</v>
      </c>
      <c r="W7" s="7" t="n">
        <v>339</v>
      </c>
      <c r="X7" s="7" t="n">
        <v>353</v>
      </c>
      <c r="Y7" s="7" t="n">
        <v>208</v>
      </c>
      <c r="Z7" s="7" t="n">
        <v>218</v>
      </c>
      <c r="AA7" s="7" t="n">
        <v>431</v>
      </c>
      <c r="AB7" s="7" t="n">
        <v>451</v>
      </c>
      <c r="AC7" s="7" t="n">
        <v>266</v>
      </c>
      <c r="AD7" s="7" t="n">
        <v>290</v>
      </c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" hidden="false" customHeight="false" outlineLevel="0" collapsed="false">
      <c r="A8" s="7" t="s">
        <v>35</v>
      </c>
      <c r="B8" s="4" t="s">
        <v>24</v>
      </c>
      <c r="C8" s="4" t="s">
        <v>25</v>
      </c>
      <c r="D8" s="10" t="n">
        <v>39571</v>
      </c>
      <c r="E8" s="9" t="n">
        <v>0.447916666666667</v>
      </c>
      <c r="F8" s="4" t="n">
        <v>72</v>
      </c>
      <c r="G8" s="4" t="n">
        <v>72</v>
      </c>
      <c r="H8" s="4" t="s">
        <v>26</v>
      </c>
      <c r="I8" s="4" t="n">
        <v>463915</v>
      </c>
      <c r="J8" s="4" t="n">
        <v>3008337.9</v>
      </c>
      <c r="K8" s="11" t="n">
        <v>48.76</v>
      </c>
      <c r="L8" s="4" t="s">
        <v>27</v>
      </c>
      <c r="M8" s="4" t="n">
        <v>0.502067827269632</v>
      </c>
      <c r="N8" s="4" t="n">
        <v>0.460890167243761</v>
      </c>
      <c r="O8" s="7" t="n">
        <v>300</v>
      </c>
      <c r="P8" s="7" t="n">
        <v>308</v>
      </c>
      <c r="Q8" s="7" t="n">
        <v>258</v>
      </c>
      <c r="R8" s="7" t="n">
        <v>260</v>
      </c>
      <c r="S8" s="7" t="n">
        <v>258</v>
      </c>
      <c r="T8" s="7" t="n">
        <v>258</v>
      </c>
      <c r="U8" s="7" t="n">
        <v>404</v>
      </c>
      <c r="V8" s="7" t="n">
        <v>404</v>
      </c>
      <c r="W8" s="7" t="n">
        <v>331</v>
      </c>
      <c r="X8" s="7" t="n">
        <v>339</v>
      </c>
      <c r="Y8" s="7" t="n">
        <v>226</v>
      </c>
      <c r="Z8" s="7" t="n">
        <v>226</v>
      </c>
      <c r="AA8" s="7" t="n">
        <v>427</v>
      </c>
      <c r="AB8" s="7" t="n">
        <v>449</v>
      </c>
      <c r="AC8" s="7" t="n">
        <v>230</v>
      </c>
      <c r="AD8" s="7" t="n">
        <v>230</v>
      </c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" hidden="false" customHeight="false" outlineLevel="0" collapsed="false">
      <c r="A9" s="7" t="s">
        <v>36</v>
      </c>
      <c r="B9" s="4" t="s">
        <v>24</v>
      </c>
      <c r="C9" s="4" t="s">
        <v>29</v>
      </c>
      <c r="D9" s="10" t="n">
        <v>39577</v>
      </c>
      <c r="E9" s="9" t="n">
        <v>0.416666666666667</v>
      </c>
      <c r="F9" s="4" t="n">
        <v>86</v>
      </c>
      <c r="G9" s="4" t="n">
        <v>86</v>
      </c>
      <c r="H9" s="4" t="s">
        <v>26</v>
      </c>
      <c r="I9" s="4" t="n">
        <v>463910</v>
      </c>
      <c r="J9" s="4" t="n">
        <v>3008358.1</v>
      </c>
      <c r="K9" s="11" t="n">
        <v>51.46</v>
      </c>
      <c r="L9" s="4" t="s">
        <v>27</v>
      </c>
      <c r="M9" s="4" t="n">
        <v>0.254391544951025</v>
      </c>
      <c r="N9" s="4" t="n">
        <v>0.192625094952482</v>
      </c>
      <c r="O9" s="7" t="n">
        <v>304</v>
      </c>
      <c r="P9" s="7" t="n">
        <v>308</v>
      </c>
      <c r="Q9" s="7" t="n">
        <v>250</v>
      </c>
      <c r="R9" s="7" t="n">
        <v>260</v>
      </c>
      <c r="S9" s="7" t="n">
        <v>262</v>
      </c>
      <c r="T9" s="7" t="n">
        <v>266</v>
      </c>
      <c r="U9" s="7" t="n">
        <v>408</v>
      </c>
      <c r="V9" s="7" t="n">
        <v>408</v>
      </c>
      <c r="W9" s="7" t="n">
        <v>339</v>
      </c>
      <c r="X9" s="7" t="n">
        <v>343</v>
      </c>
      <c r="Y9" s="7" t="n">
        <v>212</v>
      </c>
      <c r="Z9" s="7" t="n">
        <v>224</v>
      </c>
      <c r="AA9" s="7" t="n">
        <v>435</v>
      </c>
      <c r="AB9" s="7" t="n">
        <v>439</v>
      </c>
      <c r="AC9" s="7" t="n">
        <v>236</v>
      </c>
      <c r="AD9" s="7" t="n">
        <v>236</v>
      </c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" hidden="false" customHeight="false" outlineLevel="0" collapsed="false">
      <c r="A10" s="7" t="s">
        <v>37</v>
      </c>
      <c r="B10" s="4" t="s">
        <v>24</v>
      </c>
      <c r="C10" s="4" t="s">
        <v>38</v>
      </c>
      <c r="D10" s="10" t="n">
        <v>39696</v>
      </c>
      <c r="E10" s="9" t="n">
        <v>0.715277777777778</v>
      </c>
      <c r="F10" s="4" t="n">
        <v>88</v>
      </c>
      <c r="G10" s="4" t="n">
        <v>88</v>
      </c>
      <c r="H10" s="4" t="s">
        <v>26</v>
      </c>
      <c r="I10" s="4" t="n">
        <v>463915</v>
      </c>
      <c r="J10" s="4" t="n">
        <v>3008358.1</v>
      </c>
      <c r="K10" s="4" t="n">
        <v>32.96</v>
      </c>
      <c r="L10" s="4" t="s">
        <v>27</v>
      </c>
      <c r="M10" s="4" t="n">
        <v>0.250050591805529</v>
      </c>
      <c r="N10" s="4" t="n">
        <v>0.216268399034344</v>
      </c>
      <c r="O10" s="7" t="n">
        <v>286</v>
      </c>
      <c r="P10" s="7" t="n">
        <v>288</v>
      </c>
      <c r="Q10" s="7" t="n">
        <v>220</v>
      </c>
      <c r="R10" s="7" t="n">
        <v>238</v>
      </c>
      <c r="S10" s="7" t="n">
        <v>254</v>
      </c>
      <c r="T10" s="7" t="n">
        <v>258</v>
      </c>
      <c r="U10" s="7" t="n">
        <v>376</v>
      </c>
      <c r="V10" s="7" t="n">
        <v>378</v>
      </c>
      <c r="W10" s="7" t="n">
        <v>351</v>
      </c>
      <c r="X10" s="7" t="n">
        <v>351</v>
      </c>
      <c r="Y10" s="7" t="n">
        <v>226</v>
      </c>
      <c r="Z10" s="7" t="n">
        <v>232</v>
      </c>
      <c r="AA10" s="7" t="n">
        <v>433</v>
      </c>
      <c r="AB10" s="7" t="n">
        <v>449</v>
      </c>
      <c r="AC10" s="7" t="n">
        <v>240</v>
      </c>
      <c r="AD10" s="7" t="n">
        <v>240</v>
      </c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" hidden="false" customHeight="false" outlineLevel="0" collapsed="false">
      <c r="A11" s="7" t="s">
        <v>39</v>
      </c>
      <c r="B11" s="4" t="s">
        <v>24</v>
      </c>
      <c r="C11" s="4" t="s">
        <v>38</v>
      </c>
      <c r="D11" s="10" t="n">
        <v>39696</v>
      </c>
      <c r="E11" s="9" t="n">
        <v>0.715277777777778</v>
      </c>
      <c r="F11" s="4" t="n">
        <v>80</v>
      </c>
      <c r="G11" s="4" t="n">
        <v>80</v>
      </c>
      <c r="H11" s="4" t="s">
        <v>26</v>
      </c>
      <c r="I11" s="4" t="n">
        <v>463900.1</v>
      </c>
      <c r="J11" s="4" t="n">
        <v>3008348</v>
      </c>
      <c r="K11" s="4" t="n">
        <v>32.55</v>
      </c>
      <c r="L11" s="4" t="s">
        <v>27</v>
      </c>
      <c r="M11" s="4" t="n">
        <v>0</v>
      </c>
      <c r="N11" s="4" t="n">
        <v>-0.0589834435249826</v>
      </c>
      <c r="O11" s="7" t="n">
        <v>280</v>
      </c>
      <c r="P11" s="7" t="n">
        <v>298</v>
      </c>
      <c r="Q11" s="7" t="n">
        <v>240</v>
      </c>
      <c r="R11" s="7" t="n">
        <v>258</v>
      </c>
      <c r="S11" s="7" t="n">
        <v>272</v>
      </c>
      <c r="T11" s="7" t="n">
        <v>282</v>
      </c>
      <c r="U11" s="7" t="n">
        <v>320</v>
      </c>
      <c r="V11" s="7" t="n">
        <v>324</v>
      </c>
      <c r="W11" s="7" t="n">
        <v>333</v>
      </c>
      <c r="X11" s="7" t="n">
        <v>357</v>
      </c>
      <c r="Y11" s="7" t="n">
        <v>224</v>
      </c>
      <c r="Z11" s="7" t="n">
        <v>226</v>
      </c>
      <c r="AA11" s="7" t="n">
        <v>425</v>
      </c>
      <c r="AB11" s="7" t="n">
        <v>429</v>
      </c>
      <c r="AC11" s="7" t="n">
        <v>228</v>
      </c>
      <c r="AD11" s="7" t="n">
        <v>236</v>
      </c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" hidden="false" customHeight="false" outlineLevel="0" collapsed="false">
      <c r="A12" s="7" t="s">
        <v>40</v>
      </c>
      <c r="B12" s="4" t="s">
        <v>41</v>
      </c>
      <c r="C12" s="4" t="s">
        <v>25</v>
      </c>
      <c r="D12" s="8" t="n">
        <v>39172</v>
      </c>
      <c r="E12" s="9" t="n">
        <v>0.489583333333333</v>
      </c>
      <c r="F12" s="4" t="n">
        <v>36</v>
      </c>
      <c r="G12" s="4" t="n">
        <f aca="false">88+F12</f>
        <v>124</v>
      </c>
      <c r="H12" s="4" t="s">
        <v>32</v>
      </c>
      <c r="I12" s="4" t="n">
        <v>463921</v>
      </c>
      <c r="J12" s="4" t="n">
        <v>3008237.9</v>
      </c>
      <c r="K12" s="5" t="n">
        <v>44.04</v>
      </c>
      <c r="L12" s="4" t="s">
        <v>27</v>
      </c>
      <c r="M12" s="4" t="n">
        <v>0.247601939338472</v>
      </c>
      <c r="N12" s="4" t="n">
        <v>0.211212358524872</v>
      </c>
      <c r="O12" s="7" t="n">
        <v>306</v>
      </c>
      <c r="P12" s="7" t="n">
        <v>308</v>
      </c>
      <c r="Q12" s="7" t="n">
        <v>224</v>
      </c>
      <c r="R12" s="7" t="n">
        <v>236</v>
      </c>
      <c r="S12" s="7" t="n">
        <v>278</v>
      </c>
      <c r="T12" s="7" t="n">
        <v>282</v>
      </c>
      <c r="U12" s="7" t="n">
        <v>406</v>
      </c>
      <c r="V12" s="7" t="n">
        <v>408</v>
      </c>
      <c r="W12" s="7" t="n">
        <v>339</v>
      </c>
      <c r="X12" s="7" t="n">
        <v>339</v>
      </c>
      <c r="Y12" s="7" t="n">
        <v>226</v>
      </c>
      <c r="Z12" s="7" t="n">
        <v>226</v>
      </c>
      <c r="AA12" s="7" t="n">
        <v>423</v>
      </c>
      <c r="AB12" s="7" t="n">
        <v>433</v>
      </c>
      <c r="AC12" s="7" t="n">
        <v>284</v>
      </c>
      <c r="AD12" s="7" t="n">
        <v>286</v>
      </c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" hidden="false" customHeight="false" outlineLevel="0" collapsed="false">
      <c r="A13" s="7" t="s">
        <v>42</v>
      </c>
      <c r="B13" s="4" t="s">
        <v>41</v>
      </c>
      <c r="C13" s="4" t="s">
        <v>25</v>
      </c>
      <c r="D13" s="8" t="n">
        <v>39178</v>
      </c>
      <c r="E13" s="9" t="n">
        <v>0.708333333333333</v>
      </c>
      <c r="F13" s="4" t="n">
        <v>88</v>
      </c>
      <c r="G13" s="4" t="n">
        <f aca="false">88+F13</f>
        <v>176</v>
      </c>
      <c r="H13" s="4" t="s">
        <v>26</v>
      </c>
      <c r="I13" s="4" t="n">
        <v>463921</v>
      </c>
      <c r="J13" s="4" t="n">
        <v>3008250.1</v>
      </c>
      <c r="K13" s="5" t="n">
        <v>46.8</v>
      </c>
      <c r="L13" s="4" t="s">
        <v>27</v>
      </c>
      <c r="M13" s="4" t="n">
        <v>0</v>
      </c>
      <c r="N13" s="4" t="n">
        <v>-0.0516481566467799</v>
      </c>
      <c r="O13" s="7" t="n">
        <v>284</v>
      </c>
      <c r="P13" s="7" t="n">
        <v>300</v>
      </c>
      <c r="Q13" s="7" t="n">
        <v>244</v>
      </c>
      <c r="R13" s="7" t="n">
        <v>258</v>
      </c>
      <c r="S13" s="7" t="n">
        <v>270</v>
      </c>
      <c r="T13" s="7" t="n">
        <v>286</v>
      </c>
      <c r="U13" s="7" t="n">
        <v>386</v>
      </c>
      <c r="V13" s="7" t="n">
        <v>408</v>
      </c>
      <c r="W13" s="7" t="n">
        <v>347</v>
      </c>
      <c r="X13" s="7" t="n">
        <v>373</v>
      </c>
      <c r="Y13" s="7" t="n">
        <v>210</v>
      </c>
      <c r="Z13" s="7" t="n">
        <v>226</v>
      </c>
      <c r="AA13" s="7" t="n">
        <v>429</v>
      </c>
      <c r="AB13" s="7" t="n">
        <v>449</v>
      </c>
      <c r="AC13" s="7" t="n">
        <v>284</v>
      </c>
      <c r="AD13" s="7" t="n">
        <v>294</v>
      </c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" hidden="false" customHeight="false" outlineLevel="0" collapsed="false">
      <c r="A14" s="7" t="s">
        <v>43</v>
      </c>
      <c r="B14" s="4" t="s">
        <v>41</v>
      </c>
      <c r="C14" s="4" t="s">
        <v>25</v>
      </c>
      <c r="D14" s="8" t="n">
        <v>39193</v>
      </c>
      <c r="E14" s="9" t="n">
        <v>0.427083333333333</v>
      </c>
      <c r="F14" s="4" t="n">
        <v>71</v>
      </c>
      <c r="G14" s="4" t="n">
        <f aca="false">88+F14</f>
        <v>159</v>
      </c>
      <c r="H14" s="4" t="s">
        <v>32</v>
      </c>
      <c r="I14" s="4" t="n">
        <v>463921</v>
      </c>
      <c r="J14" s="4" t="n">
        <v>3008230.1</v>
      </c>
      <c r="K14" s="5" t="n">
        <v>55.24</v>
      </c>
      <c r="L14" s="4" t="s">
        <v>27</v>
      </c>
      <c r="M14" s="4" t="n">
        <v>0.127645963717164</v>
      </c>
      <c r="N14" s="4" t="n">
        <v>0.0683831939332506</v>
      </c>
      <c r="O14" s="7" t="n">
        <v>300</v>
      </c>
      <c r="P14" s="7" t="n">
        <v>308</v>
      </c>
      <c r="Q14" s="7" t="n">
        <v>260</v>
      </c>
      <c r="R14" s="7" t="n">
        <v>262</v>
      </c>
      <c r="S14" s="7" t="n">
        <v>270</v>
      </c>
      <c r="T14" s="7" t="n">
        <v>272</v>
      </c>
      <c r="U14" s="7" t="n">
        <v>392</v>
      </c>
      <c r="V14" s="7" t="n">
        <v>398</v>
      </c>
      <c r="W14" s="7" t="n">
        <v>329</v>
      </c>
      <c r="X14" s="7" t="n">
        <v>353</v>
      </c>
      <c r="Y14" s="7" t="n">
        <v>212</v>
      </c>
      <c r="Z14" s="7" t="n">
        <v>226</v>
      </c>
      <c r="AA14" s="7" t="n">
        <v>435</v>
      </c>
      <c r="AB14" s="7" t="n">
        <v>437</v>
      </c>
      <c r="AC14" s="7" t="n">
        <v>228</v>
      </c>
      <c r="AD14" s="7" t="n">
        <v>228</v>
      </c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" hidden="false" customHeight="false" outlineLevel="0" collapsed="false">
      <c r="A15" s="7" t="s">
        <v>44</v>
      </c>
      <c r="B15" s="4" t="s">
        <v>41</v>
      </c>
      <c r="C15" s="4" t="s">
        <v>29</v>
      </c>
      <c r="D15" s="8" t="n">
        <v>39211</v>
      </c>
      <c r="E15" s="9" t="n">
        <v>0.416666666666667</v>
      </c>
      <c r="F15" s="4" t="n">
        <v>76</v>
      </c>
      <c r="G15" s="4" t="n">
        <f aca="false">88+F15</f>
        <v>164</v>
      </c>
      <c r="H15" s="4" t="s">
        <v>26</v>
      </c>
      <c r="I15" s="4" t="n">
        <v>463911</v>
      </c>
      <c r="J15" s="4" t="n">
        <v>3008229.9</v>
      </c>
      <c r="K15" s="5" t="n">
        <v>51.98</v>
      </c>
      <c r="L15" s="4" t="s">
        <v>27</v>
      </c>
      <c r="M15" s="4" t="n">
        <v>0.123621177859536</v>
      </c>
      <c r="N15" s="4" t="n">
        <v>0.0626785536758801</v>
      </c>
      <c r="O15" s="7" t="n">
        <v>308</v>
      </c>
      <c r="P15" s="7" t="n">
        <v>320</v>
      </c>
      <c r="Q15" s="7" t="n">
        <v>252</v>
      </c>
      <c r="R15" s="7" t="n">
        <v>262</v>
      </c>
      <c r="S15" s="7" t="n">
        <v>278</v>
      </c>
      <c r="T15" s="7" t="n">
        <v>286</v>
      </c>
      <c r="U15" s="7" t="n">
        <v>386</v>
      </c>
      <c r="V15" s="7" t="n">
        <v>400</v>
      </c>
      <c r="W15" s="7" t="n">
        <v>335</v>
      </c>
      <c r="X15" s="7" t="n">
        <v>339</v>
      </c>
      <c r="Y15" s="7" t="n">
        <v>218</v>
      </c>
      <c r="Z15" s="7" t="n">
        <v>224</v>
      </c>
      <c r="AA15" s="7" t="n">
        <v>429</v>
      </c>
      <c r="AB15" s="7" t="n">
        <v>429</v>
      </c>
      <c r="AC15" s="7" t="n">
        <v>250</v>
      </c>
      <c r="AD15" s="7" t="n">
        <v>292</v>
      </c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" hidden="false" customHeight="false" outlineLevel="0" collapsed="false">
      <c r="A16" s="7" t="s">
        <v>45</v>
      </c>
      <c r="B16" s="4" t="s">
        <v>41</v>
      </c>
      <c r="C16" s="4" t="s">
        <v>25</v>
      </c>
      <c r="D16" s="8" t="n">
        <v>39217</v>
      </c>
      <c r="E16" s="9" t="n">
        <v>0.6875</v>
      </c>
      <c r="F16" s="4" t="n">
        <v>68</v>
      </c>
      <c r="G16" s="4" t="n">
        <f aca="false">88+F16</f>
        <v>156</v>
      </c>
      <c r="H16" s="4" t="s">
        <v>26</v>
      </c>
      <c r="I16" s="4" t="n">
        <v>463926.1</v>
      </c>
      <c r="J16" s="4" t="n">
        <v>3008240</v>
      </c>
      <c r="K16" s="5" t="n">
        <v>52.6</v>
      </c>
      <c r="L16" s="4" t="s">
        <v>27</v>
      </c>
      <c r="M16" s="4" t="n">
        <v>0.122404628088365</v>
      </c>
      <c r="N16" s="4" t="n">
        <v>0.0710571559748779</v>
      </c>
      <c r="O16" s="7" t="n">
        <v>272</v>
      </c>
      <c r="P16" s="7" t="n">
        <v>316</v>
      </c>
      <c r="Q16" s="7" t="n">
        <v>234</v>
      </c>
      <c r="R16" s="7" t="n">
        <v>248</v>
      </c>
      <c r="S16" s="7" t="n">
        <v>254</v>
      </c>
      <c r="T16" s="7" t="n">
        <v>258</v>
      </c>
      <c r="U16" s="7" t="n">
        <v>386</v>
      </c>
      <c r="V16" s="7" t="n">
        <v>404</v>
      </c>
      <c r="W16" s="7" t="n">
        <v>339</v>
      </c>
      <c r="X16" s="7" t="n">
        <v>339</v>
      </c>
      <c r="Y16" s="7" t="n">
        <v>208</v>
      </c>
      <c r="Z16" s="7" t="n">
        <v>220</v>
      </c>
      <c r="AA16" s="7" t="n">
        <v>419</v>
      </c>
      <c r="AB16" s="7" t="n">
        <v>423</v>
      </c>
      <c r="AC16" s="7" t="n">
        <v>226</v>
      </c>
      <c r="AD16" s="7" t="n">
        <v>238</v>
      </c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" hidden="false" customHeight="false" outlineLevel="0" collapsed="false">
      <c r="A17" s="7" t="s">
        <v>46</v>
      </c>
      <c r="B17" s="4" t="s">
        <v>41</v>
      </c>
      <c r="C17" s="4" t="s">
        <v>29</v>
      </c>
      <c r="D17" s="8" t="n">
        <v>39316</v>
      </c>
      <c r="E17" s="9" t="n">
        <v>0.708333333333333</v>
      </c>
      <c r="F17" s="4" t="n">
        <v>86</v>
      </c>
      <c r="G17" s="4" t="n">
        <f aca="false">88+F17</f>
        <v>174</v>
      </c>
      <c r="H17" s="4" t="s">
        <v>26</v>
      </c>
      <c r="I17" s="4" t="n">
        <v>463916</v>
      </c>
      <c r="J17" s="4" t="n">
        <v>3008250.1</v>
      </c>
      <c r="K17" s="4" t="n">
        <v>53.24</v>
      </c>
      <c r="L17" s="4" t="s">
        <v>27</v>
      </c>
      <c r="M17" s="4" t="n">
        <v>0.250124934785664</v>
      </c>
      <c r="N17" s="4" t="n">
        <v>0.204045499363433</v>
      </c>
      <c r="O17" s="7" t="n">
        <v>300</v>
      </c>
      <c r="P17" s="7" t="n">
        <v>320</v>
      </c>
      <c r="Q17" s="7" t="n">
        <v>240</v>
      </c>
      <c r="R17" s="7" t="n">
        <v>252</v>
      </c>
      <c r="S17" s="7" t="n">
        <v>262</v>
      </c>
      <c r="T17" s="7" t="n">
        <v>262</v>
      </c>
      <c r="U17" s="7" t="n">
        <v>386</v>
      </c>
      <c r="V17" s="7" t="n">
        <v>396</v>
      </c>
      <c r="W17" s="7" t="n">
        <v>335</v>
      </c>
      <c r="X17" s="7" t="n">
        <v>353</v>
      </c>
      <c r="Y17" s="7" t="n">
        <v>218</v>
      </c>
      <c r="Z17" s="7" t="n">
        <v>236</v>
      </c>
      <c r="AA17" s="7" t="n">
        <v>417</v>
      </c>
      <c r="AB17" s="7" t="n">
        <v>447</v>
      </c>
      <c r="AC17" s="7" t="n">
        <v>228</v>
      </c>
      <c r="AD17" s="7" t="n">
        <v>228</v>
      </c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" hidden="false" customHeight="false" outlineLevel="0" collapsed="false">
      <c r="A18" s="7" t="s">
        <v>47</v>
      </c>
      <c r="B18" s="4" t="s">
        <v>41</v>
      </c>
      <c r="C18" s="4" t="s">
        <v>25</v>
      </c>
      <c r="D18" s="8" t="n">
        <v>39355</v>
      </c>
      <c r="E18" s="9" t="n">
        <v>0.5</v>
      </c>
      <c r="F18" s="4" t="n">
        <v>70</v>
      </c>
      <c r="G18" s="4" t="n">
        <f aca="false">88+F18</f>
        <v>158</v>
      </c>
      <c r="H18" s="4" t="s">
        <v>26</v>
      </c>
      <c r="I18" s="4" t="n">
        <v>463926.1</v>
      </c>
      <c r="J18" s="4" t="n">
        <v>3008235</v>
      </c>
      <c r="K18" s="4" t="n">
        <v>54.2</v>
      </c>
      <c r="L18" s="4" t="s">
        <v>27</v>
      </c>
      <c r="M18" s="4" t="n">
        <v>0.375564070343503</v>
      </c>
      <c r="N18" s="4" t="n">
        <v>0.338643509913021</v>
      </c>
      <c r="O18" s="7" t="n">
        <v>290</v>
      </c>
      <c r="P18" s="7" t="n">
        <v>298</v>
      </c>
      <c r="Q18" s="7" t="n">
        <v>258</v>
      </c>
      <c r="R18" s="7" t="n">
        <v>268</v>
      </c>
      <c r="S18" s="7" t="n">
        <v>258</v>
      </c>
      <c r="T18" s="7" t="n">
        <v>266</v>
      </c>
      <c r="U18" s="7" t="n">
        <v>396</v>
      </c>
      <c r="V18" s="7" t="n">
        <v>396</v>
      </c>
      <c r="W18" s="7" t="n">
        <v>359</v>
      </c>
      <c r="X18" s="7" t="n">
        <v>373</v>
      </c>
      <c r="Y18" s="7" t="n">
        <v>232</v>
      </c>
      <c r="Z18" s="7" t="n">
        <v>232</v>
      </c>
      <c r="AA18" s="7" t="n">
        <v>429</v>
      </c>
      <c r="AB18" s="7" t="n">
        <v>429</v>
      </c>
      <c r="AC18" s="7" t="n">
        <v>236</v>
      </c>
      <c r="AD18" s="7" t="n">
        <v>260</v>
      </c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" hidden="false" customHeight="false" outlineLevel="0" collapsed="false">
      <c r="A19" s="7" t="s">
        <v>48</v>
      </c>
      <c r="B19" s="4" t="s">
        <v>41</v>
      </c>
      <c r="C19" s="4" t="s">
        <v>29</v>
      </c>
      <c r="D19" s="10" t="n">
        <v>39529</v>
      </c>
      <c r="E19" s="9" t="n">
        <v>0.4375</v>
      </c>
      <c r="F19" s="4" t="n">
        <v>66</v>
      </c>
      <c r="G19" s="4" t="n">
        <v>154</v>
      </c>
      <c r="H19" s="4" t="s">
        <v>26</v>
      </c>
      <c r="I19" s="4" t="n">
        <v>463926.1</v>
      </c>
      <c r="J19" s="4" t="n">
        <v>3008245</v>
      </c>
      <c r="K19" s="4" t="n">
        <v>47.45</v>
      </c>
      <c r="L19" s="4" t="s">
        <v>27</v>
      </c>
      <c r="M19" s="4" t="n">
        <v>0.380085484758846</v>
      </c>
      <c r="N19" s="4" t="n">
        <v>0.33235760598837</v>
      </c>
      <c r="O19" s="7" t="n">
        <v>298</v>
      </c>
      <c r="P19" s="7" t="n">
        <v>298</v>
      </c>
      <c r="Q19" s="7" t="n">
        <v>258</v>
      </c>
      <c r="R19" s="7" t="n">
        <v>262</v>
      </c>
      <c r="S19" s="7" t="n">
        <v>250</v>
      </c>
      <c r="T19" s="7" t="n">
        <v>262</v>
      </c>
      <c r="U19" s="7" t="n">
        <v>394</v>
      </c>
      <c r="V19" s="7" t="n">
        <v>398</v>
      </c>
      <c r="W19" s="7" t="n">
        <v>339</v>
      </c>
      <c r="X19" s="7" t="n">
        <v>353</v>
      </c>
      <c r="Y19" s="7" t="n">
        <v>216</v>
      </c>
      <c r="Z19" s="7" t="n">
        <v>216</v>
      </c>
      <c r="AA19" s="7" t="n">
        <v>429</v>
      </c>
      <c r="AB19" s="7" t="n">
        <v>437</v>
      </c>
      <c r="AC19" s="7" t="n">
        <v>240</v>
      </c>
      <c r="AD19" s="7" t="n">
        <v>240</v>
      </c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" hidden="false" customHeight="false" outlineLevel="0" collapsed="false">
      <c r="A20" s="7" t="s">
        <v>49</v>
      </c>
      <c r="B20" s="4" t="s">
        <v>41</v>
      </c>
      <c r="C20" s="4" t="s">
        <v>50</v>
      </c>
      <c r="D20" s="10" t="n">
        <v>39538</v>
      </c>
      <c r="E20" s="9" t="n">
        <v>0.479166666666667</v>
      </c>
      <c r="F20" s="4" t="n">
        <v>74</v>
      </c>
      <c r="G20" s="4" t="n">
        <v>162</v>
      </c>
      <c r="H20" s="4" t="s">
        <v>26</v>
      </c>
      <c r="I20" s="4" t="n">
        <v>463916</v>
      </c>
      <c r="J20" s="4" t="n">
        <v>3008229.9</v>
      </c>
      <c r="K20" s="11" t="n">
        <v>49.25</v>
      </c>
      <c r="L20" s="4" t="s">
        <v>27</v>
      </c>
      <c r="M20" s="4" t="n">
        <v>0.127645963717164</v>
      </c>
      <c r="N20" s="4" t="n">
        <v>0.0593571918025645</v>
      </c>
      <c r="O20" s="7" t="n">
        <v>296</v>
      </c>
      <c r="P20" s="7" t="n">
        <v>308</v>
      </c>
      <c r="Q20" s="7" t="n">
        <v>254</v>
      </c>
      <c r="R20" s="7" t="n">
        <v>256</v>
      </c>
      <c r="S20" s="7" t="n">
        <v>258</v>
      </c>
      <c r="T20" s="7" t="n">
        <v>266</v>
      </c>
      <c r="U20" s="7" t="n">
        <v>398</v>
      </c>
      <c r="V20" s="7" t="n">
        <v>436</v>
      </c>
      <c r="W20" s="7" t="n">
        <v>333</v>
      </c>
      <c r="X20" s="7" t="n">
        <v>353</v>
      </c>
      <c r="Y20" s="7" t="n">
        <v>228</v>
      </c>
      <c r="Z20" s="7" t="n">
        <v>234</v>
      </c>
      <c r="AA20" s="7" t="n">
        <v>429</v>
      </c>
      <c r="AB20" s="7" t="n">
        <v>457</v>
      </c>
      <c r="AC20" s="7" t="n">
        <v>234</v>
      </c>
      <c r="AD20" s="7" t="n">
        <v>234</v>
      </c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" hidden="false" customHeight="false" outlineLevel="0" collapsed="false">
      <c r="A21" s="7" t="s">
        <v>51</v>
      </c>
      <c r="B21" s="4" t="s">
        <v>41</v>
      </c>
      <c r="C21" s="4" t="s">
        <v>38</v>
      </c>
      <c r="D21" s="10" t="n">
        <v>39692</v>
      </c>
      <c r="E21" s="9" t="n">
        <v>0.666666666666667</v>
      </c>
      <c r="F21" s="4" t="n">
        <v>83</v>
      </c>
      <c r="G21" s="4" t="n">
        <v>171</v>
      </c>
      <c r="H21" s="4" t="s">
        <v>32</v>
      </c>
      <c r="I21" s="4" t="n">
        <v>463911</v>
      </c>
      <c r="J21" s="4" t="n">
        <v>3008249.9</v>
      </c>
      <c r="K21" s="4" t="n">
        <v>33.11</v>
      </c>
      <c r="L21" s="4" t="s">
        <v>27</v>
      </c>
      <c r="M21" s="4" t="n">
        <v>0.127645963717164</v>
      </c>
      <c r="N21" s="4" t="n">
        <v>0.0571043728610529</v>
      </c>
      <c r="O21" s="7" t="n">
        <v>300</v>
      </c>
      <c r="P21" s="7" t="n">
        <v>306</v>
      </c>
      <c r="Q21" s="7" t="n">
        <v>244</v>
      </c>
      <c r="R21" s="7" t="n">
        <v>262</v>
      </c>
      <c r="S21" s="7" t="n">
        <v>270</v>
      </c>
      <c r="T21" s="7" t="n">
        <v>278</v>
      </c>
      <c r="U21" s="7" t="n">
        <v>400</v>
      </c>
      <c r="V21" s="7" t="n">
        <v>408</v>
      </c>
      <c r="W21" s="7" t="n">
        <v>329</v>
      </c>
      <c r="X21" s="7" t="n">
        <v>333</v>
      </c>
      <c r="Y21" s="7" t="n">
        <v>224</v>
      </c>
      <c r="Z21" s="7" t="n">
        <v>226</v>
      </c>
      <c r="AA21" s="7" t="n">
        <v>435</v>
      </c>
      <c r="AB21" s="7" t="n">
        <v>439</v>
      </c>
      <c r="AC21" s="7" t="n">
        <v>228</v>
      </c>
      <c r="AD21" s="7" t="n">
        <v>228</v>
      </c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" hidden="false" customHeight="false" outlineLevel="0" collapsed="false">
      <c r="A22" s="7" t="s">
        <v>52</v>
      </c>
      <c r="B22" s="4" t="s">
        <v>41</v>
      </c>
      <c r="C22" s="4" t="s">
        <v>38</v>
      </c>
      <c r="D22" s="10" t="n">
        <v>39695</v>
      </c>
      <c r="E22" s="9" t="n">
        <v>0.666666666666667</v>
      </c>
      <c r="F22" s="4" t="n">
        <v>88</v>
      </c>
      <c r="G22" s="4" t="n">
        <v>176</v>
      </c>
      <c r="H22" s="4" t="s">
        <v>26</v>
      </c>
      <c r="I22" s="4" t="n">
        <v>463921</v>
      </c>
      <c r="J22" s="4" t="n">
        <v>3008250.1</v>
      </c>
      <c r="K22" s="4" t="n">
        <v>37.55</v>
      </c>
      <c r="L22" s="4" t="s">
        <v>27</v>
      </c>
      <c r="M22" s="4" t="n">
        <v>0</v>
      </c>
      <c r="N22" s="4" t="n">
        <v>-0.0599786450804664</v>
      </c>
      <c r="O22" s="7" t="n">
        <v>272</v>
      </c>
      <c r="P22" s="7" t="n">
        <v>294</v>
      </c>
      <c r="Q22" s="7" t="n">
        <v>238</v>
      </c>
      <c r="R22" s="7" t="n">
        <v>250</v>
      </c>
      <c r="S22" s="7" t="n">
        <v>262</v>
      </c>
      <c r="T22" s="7" t="n">
        <v>270</v>
      </c>
      <c r="U22" s="7" t="n">
        <v>384</v>
      </c>
      <c r="V22" s="7" t="n">
        <v>388</v>
      </c>
      <c r="W22" s="7" t="n">
        <v>335</v>
      </c>
      <c r="X22" s="7" t="n">
        <v>351</v>
      </c>
      <c r="Y22" s="7" t="n">
        <v>214</v>
      </c>
      <c r="Z22" s="7" t="n">
        <v>232</v>
      </c>
      <c r="AA22" s="7" t="n">
        <v>429</v>
      </c>
      <c r="AB22" s="7" t="n">
        <v>441</v>
      </c>
      <c r="AC22" s="7" t="n">
        <v>220</v>
      </c>
      <c r="AD22" s="7" t="n">
        <v>236</v>
      </c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" hidden="false" customHeight="false" outlineLevel="0" collapsed="false">
      <c r="A23" s="7" t="s">
        <v>53</v>
      </c>
      <c r="B23" s="4" t="s">
        <v>41</v>
      </c>
      <c r="C23" s="4" t="s">
        <v>38</v>
      </c>
      <c r="D23" s="10" t="n">
        <v>39701</v>
      </c>
      <c r="E23" s="9" t="n">
        <v>0.666666666666667</v>
      </c>
      <c r="F23" s="4" t="n">
        <v>75</v>
      </c>
      <c r="G23" s="4" t="n">
        <v>163</v>
      </c>
      <c r="H23" s="4" t="s">
        <v>32</v>
      </c>
      <c r="I23" s="4" t="n">
        <v>463911</v>
      </c>
      <c r="J23" s="4" t="n">
        <v>3008230.1</v>
      </c>
      <c r="K23" s="4" t="n">
        <v>32.68</v>
      </c>
      <c r="L23" s="4" t="s">
        <v>27</v>
      </c>
      <c r="M23" s="4" t="n">
        <v>0.249150209322225</v>
      </c>
      <c r="N23" s="4" t="n">
        <v>0.201537838994278</v>
      </c>
      <c r="O23" s="7" t="n">
        <v>306</v>
      </c>
      <c r="P23" s="7" t="n">
        <v>316</v>
      </c>
      <c r="Q23" s="7" t="n">
        <v>246</v>
      </c>
      <c r="R23" s="7" t="n">
        <v>248</v>
      </c>
      <c r="S23" s="7" t="n">
        <v>254</v>
      </c>
      <c r="T23" s="7" t="n">
        <v>262</v>
      </c>
      <c r="U23" s="7" t="n">
        <v>388</v>
      </c>
      <c r="V23" s="7" t="n">
        <v>388</v>
      </c>
      <c r="W23" s="7" t="n">
        <v>329</v>
      </c>
      <c r="X23" s="7" t="n">
        <v>329</v>
      </c>
      <c r="Y23" s="7" t="n">
        <v>210</v>
      </c>
      <c r="Z23" s="7" t="n">
        <v>226</v>
      </c>
      <c r="AA23" s="7" t="n">
        <v>433</v>
      </c>
      <c r="AB23" s="7" t="n">
        <v>443</v>
      </c>
      <c r="AC23" s="7" t="n">
        <v>250</v>
      </c>
      <c r="AD23" s="7" t="n">
        <v>252</v>
      </c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2" hidden="false" customHeight="false" outlineLevel="0" collapsed="false">
      <c r="A24" s="7" t="s">
        <v>54</v>
      </c>
      <c r="B24" s="4" t="s">
        <v>55</v>
      </c>
      <c r="C24" s="4" t="s">
        <v>29</v>
      </c>
      <c r="D24" s="8" t="n">
        <v>39178</v>
      </c>
      <c r="E24" s="9" t="n">
        <v>0.729166666666667</v>
      </c>
      <c r="F24" s="4" t="n">
        <v>88</v>
      </c>
      <c r="G24" s="4" t="n">
        <f aca="false">352+F24</f>
        <v>440</v>
      </c>
      <c r="H24" s="4" t="s">
        <v>26</v>
      </c>
      <c r="I24" s="4" t="n">
        <v>464040</v>
      </c>
      <c r="J24" s="4" t="n">
        <v>3007579.1</v>
      </c>
      <c r="K24" s="5" t="n">
        <v>51.6</v>
      </c>
      <c r="L24" s="4" t="s">
        <v>27</v>
      </c>
      <c r="M24" s="4" t="n">
        <v>0.250050591805529</v>
      </c>
      <c r="N24" s="4" t="n">
        <v>0.213220180386721</v>
      </c>
      <c r="O24" s="7" t="n">
        <v>288</v>
      </c>
      <c r="P24" s="7" t="n">
        <v>292</v>
      </c>
      <c r="Q24" s="7" t="n">
        <v>248</v>
      </c>
      <c r="R24" s="7" t="n">
        <v>252</v>
      </c>
      <c r="S24" s="7" t="n">
        <v>250</v>
      </c>
      <c r="T24" s="7" t="n">
        <v>262</v>
      </c>
      <c r="U24" s="7" t="n">
        <v>374</v>
      </c>
      <c r="V24" s="7" t="n">
        <v>404</v>
      </c>
      <c r="W24" s="7" t="n">
        <v>343</v>
      </c>
      <c r="X24" s="7" t="n">
        <v>343</v>
      </c>
      <c r="Y24" s="7" t="n">
        <v>222</v>
      </c>
      <c r="Z24" s="7" t="n">
        <v>230</v>
      </c>
      <c r="AA24" s="7" t="n">
        <v>425</v>
      </c>
      <c r="AB24" s="7" t="n">
        <v>455</v>
      </c>
      <c r="AC24" s="7" t="n">
        <v>232</v>
      </c>
      <c r="AD24" s="7" t="n">
        <v>232</v>
      </c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" hidden="false" customHeight="false" outlineLevel="0" collapsed="false">
      <c r="A25" s="7" t="s">
        <v>56</v>
      </c>
      <c r="B25" s="4" t="s">
        <v>55</v>
      </c>
      <c r="C25" s="4" t="s">
        <v>25</v>
      </c>
      <c r="D25" s="8" t="n">
        <v>39190</v>
      </c>
      <c r="E25" s="9" t="n">
        <v>0.746527777777778</v>
      </c>
      <c r="F25" s="4" t="n">
        <v>85</v>
      </c>
      <c r="G25" s="4" t="n">
        <f aca="false">352+F25</f>
        <v>437</v>
      </c>
      <c r="H25" s="4" t="s">
        <v>32</v>
      </c>
      <c r="I25" s="4" t="n">
        <v>464035</v>
      </c>
      <c r="J25" s="4" t="n">
        <v>3007578.9</v>
      </c>
      <c r="K25" s="5" t="n">
        <v>57.6</v>
      </c>
      <c r="L25" s="4" t="s">
        <v>27</v>
      </c>
      <c r="M25" s="4" t="n">
        <v>0.127645963717164</v>
      </c>
      <c r="N25" s="4" t="n">
        <v>0.0669828376719987</v>
      </c>
      <c r="O25" s="7" t="n">
        <v>292</v>
      </c>
      <c r="P25" s="7" t="n">
        <v>306</v>
      </c>
      <c r="Q25" s="7" t="n">
        <v>244</v>
      </c>
      <c r="R25" s="7" t="n">
        <v>250</v>
      </c>
      <c r="S25" s="7" t="n">
        <v>254</v>
      </c>
      <c r="T25" s="7" t="n">
        <v>266</v>
      </c>
      <c r="U25" s="7" t="n">
        <v>392</v>
      </c>
      <c r="V25" s="7" t="n">
        <v>400</v>
      </c>
      <c r="W25" s="7" t="n">
        <v>327</v>
      </c>
      <c r="X25" s="7" t="n">
        <v>339</v>
      </c>
      <c r="Y25" s="7" t="n">
        <v>208</v>
      </c>
      <c r="Z25" s="7" t="n">
        <v>214</v>
      </c>
      <c r="AA25" s="7" t="n">
        <v>423</v>
      </c>
      <c r="AB25" s="7" t="n">
        <v>429</v>
      </c>
      <c r="AC25" s="7" t="n">
        <v>230</v>
      </c>
      <c r="AD25" s="7" t="n">
        <v>230</v>
      </c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" hidden="false" customHeight="false" outlineLevel="0" collapsed="false">
      <c r="A26" s="7" t="s">
        <v>57</v>
      </c>
      <c r="B26" s="4" t="s">
        <v>55</v>
      </c>
      <c r="C26" s="4" t="s">
        <v>29</v>
      </c>
      <c r="D26" s="8" t="n">
        <v>39193</v>
      </c>
      <c r="E26" s="9" t="n">
        <v>0.46875</v>
      </c>
      <c r="F26" s="4" t="n">
        <v>67</v>
      </c>
      <c r="G26" s="4" t="n">
        <f aca="false">352+F26</f>
        <v>419</v>
      </c>
      <c r="H26" s="4" t="s">
        <v>32</v>
      </c>
      <c r="I26" s="4" t="n">
        <v>464044.9</v>
      </c>
      <c r="J26" s="4" t="n">
        <v>3007569</v>
      </c>
      <c r="K26" s="5" t="n">
        <v>57.52</v>
      </c>
      <c r="L26" s="4" t="s">
        <v>27</v>
      </c>
      <c r="M26" s="4" t="n">
        <v>0.247143128059393</v>
      </c>
      <c r="N26" s="4" t="n">
        <v>0.201589769136298</v>
      </c>
      <c r="O26" s="7" t="n">
        <v>304</v>
      </c>
      <c r="P26" s="7" t="n">
        <v>312</v>
      </c>
      <c r="Q26" s="7" t="n">
        <v>252</v>
      </c>
      <c r="R26" s="7" t="n">
        <v>252</v>
      </c>
      <c r="S26" s="7" t="n">
        <v>266</v>
      </c>
      <c r="T26" s="7" t="n">
        <v>266</v>
      </c>
      <c r="U26" s="7" t="n">
        <v>392</v>
      </c>
      <c r="V26" s="7" t="n">
        <v>400</v>
      </c>
      <c r="W26" s="7" t="n">
        <v>329</v>
      </c>
      <c r="X26" s="7" t="n">
        <v>353</v>
      </c>
      <c r="Y26" s="7" t="n">
        <v>208</v>
      </c>
      <c r="Z26" s="7" t="n">
        <v>242</v>
      </c>
      <c r="AA26" s="7" t="n">
        <v>435</v>
      </c>
      <c r="AB26" s="7" t="n">
        <v>437</v>
      </c>
      <c r="AC26" s="7" t="n">
        <v>230</v>
      </c>
      <c r="AD26" s="7" t="n">
        <v>234</v>
      </c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" hidden="false" customHeight="false" outlineLevel="0" collapsed="false">
      <c r="A27" s="7" t="s">
        <v>58</v>
      </c>
      <c r="B27" s="4" t="s">
        <v>55</v>
      </c>
      <c r="C27" s="4" t="s">
        <v>38</v>
      </c>
      <c r="D27" s="8" t="n">
        <v>39328</v>
      </c>
      <c r="E27" s="9" t="n">
        <v>0.520833333333333</v>
      </c>
      <c r="F27" s="4" t="n">
        <v>58</v>
      </c>
      <c r="G27" s="4" t="n">
        <f aca="false">352+F27</f>
        <v>410</v>
      </c>
      <c r="H27" s="4" t="s">
        <v>32</v>
      </c>
      <c r="I27" s="4" t="n">
        <v>464034</v>
      </c>
      <c r="J27" s="4" t="n">
        <v>3007562.9</v>
      </c>
      <c r="K27" s="5" t="n">
        <v>33.84</v>
      </c>
      <c r="L27" s="4" t="s">
        <v>27</v>
      </c>
      <c r="M27" s="4" t="n">
        <v>0.252843274967271</v>
      </c>
      <c r="N27" s="4" t="n">
        <v>0.200156618869161</v>
      </c>
      <c r="O27" s="7" t="n">
        <v>282</v>
      </c>
      <c r="P27" s="7" t="n">
        <v>296</v>
      </c>
      <c r="Q27" s="7" t="n">
        <v>244</v>
      </c>
      <c r="R27" s="7" t="n">
        <v>260</v>
      </c>
      <c r="S27" s="7" t="n">
        <v>254</v>
      </c>
      <c r="T27" s="7" t="n">
        <v>274</v>
      </c>
      <c r="U27" s="7" t="n">
        <v>394</v>
      </c>
      <c r="V27" s="7" t="n">
        <v>400</v>
      </c>
      <c r="W27" s="7" t="n">
        <v>335</v>
      </c>
      <c r="X27" s="7" t="n">
        <v>343</v>
      </c>
      <c r="Y27" s="7" t="n">
        <v>208</v>
      </c>
      <c r="Z27" s="7" t="n">
        <v>208</v>
      </c>
      <c r="AA27" s="7" t="n">
        <v>423</v>
      </c>
      <c r="AB27" s="7" t="n">
        <v>433</v>
      </c>
      <c r="AC27" s="7" t="n">
        <v>240</v>
      </c>
      <c r="AD27" s="7" t="n">
        <v>240</v>
      </c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" hidden="false" customHeight="false" outlineLevel="0" collapsed="false">
      <c r="A28" s="7" t="s">
        <v>59</v>
      </c>
      <c r="B28" s="4" t="s">
        <v>55</v>
      </c>
      <c r="C28" s="4" t="s">
        <v>29</v>
      </c>
      <c r="D28" s="8" t="n">
        <v>39328</v>
      </c>
      <c r="E28" s="9" t="n">
        <v>0.520833333333333</v>
      </c>
      <c r="F28" s="4" t="n">
        <v>4</v>
      </c>
      <c r="G28" s="4" t="n">
        <f aca="false">352+F28</f>
        <v>356</v>
      </c>
      <c r="H28" s="4" t="s">
        <v>32</v>
      </c>
      <c r="I28" s="4" t="n">
        <v>464040</v>
      </c>
      <c r="J28" s="4" t="n">
        <v>3007574.9</v>
      </c>
      <c r="K28" s="5" t="n">
        <v>57.52</v>
      </c>
      <c r="L28" s="4" t="s">
        <v>27</v>
      </c>
      <c r="M28" s="4" t="n">
        <v>0.251942892483968</v>
      </c>
      <c r="N28" s="4" t="n">
        <v>0.194367286108734</v>
      </c>
      <c r="O28" s="7" t="n">
        <v>300</v>
      </c>
      <c r="P28" s="7" t="n">
        <v>308</v>
      </c>
      <c r="Q28" s="7" t="n">
        <v>254</v>
      </c>
      <c r="R28" s="7" t="n">
        <v>262</v>
      </c>
      <c r="S28" s="7" t="n">
        <v>266</v>
      </c>
      <c r="T28" s="7" t="n">
        <v>274</v>
      </c>
      <c r="U28" s="7" t="n">
        <v>398</v>
      </c>
      <c r="V28" s="7" t="n">
        <v>398</v>
      </c>
      <c r="W28" s="7" t="n">
        <v>341</v>
      </c>
      <c r="X28" s="7" t="n">
        <v>343</v>
      </c>
      <c r="Y28" s="7" t="n">
        <v>228</v>
      </c>
      <c r="Z28" s="7" t="n">
        <v>228</v>
      </c>
      <c r="AA28" s="7" t="n">
        <v>419</v>
      </c>
      <c r="AB28" s="7" t="n">
        <v>437</v>
      </c>
      <c r="AC28" s="7" t="n">
        <v>232</v>
      </c>
      <c r="AD28" s="7" t="n">
        <v>240</v>
      </c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" hidden="false" customHeight="false" outlineLevel="0" collapsed="false">
      <c r="A29" s="7" t="s">
        <v>60</v>
      </c>
      <c r="B29" s="4" t="s">
        <v>55</v>
      </c>
      <c r="C29" s="4" t="s">
        <v>38</v>
      </c>
      <c r="D29" s="8" t="n">
        <v>39343</v>
      </c>
      <c r="E29" s="9" t="n">
        <v>0.736111111111111</v>
      </c>
      <c r="F29" s="4" t="n">
        <v>85</v>
      </c>
      <c r="G29" s="4" t="n">
        <f aca="false">352+F29</f>
        <v>437</v>
      </c>
      <c r="H29" s="4" t="s">
        <v>32</v>
      </c>
      <c r="I29" s="4" t="n">
        <v>464035</v>
      </c>
      <c r="J29" s="4" t="n">
        <v>3007578.9</v>
      </c>
      <c r="K29" s="5" t="n">
        <v>38.28</v>
      </c>
      <c r="L29" s="4" t="s">
        <v>27</v>
      </c>
      <c r="M29" s="4" t="n">
        <v>0.376060698901218</v>
      </c>
      <c r="N29" s="4" t="n">
        <v>0.341314060543476</v>
      </c>
      <c r="O29" s="7" t="n">
        <v>292</v>
      </c>
      <c r="P29" s="7" t="n">
        <v>292</v>
      </c>
      <c r="Q29" s="7" t="n">
        <v>238</v>
      </c>
      <c r="R29" s="7" t="n">
        <v>254</v>
      </c>
      <c r="S29" s="7" t="n">
        <v>254</v>
      </c>
      <c r="T29" s="7" t="n">
        <v>274</v>
      </c>
      <c r="U29" s="7" t="n">
        <v>394</v>
      </c>
      <c r="V29" s="7" t="n">
        <v>398</v>
      </c>
      <c r="W29" s="7" t="n">
        <v>355</v>
      </c>
      <c r="X29" s="7" t="n">
        <v>359</v>
      </c>
      <c r="Y29" s="7" t="n">
        <v>228</v>
      </c>
      <c r="Z29" s="7" t="n">
        <v>228</v>
      </c>
      <c r="AA29" s="7" t="n">
        <v>423</v>
      </c>
      <c r="AB29" s="7" t="n">
        <v>423</v>
      </c>
      <c r="AC29" s="7" t="n">
        <v>230</v>
      </c>
      <c r="AD29" s="7" t="n">
        <v>240</v>
      </c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" hidden="false" customHeight="false" outlineLevel="0" collapsed="false">
      <c r="A30" s="7" t="s">
        <v>61</v>
      </c>
      <c r="B30" s="4" t="s">
        <v>55</v>
      </c>
      <c r="C30" s="4" t="s">
        <v>29</v>
      </c>
      <c r="D30" s="10" t="n">
        <v>39556</v>
      </c>
      <c r="E30" s="9" t="n">
        <v>0.444444444444444</v>
      </c>
      <c r="F30" s="4" t="n">
        <v>74</v>
      </c>
      <c r="G30" s="4" t="n">
        <f aca="false">352+F30</f>
        <v>426</v>
      </c>
      <c r="H30" s="4" t="s">
        <v>26</v>
      </c>
      <c r="I30" s="4" t="n">
        <v>464035</v>
      </c>
      <c r="J30" s="4" t="n">
        <v>3007558.9</v>
      </c>
      <c r="K30" s="4" t="n">
        <v>53.11</v>
      </c>
      <c r="L30" s="4" t="s">
        <v>27</v>
      </c>
      <c r="M30" s="4" t="n">
        <v>0.12674558123386</v>
      </c>
      <c r="N30" s="4" t="n">
        <v>0.0781001552363097</v>
      </c>
      <c r="O30" s="7" t="n">
        <v>284</v>
      </c>
      <c r="P30" s="7" t="n">
        <v>304</v>
      </c>
      <c r="Q30" s="7" t="n">
        <v>244</v>
      </c>
      <c r="R30" s="7" t="n">
        <v>264</v>
      </c>
      <c r="S30" s="7" t="n">
        <v>264</v>
      </c>
      <c r="T30" s="7" t="n">
        <v>274</v>
      </c>
      <c r="U30" s="7" t="n">
        <v>394</v>
      </c>
      <c r="V30" s="7" t="n">
        <v>394</v>
      </c>
      <c r="W30" s="7" t="n">
        <v>339</v>
      </c>
      <c r="X30" s="7" t="n">
        <v>343</v>
      </c>
      <c r="Y30" s="7" t="n">
        <v>210</v>
      </c>
      <c r="Z30" s="7" t="n">
        <v>220</v>
      </c>
      <c r="AA30" s="7" t="n">
        <v>417</v>
      </c>
      <c r="AB30" s="7" t="n">
        <v>421</v>
      </c>
      <c r="AC30" s="7" t="n">
        <v>282</v>
      </c>
      <c r="AD30" s="7" t="n">
        <v>284</v>
      </c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" hidden="false" customHeight="false" outlineLevel="0" collapsed="false">
      <c r="A31" s="7" t="s">
        <v>62</v>
      </c>
      <c r="B31" s="4" t="s">
        <v>55</v>
      </c>
      <c r="C31" s="4" t="s">
        <v>29</v>
      </c>
      <c r="D31" s="10" t="n">
        <v>39559</v>
      </c>
      <c r="E31" s="9" t="n">
        <v>0.347222222222222</v>
      </c>
      <c r="F31" s="4" t="n">
        <v>78</v>
      </c>
      <c r="G31" s="4" t="n">
        <v>430</v>
      </c>
      <c r="H31" s="4" t="s">
        <v>26</v>
      </c>
      <c r="I31" s="4" t="n">
        <v>464025.1</v>
      </c>
      <c r="J31" s="4" t="n">
        <v>3007564</v>
      </c>
      <c r="K31" s="4" t="n">
        <v>52.39</v>
      </c>
      <c r="L31" s="4" t="s">
        <v>27</v>
      </c>
      <c r="M31" s="4" t="n">
        <v>0.127645963717164</v>
      </c>
      <c r="N31" s="4" t="n">
        <v>0.0776475235172974</v>
      </c>
      <c r="O31" s="7" t="n">
        <v>284</v>
      </c>
      <c r="P31" s="7" t="n">
        <v>304</v>
      </c>
      <c r="Q31" s="7" t="n">
        <v>242</v>
      </c>
      <c r="R31" s="7" t="n">
        <v>246</v>
      </c>
      <c r="S31" s="7" t="n">
        <v>254</v>
      </c>
      <c r="T31" s="7" t="n">
        <v>270</v>
      </c>
      <c r="U31" s="7" t="n">
        <v>396</v>
      </c>
      <c r="V31" s="7" t="n">
        <v>398</v>
      </c>
      <c r="W31" s="7" t="n">
        <v>329</v>
      </c>
      <c r="X31" s="7" t="n">
        <v>339</v>
      </c>
      <c r="Y31" s="7" t="n">
        <v>238</v>
      </c>
      <c r="Z31" s="7" t="n">
        <v>254</v>
      </c>
      <c r="AA31" s="7" t="n">
        <v>429</v>
      </c>
      <c r="AB31" s="7" t="n">
        <v>455</v>
      </c>
      <c r="AC31" s="7" t="n">
        <v>248</v>
      </c>
      <c r="AD31" s="7" t="n">
        <v>248</v>
      </c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" hidden="false" customHeight="false" outlineLevel="0" collapsed="false">
      <c r="A32" s="7" t="s">
        <v>63</v>
      </c>
      <c r="B32" s="4" t="s">
        <v>55</v>
      </c>
      <c r="C32" s="4" t="s">
        <v>29</v>
      </c>
      <c r="D32" s="10" t="n">
        <v>39571</v>
      </c>
      <c r="E32" s="9" t="n">
        <v>0.486111111111111</v>
      </c>
      <c r="F32" s="4" t="n">
        <v>84</v>
      </c>
      <c r="G32" s="4" t="n">
        <v>436</v>
      </c>
      <c r="H32" s="4" t="s">
        <v>26</v>
      </c>
      <c r="I32" s="4" t="n">
        <v>464030</v>
      </c>
      <c r="J32" s="4" t="n">
        <v>3007579.1</v>
      </c>
      <c r="K32" s="4" t="n">
        <v>51.59</v>
      </c>
      <c r="L32" s="4" t="s">
        <v>27</v>
      </c>
      <c r="M32" s="4" t="n">
        <v>0.249646837879939</v>
      </c>
      <c r="N32" s="4" t="n">
        <v>0.197801501937751</v>
      </c>
      <c r="O32" s="7" t="n">
        <v>282</v>
      </c>
      <c r="P32" s="7" t="n">
        <v>282</v>
      </c>
      <c r="Q32" s="7" t="n">
        <v>248</v>
      </c>
      <c r="R32" s="7" t="n">
        <v>252</v>
      </c>
      <c r="S32" s="7" t="n">
        <v>242</v>
      </c>
      <c r="T32" s="7" t="n">
        <v>258</v>
      </c>
      <c r="U32" s="7" t="n">
        <v>400</v>
      </c>
      <c r="V32" s="7" t="n">
        <v>406</v>
      </c>
      <c r="W32" s="7" t="n">
        <v>331</v>
      </c>
      <c r="X32" s="7" t="n">
        <v>331</v>
      </c>
      <c r="Y32" s="7" t="n">
        <v>208</v>
      </c>
      <c r="Z32" s="7" t="n">
        <v>210</v>
      </c>
      <c r="AA32" s="7" t="n">
        <v>427</v>
      </c>
      <c r="AB32" s="7" t="n">
        <v>431</v>
      </c>
      <c r="AC32" s="7" t="n">
        <v>240</v>
      </c>
      <c r="AD32" s="7" t="n">
        <v>242</v>
      </c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" hidden="false" customHeight="false" outlineLevel="0" collapsed="false">
      <c r="A33" s="7" t="s">
        <v>64</v>
      </c>
      <c r="B33" s="4" t="s">
        <v>55</v>
      </c>
      <c r="C33" s="4" t="s">
        <v>29</v>
      </c>
      <c r="D33" s="10" t="n">
        <v>39613</v>
      </c>
      <c r="E33" s="9" t="n">
        <v>0.486111111111111</v>
      </c>
      <c r="F33" s="4" t="n">
        <v>70</v>
      </c>
      <c r="G33" s="4" t="n">
        <v>422</v>
      </c>
      <c r="H33" s="4" t="s">
        <v>26</v>
      </c>
      <c r="I33" s="4" t="n">
        <v>464045.1</v>
      </c>
      <c r="J33" s="4" t="n">
        <v>3007564</v>
      </c>
      <c r="K33" s="11" t="n">
        <v>51.77</v>
      </c>
      <c r="L33" s="4" t="s">
        <v>27</v>
      </c>
      <c r="M33" s="4" t="n">
        <v>0</v>
      </c>
      <c r="N33" s="4" t="n">
        <v>-0.0623378397464961</v>
      </c>
      <c r="O33" s="7" t="n">
        <v>276</v>
      </c>
      <c r="P33" s="7" t="n">
        <v>310</v>
      </c>
      <c r="Q33" s="7" t="n">
        <v>236</v>
      </c>
      <c r="R33" s="7" t="n">
        <v>246</v>
      </c>
      <c r="S33" s="7" t="n">
        <v>254</v>
      </c>
      <c r="T33" s="7" t="n">
        <v>266</v>
      </c>
      <c r="U33" s="7" t="n">
        <v>396</v>
      </c>
      <c r="V33" s="7" t="n">
        <v>398</v>
      </c>
      <c r="W33" s="7" t="n">
        <v>339</v>
      </c>
      <c r="X33" s="7" t="n">
        <v>351</v>
      </c>
      <c r="Y33" s="7" t="n">
        <v>214</v>
      </c>
      <c r="Z33" s="7" t="n">
        <v>220</v>
      </c>
      <c r="AA33" s="7" t="n">
        <v>417</v>
      </c>
      <c r="AB33" s="7" t="n">
        <v>429</v>
      </c>
      <c r="AC33" s="7" t="n">
        <v>240</v>
      </c>
      <c r="AD33" s="7" t="n">
        <v>280</v>
      </c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" hidden="false" customHeight="false" outlineLevel="0" collapsed="false">
      <c r="A34" s="7" t="s">
        <v>65</v>
      </c>
      <c r="B34" s="4" t="s">
        <v>55</v>
      </c>
      <c r="C34" s="4" t="s">
        <v>38</v>
      </c>
      <c r="D34" s="10" t="n">
        <v>39689</v>
      </c>
      <c r="E34" s="9" t="n">
        <v>0.770833333333333</v>
      </c>
      <c r="F34" s="4" t="n">
        <v>13</v>
      </c>
      <c r="G34" s="4" t="n">
        <v>365</v>
      </c>
      <c r="H34" s="4" t="s">
        <v>32</v>
      </c>
      <c r="I34" s="4" t="n">
        <v>464030</v>
      </c>
      <c r="J34" s="4" t="n">
        <v>3007575.1</v>
      </c>
      <c r="K34" s="4" t="n">
        <v>35.47</v>
      </c>
      <c r="L34" s="4" t="s">
        <v>27</v>
      </c>
      <c r="M34" s="4" t="n">
        <v>0</v>
      </c>
      <c r="N34" s="4" t="n">
        <v>-0.0547873470762381</v>
      </c>
      <c r="O34" s="7" t="n">
        <v>292</v>
      </c>
      <c r="P34" s="7" t="n">
        <v>308</v>
      </c>
      <c r="Q34" s="7" t="n">
        <v>244</v>
      </c>
      <c r="R34" s="7" t="n">
        <v>254</v>
      </c>
      <c r="S34" s="7" t="n">
        <v>244</v>
      </c>
      <c r="T34" s="7" t="n">
        <v>254</v>
      </c>
      <c r="U34" s="7" t="n">
        <v>392</v>
      </c>
      <c r="V34" s="7" t="n">
        <v>410</v>
      </c>
      <c r="W34" s="7" t="n">
        <v>339</v>
      </c>
      <c r="X34" s="7" t="n">
        <v>345</v>
      </c>
      <c r="Y34" s="7" t="n">
        <v>208</v>
      </c>
      <c r="Z34" s="7" t="n">
        <v>228</v>
      </c>
      <c r="AA34" s="7" t="n">
        <v>419</v>
      </c>
      <c r="AB34" s="7" t="n">
        <v>423</v>
      </c>
      <c r="AC34" s="7" t="n">
        <v>230</v>
      </c>
      <c r="AD34" s="7" t="n">
        <v>232</v>
      </c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" hidden="false" customHeight="false" outlineLevel="0" collapsed="false">
      <c r="A35" s="7" t="s">
        <v>66</v>
      </c>
      <c r="B35" s="4" t="s">
        <v>55</v>
      </c>
      <c r="C35" s="4" t="s">
        <v>38</v>
      </c>
      <c r="D35" s="10" t="n">
        <v>39689</v>
      </c>
      <c r="E35" s="9" t="n">
        <v>0.770833333333333</v>
      </c>
      <c r="F35" s="4" t="n">
        <v>41</v>
      </c>
      <c r="G35" s="4" t="n">
        <v>393</v>
      </c>
      <c r="H35" s="4" t="s">
        <v>32</v>
      </c>
      <c r="I35" s="4" t="n">
        <v>464034</v>
      </c>
      <c r="J35" s="4" t="n">
        <v>3007567.1</v>
      </c>
      <c r="K35" s="4" t="n">
        <v>31.73</v>
      </c>
      <c r="L35" s="4" t="s">
        <v>27</v>
      </c>
      <c r="M35" s="4" t="n">
        <v>0.127645963717164</v>
      </c>
      <c r="N35" s="4" t="n">
        <v>0.0569586209415746</v>
      </c>
      <c r="O35" s="7" t="n">
        <v>304</v>
      </c>
      <c r="P35" s="7" t="n">
        <v>308</v>
      </c>
      <c r="Q35" s="7" t="n">
        <v>260</v>
      </c>
      <c r="R35" s="7" t="n">
        <v>262</v>
      </c>
      <c r="S35" s="7" t="n">
        <v>260</v>
      </c>
      <c r="T35" s="7" t="n">
        <v>274</v>
      </c>
      <c r="U35" s="7" t="n">
        <v>394</v>
      </c>
      <c r="V35" s="7" t="n">
        <v>396</v>
      </c>
      <c r="W35" s="7" t="n">
        <v>335</v>
      </c>
      <c r="X35" s="7" t="n">
        <v>343</v>
      </c>
      <c r="Y35" s="7" t="n">
        <v>226</v>
      </c>
      <c r="Z35" s="7" t="n">
        <v>236</v>
      </c>
      <c r="AA35" s="7" t="n">
        <v>419</v>
      </c>
      <c r="AB35" s="7" t="n">
        <v>433</v>
      </c>
      <c r="AC35" s="7" t="n">
        <v>240</v>
      </c>
      <c r="AD35" s="7" t="n">
        <v>240</v>
      </c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" hidden="false" customHeight="false" outlineLevel="0" collapsed="false">
      <c r="A36" s="7" t="s">
        <v>67</v>
      </c>
      <c r="B36" s="4" t="s">
        <v>55</v>
      </c>
      <c r="C36" s="4" t="s">
        <v>38</v>
      </c>
      <c r="D36" s="10" t="n">
        <v>39689</v>
      </c>
      <c r="E36" s="9" t="n">
        <v>0.770833333333333</v>
      </c>
      <c r="F36" s="4" t="n">
        <v>57</v>
      </c>
      <c r="G36" s="4" t="n">
        <v>409</v>
      </c>
      <c r="H36" s="4" t="s">
        <v>32</v>
      </c>
      <c r="I36" s="4" t="n">
        <v>464034</v>
      </c>
      <c r="J36" s="4" t="n">
        <v>3007563.1</v>
      </c>
      <c r="K36" s="4" t="n">
        <v>31.09</v>
      </c>
      <c r="L36" s="4" t="s">
        <v>27</v>
      </c>
      <c r="M36" s="4" t="n">
        <v>0.376796173039389</v>
      </c>
      <c r="N36" s="4" t="n">
        <v>0.333748592993896</v>
      </c>
      <c r="O36" s="7" t="n">
        <v>292</v>
      </c>
      <c r="P36" s="7" t="n">
        <v>300</v>
      </c>
      <c r="Q36" s="7" t="n">
        <v>244</v>
      </c>
      <c r="R36" s="7" t="n">
        <v>254</v>
      </c>
      <c r="S36" s="7" t="n">
        <v>244</v>
      </c>
      <c r="T36" s="7" t="n">
        <v>254</v>
      </c>
      <c r="U36" s="7" t="n">
        <v>398</v>
      </c>
      <c r="V36" s="7" t="n">
        <v>398</v>
      </c>
      <c r="W36" s="7" t="n">
        <v>335</v>
      </c>
      <c r="X36" s="7" t="n">
        <v>335</v>
      </c>
      <c r="Y36" s="7" t="n">
        <v>228</v>
      </c>
      <c r="Z36" s="7" t="n">
        <v>236</v>
      </c>
      <c r="AA36" s="7" t="n">
        <v>423</v>
      </c>
      <c r="AB36" s="7" t="n">
        <v>439</v>
      </c>
      <c r="AC36" s="7" t="n">
        <v>240</v>
      </c>
      <c r="AD36" s="7" t="n">
        <v>240</v>
      </c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" hidden="false" customHeight="false" outlineLevel="0" collapsed="false">
      <c r="A37" s="7" t="s">
        <v>68</v>
      </c>
      <c r="B37" s="4" t="s">
        <v>55</v>
      </c>
      <c r="C37" s="4" t="s">
        <v>38</v>
      </c>
      <c r="D37" s="10" t="n">
        <v>39692</v>
      </c>
      <c r="E37" s="9" t="n">
        <v>0.75</v>
      </c>
      <c r="F37" s="4" t="n">
        <v>14</v>
      </c>
      <c r="G37" s="4" t="n">
        <v>366</v>
      </c>
      <c r="H37" s="4" t="s">
        <v>32</v>
      </c>
      <c r="I37" s="4" t="n">
        <v>464030</v>
      </c>
      <c r="J37" s="4" t="n">
        <v>3007574.9</v>
      </c>
      <c r="K37" s="11" t="n">
        <v>36.26</v>
      </c>
      <c r="L37" s="4" t="s">
        <v>27</v>
      </c>
      <c r="M37" s="4" t="n">
        <v>0.127645963717164</v>
      </c>
      <c r="N37" s="4" t="n">
        <v>0.0560642026786999</v>
      </c>
      <c r="O37" s="7" t="n">
        <v>300</v>
      </c>
      <c r="P37" s="7" t="n">
        <v>306</v>
      </c>
      <c r="Q37" s="7" t="n">
        <v>244</v>
      </c>
      <c r="R37" s="7" t="n">
        <v>262</v>
      </c>
      <c r="S37" s="7" t="n">
        <v>254</v>
      </c>
      <c r="T37" s="7" t="n">
        <v>266</v>
      </c>
      <c r="U37" s="7" t="n">
        <v>392</v>
      </c>
      <c r="V37" s="7" t="n">
        <v>398</v>
      </c>
      <c r="W37" s="7" t="n">
        <v>335</v>
      </c>
      <c r="X37" s="7" t="n">
        <v>339</v>
      </c>
      <c r="Y37" s="7" t="n">
        <v>214</v>
      </c>
      <c r="Z37" s="7" t="n">
        <v>226</v>
      </c>
      <c r="AA37" s="7" t="n">
        <v>429</v>
      </c>
      <c r="AB37" s="7" t="n">
        <v>439</v>
      </c>
      <c r="AC37" s="7" t="n">
        <v>232</v>
      </c>
      <c r="AD37" s="7" t="n">
        <v>232</v>
      </c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" hidden="false" customHeight="false" outlineLevel="0" collapsed="false">
      <c r="A38" s="7" t="s">
        <v>69</v>
      </c>
      <c r="B38" s="4" t="s">
        <v>55</v>
      </c>
      <c r="C38" s="4" t="s">
        <v>38</v>
      </c>
      <c r="D38" s="10" t="n">
        <v>39701</v>
      </c>
      <c r="E38" s="9" t="n">
        <v>0.75</v>
      </c>
      <c r="F38" s="4" t="n">
        <v>15</v>
      </c>
      <c r="G38" s="4" t="n">
        <v>367</v>
      </c>
      <c r="H38" s="4" t="s">
        <v>32</v>
      </c>
      <c r="I38" s="4" t="n">
        <v>464028</v>
      </c>
      <c r="J38" s="4" t="n">
        <v>3007575.1</v>
      </c>
      <c r="K38" s="4" t="n">
        <v>35.11</v>
      </c>
      <c r="L38" s="4" t="s">
        <v>27</v>
      </c>
      <c r="M38" s="4" t="n">
        <v>0.127645963717164</v>
      </c>
      <c r="N38" s="4" t="n">
        <v>0.0524844242562763</v>
      </c>
      <c r="O38" s="7" t="n">
        <v>292</v>
      </c>
      <c r="P38" s="7" t="n">
        <v>308</v>
      </c>
      <c r="Q38" s="7" t="n">
        <v>250</v>
      </c>
      <c r="R38" s="7" t="n">
        <v>254</v>
      </c>
      <c r="S38" s="7" t="n">
        <v>266</v>
      </c>
      <c r="T38" s="7" t="n">
        <v>274</v>
      </c>
      <c r="U38" s="7" t="n">
        <v>392</v>
      </c>
      <c r="V38" s="7" t="n">
        <v>398</v>
      </c>
      <c r="W38" s="7" t="n">
        <v>335</v>
      </c>
      <c r="X38" s="7" t="n">
        <v>339</v>
      </c>
      <c r="Y38" s="7" t="n">
        <v>208</v>
      </c>
      <c r="Z38" s="7" t="n">
        <v>228</v>
      </c>
      <c r="AA38" s="7" t="n">
        <v>419</v>
      </c>
      <c r="AB38" s="7" t="n">
        <v>429</v>
      </c>
      <c r="AC38" s="7" t="n">
        <v>240</v>
      </c>
      <c r="AD38" s="7" t="n">
        <v>240</v>
      </c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" hidden="false" customHeight="false" outlineLevel="0" collapsed="false">
      <c r="A39" s="7" t="s">
        <v>70</v>
      </c>
      <c r="B39" s="4" t="s">
        <v>71</v>
      </c>
      <c r="C39" s="4" t="s">
        <v>29</v>
      </c>
      <c r="D39" s="8" t="n">
        <v>39187</v>
      </c>
      <c r="E39" s="9" t="n">
        <v>0.423611111111111</v>
      </c>
      <c r="F39" s="4" t="n">
        <v>62</v>
      </c>
      <c r="G39" s="4" t="n">
        <f aca="false">264+F39</f>
        <v>326</v>
      </c>
      <c r="H39" s="4" t="s">
        <v>32</v>
      </c>
      <c r="I39" s="4" t="n">
        <v>463980</v>
      </c>
      <c r="J39" s="4" t="n">
        <v>3007738.9</v>
      </c>
      <c r="K39" s="5" t="n">
        <v>56.7</v>
      </c>
      <c r="L39" s="4" t="s">
        <v>27</v>
      </c>
      <c r="M39" s="4" t="n">
        <v>0.122404628088365</v>
      </c>
      <c r="N39" s="4" t="n">
        <v>0.0693211035405522</v>
      </c>
      <c r="O39" s="7" t="n">
        <v>302</v>
      </c>
      <c r="P39" s="7" t="n">
        <v>304</v>
      </c>
      <c r="Q39" s="7" t="n">
        <v>236</v>
      </c>
      <c r="R39" s="7" t="n">
        <v>262</v>
      </c>
      <c r="S39" s="7" t="n">
        <v>254</v>
      </c>
      <c r="T39" s="7" t="n">
        <v>258</v>
      </c>
      <c r="U39" s="7" t="n">
        <v>390</v>
      </c>
      <c r="V39" s="7" t="n">
        <v>398</v>
      </c>
      <c r="W39" s="7" t="n">
        <v>339</v>
      </c>
      <c r="X39" s="7" t="n">
        <v>339</v>
      </c>
      <c r="Y39" s="7" t="n">
        <v>222</v>
      </c>
      <c r="Z39" s="7" t="n">
        <v>232</v>
      </c>
      <c r="AA39" s="7" t="n">
        <v>435</v>
      </c>
      <c r="AB39" s="7" t="n">
        <v>453</v>
      </c>
      <c r="AC39" s="7" t="n">
        <v>228</v>
      </c>
      <c r="AD39" s="7" t="n">
        <v>234</v>
      </c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" hidden="false" customHeight="false" outlineLevel="0" collapsed="false">
      <c r="A40" s="7" t="s">
        <v>72</v>
      </c>
      <c r="B40" s="4" t="s">
        <v>71</v>
      </c>
      <c r="C40" s="4" t="s">
        <v>38</v>
      </c>
      <c r="D40" s="12" t="n">
        <v>39517</v>
      </c>
      <c r="E40" s="9" t="n">
        <v>0.395833333333333</v>
      </c>
      <c r="F40" s="4" t="n">
        <v>78</v>
      </c>
      <c r="G40" s="4" t="n">
        <f aca="false">264+F40</f>
        <v>342</v>
      </c>
      <c r="H40" s="4" t="s">
        <v>26</v>
      </c>
      <c r="I40" s="4" t="n">
        <v>463975.1</v>
      </c>
      <c r="J40" s="4" t="n">
        <v>3007740</v>
      </c>
      <c r="K40" s="4" t="n">
        <v>42.7</v>
      </c>
      <c r="L40" s="4" t="s">
        <v>27</v>
      </c>
      <c r="M40" s="4" t="n">
        <v>0.254888173508739</v>
      </c>
      <c r="N40" s="4" t="n">
        <v>0.194137485749618</v>
      </c>
      <c r="O40" s="7" t="n">
        <v>304</v>
      </c>
      <c r="P40" s="7" t="n">
        <v>304</v>
      </c>
      <c r="Q40" s="7" t="n">
        <v>234</v>
      </c>
      <c r="R40" s="7" t="n">
        <v>236</v>
      </c>
      <c r="S40" s="7" t="n">
        <v>254</v>
      </c>
      <c r="T40" s="7" t="n">
        <v>258</v>
      </c>
      <c r="U40" s="7" t="n">
        <v>392</v>
      </c>
      <c r="V40" s="7" t="n">
        <v>404</v>
      </c>
      <c r="W40" s="7" t="n">
        <v>331</v>
      </c>
      <c r="X40" s="7" t="n">
        <v>333</v>
      </c>
      <c r="Y40" s="7" t="n">
        <v>214</v>
      </c>
      <c r="Z40" s="7" t="n">
        <v>220</v>
      </c>
      <c r="AA40" s="7" t="n">
        <v>411</v>
      </c>
      <c r="AB40" s="7" t="n">
        <v>447</v>
      </c>
      <c r="AC40" s="7" t="n">
        <v>228</v>
      </c>
      <c r="AD40" s="7" t="n">
        <v>228</v>
      </c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" hidden="false" customHeight="false" outlineLevel="0" collapsed="false">
      <c r="A41" s="7" t="s">
        <v>73</v>
      </c>
      <c r="B41" s="4" t="s">
        <v>71</v>
      </c>
      <c r="C41" s="4" t="s">
        <v>50</v>
      </c>
      <c r="D41" s="10" t="n">
        <v>39538</v>
      </c>
      <c r="E41" s="9" t="n">
        <v>0.447916666666667</v>
      </c>
      <c r="F41" s="4" t="n">
        <v>59</v>
      </c>
      <c r="G41" s="4" t="n">
        <v>323</v>
      </c>
      <c r="H41" s="4" t="s">
        <v>32</v>
      </c>
      <c r="I41" s="4" t="n">
        <v>463982</v>
      </c>
      <c r="J41" s="4" t="n">
        <v>3007739.1</v>
      </c>
      <c r="K41" s="11" t="n">
        <v>46.67</v>
      </c>
      <c r="L41" s="4" t="s">
        <v>27</v>
      </c>
      <c r="M41" s="4" t="n">
        <v>0.254391544951025</v>
      </c>
      <c r="N41" s="4" t="n">
        <v>0.212097706603292</v>
      </c>
      <c r="O41" s="7" t="n">
        <v>284</v>
      </c>
      <c r="P41" s="7" t="n">
        <v>304</v>
      </c>
      <c r="Q41" s="7" t="n">
        <v>246</v>
      </c>
      <c r="R41" s="7" t="n">
        <v>262</v>
      </c>
      <c r="S41" s="7" t="n">
        <v>258</v>
      </c>
      <c r="T41" s="7" t="n">
        <v>282</v>
      </c>
      <c r="U41" s="7" t="n">
        <v>386</v>
      </c>
      <c r="V41" s="7" t="n">
        <v>386</v>
      </c>
      <c r="W41" s="7" t="n">
        <v>339</v>
      </c>
      <c r="X41" s="7" t="n">
        <v>349</v>
      </c>
      <c r="Y41" s="7" t="n">
        <v>218</v>
      </c>
      <c r="Z41" s="7" t="n">
        <v>238</v>
      </c>
      <c r="AA41" s="7" t="n">
        <v>411</v>
      </c>
      <c r="AB41" s="7" t="n">
        <v>413</v>
      </c>
      <c r="AC41" s="7" t="n">
        <v>234</v>
      </c>
      <c r="AD41" s="7" t="n">
        <v>234</v>
      </c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" hidden="false" customHeight="false" outlineLevel="0" collapsed="false">
      <c r="A42" s="7" t="s">
        <v>74</v>
      </c>
      <c r="B42" s="4" t="s">
        <v>71</v>
      </c>
      <c r="C42" s="4" t="s">
        <v>25</v>
      </c>
      <c r="D42" s="12" t="n">
        <v>39544</v>
      </c>
      <c r="E42" s="9" t="n">
        <v>0.46875</v>
      </c>
      <c r="F42" s="4" t="n">
        <v>74</v>
      </c>
      <c r="G42" s="4" t="n">
        <v>338</v>
      </c>
      <c r="H42" s="4" t="s">
        <v>26</v>
      </c>
      <c r="I42" s="4" t="n">
        <v>463985</v>
      </c>
      <c r="J42" s="4" t="n">
        <v>3007734.9</v>
      </c>
      <c r="K42" s="4" t="n">
        <v>47.46</v>
      </c>
      <c r="L42" s="4" t="s">
        <v>27</v>
      </c>
      <c r="M42" s="4" t="n">
        <v>0</v>
      </c>
      <c r="N42" s="4" t="n">
        <v>-0.0711527386861387</v>
      </c>
      <c r="O42" s="7" t="n">
        <v>300</v>
      </c>
      <c r="P42" s="7" t="n">
        <v>304</v>
      </c>
      <c r="Q42" s="7" t="n">
        <v>262</v>
      </c>
      <c r="R42" s="7" t="n">
        <v>268</v>
      </c>
      <c r="S42" s="7" t="n">
        <v>254</v>
      </c>
      <c r="T42" s="7" t="n">
        <v>262</v>
      </c>
      <c r="U42" s="7" t="n">
        <v>394</v>
      </c>
      <c r="V42" s="7" t="n">
        <v>396</v>
      </c>
      <c r="W42" s="7" t="n">
        <v>329</v>
      </c>
      <c r="X42" s="7" t="n">
        <v>343</v>
      </c>
      <c r="Y42" s="7" t="n">
        <v>204</v>
      </c>
      <c r="Z42" s="7" t="n">
        <v>228</v>
      </c>
      <c r="AA42" s="7" t="n">
        <v>419</v>
      </c>
      <c r="AB42" s="7" t="n">
        <v>437</v>
      </c>
      <c r="AC42" s="7" t="n">
        <v>214</v>
      </c>
      <c r="AD42" s="7" t="n">
        <v>240</v>
      </c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" hidden="false" customHeight="false" outlineLevel="0" collapsed="false">
      <c r="A43" s="7" t="s">
        <v>75</v>
      </c>
      <c r="B43" s="4" t="s">
        <v>71</v>
      </c>
      <c r="C43" s="4" t="s">
        <v>29</v>
      </c>
      <c r="D43" s="10" t="n">
        <v>39559</v>
      </c>
      <c r="E43" s="9" t="n">
        <v>0.375</v>
      </c>
      <c r="F43" s="4" t="n">
        <v>74</v>
      </c>
      <c r="G43" s="4" t="n">
        <v>338</v>
      </c>
      <c r="H43" s="4" t="s">
        <v>26</v>
      </c>
      <c r="I43" s="4" t="n">
        <v>463985</v>
      </c>
      <c r="J43" s="4" t="n">
        <v>3007734.9</v>
      </c>
      <c r="K43" s="13" t="s">
        <v>76</v>
      </c>
      <c r="L43" s="4" t="s">
        <v>27</v>
      </c>
      <c r="M43" s="4" t="n">
        <v>0.1224789710685</v>
      </c>
      <c r="N43" s="4" t="n">
        <v>0.0646309019235623</v>
      </c>
      <c r="O43" s="7" t="n">
        <v>304</v>
      </c>
      <c r="P43" s="7" t="n">
        <v>308</v>
      </c>
      <c r="Q43" s="7" t="n">
        <v>236</v>
      </c>
      <c r="R43" s="7" t="n">
        <v>262</v>
      </c>
      <c r="S43" s="7" t="n">
        <v>258</v>
      </c>
      <c r="T43" s="7" t="n">
        <v>258</v>
      </c>
      <c r="U43" s="7" t="n">
        <v>386</v>
      </c>
      <c r="V43" s="7" t="n">
        <v>398</v>
      </c>
      <c r="W43" s="7" t="n">
        <v>329</v>
      </c>
      <c r="X43" s="7" t="n">
        <v>339</v>
      </c>
      <c r="Y43" s="7" t="n">
        <v>218</v>
      </c>
      <c r="Z43" s="7" t="n">
        <v>232</v>
      </c>
      <c r="AA43" s="7" t="n">
        <v>421</v>
      </c>
      <c r="AB43" s="7" t="n">
        <v>431</v>
      </c>
      <c r="AC43" s="7" t="n">
        <v>228</v>
      </c>
      <c r="AD43" s="7" t="n">
        <v>234</v>
      </c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" hidden="false" customHeight="false" outlineLevel="0" collapsed="false">
      <c r="A44" s="7" t="s">
        <v>77</v>
      </c>
      <c r="B44" s="4" t="s">
        <v>71</v>
      </c>
      <c r="C44" s="4" t="s">
        <v>38</v>
      </c>
      <c r="D44" s="10" t="n">
        <v>39692</v>
      </c>
      <c r="E44" s="9" t="n">
        <v>0.645833333333333</v>
      </c>
      <c r="F44" s="4" t="n">
        <v>76</v>
      </c>
      <c r="G44" s="4" t="n">
        <v>340</v>
      </c>
      <c r="H44" s="4" t="s">
        <v>26</v>
      </c>
      <c r="I44" s="4" t="n">
        <v>463980</v>
      </c>
      <c r="J44" s="4" t="n">
        <v>3007734.9</v>
      </c>
      <c r="K44" s="11" t="n">
        <v>34.65</v>
      </c>
      <c r="L44" s="4" t="s">
        <v>27</v>
      </c>
      <c r="M44" s="4" t="n">
        <v>0</v>
      </c>
      <c r="N44" s="4" t="n">
        <v>-0.0635514070742491</v>
      </c>
      <c r="O44" s="7" t="n">
        <v>278</v>
      </c>
      <c r="P44" s="7" t="n">
        <v>308</v>
      </c>
      <c r="Q44" s="7" t="n">
        <v>236</v>
      </c>
      <c r="R44" s="7" t="n">
        <v>262</v>
      </c>
      <c r="S44" s="7" t="n">
        <v>260</v>
      </c>
      <c r="T44" s="7" t="n">
        <v>276</v>
      </c>
      <c r="U44" s="7" t="n">
        <v>386</v>
      </c>
      <c r="V44" s="7" t="n">
        <v>400</v>
      </c>
      <c r="W44" s="7" t="n">
        <v>329</v>
      </c>
      <c r="X44" s="7" t="n">
        <v>333</v>
      </c>
      <c r="Y44" s="7" t="n">
        <v>232</v>
      </c>
      <c r="Z44" s="7" t="n">
        <v>236</v>
      </c>
      <c r="AA44" s="7" t="n">
        <v>429</v>
      </c>
      <c r="AB44" s="7" t="n">
        <v>433</v>
      </c>
      <c r="AC44" s="7" t="n">
        <v>234</v>
      </c>
      <c r="AD44" s="7" t="n">
        <v>246</v>
      </c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" hidden="false" customHeight="false" outlineLevel="0" collapsed="false">
      <c r="A45" s="7" t="s">
        <v>78</v>
      </c>
      <c r="B45" s="4" t="s">
        <v>79</v>
      </c>
      <c r="C45" s="4" t="s">
        <v>25</v>
      </c>
      <c r="D45" s="8" t="n">
        <v>39163</v>
      </c>
      <c r="E45" s="9" t="n">
        <v>0.541666666666667</v>
      </c>
      <c r="F45" s="4" t="n">
        <v>83</v>
      </c>
      <c r="G45" s="4" t="n">
        <f aca="false">616+F45</f>
        <v>699</v>
      </c>
      <c r="H45" s="4" t="s">
        <v>32</v>
      </c>
      <c r="I45" s="4" t="n">
        <v>465035</v>
      </c>
      <c r="J45" s="4" t="n">
        <v>3007659.9</v>
      </c>
      <c r="K45" s="5" t="n">
        <v>59.76</v>
      </c>
      <c r="L45" s="4" t="s">
        <v>27</v>
      </c>
      <c r="M45" s="4" t="n">
        <v>0.123621177859536</v>
      </c>
      <c r="N45" s="4" t="n">
        <v>0.0529707310721938</v>
      </c>
      <c r="O45" s="7" t="n">
        <v>306</v>
      </c>
      <c r="P45" s="7" t="n">
        <v>308</v>
      </c>
      <c r="Q45" s="7" t="n">
        <v>248</v>
      </c>
      <c r="R45" s="7" t="n">
        <v>252</v>
      </c>
      <c r="S45" s="7" t="n">
        <v>262</v>
      </c>
      <c r="T45" s="7" t="n">
        <v>266</v>
      </c>
      <c r="U45" s="7" t="n">
        <v>368</v>
      </c>
      <c r="V45" s="7" t="n">
        <v>394</v>
      </c>
      <c r="W45" s="7" t="n">
        <v>357</v>
      </c>
      <c r="X45" s="7" t="n">
        <v>367</v>
      </c>
      <c r="Y45" s="7" t="n">
        <v>234</v>
      </c>
      <c r="Z45" s="7" t="n">
        <v>238</v>
      </c>
      <c r="AA45" s="7" t="n">
        <v>431</v>
      </c>
      <c r="AB45" s="7" t="n">
        <v>431</v>
      </c>
      <c r="AC45" s="7" t="n">
        <v>222</v>
      </c>
      <c r="AD45" s="7" t="n">
        <v>228</v>
      </c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" hidden="false" customHeight="false" outlineLevel="0" collapsed="false">
      <c r="A46" s="7" t="s">
        <v>80</v>
      </c>
      <c r="B46" s="4" t="s">
        <v>79</v>
      </c>
      <c r="C46" s="4" t="s">
        <v>25</v>
      </c>
      <c r="D46" s="8" t="n">
        <v>39172</v>
      </c>
      <c r="E46" s="9" t="n">
        <v>0.447916666666667</v>
      </c>
      <c r="F46" s="4" t="n">
        <v>23</v>
      </c>
      <c r="G46" s="4" t="n">
        <f aca="false">616+F46</f>
        <v>639</v>
      </c>
      <c r="H46" s="4" t="s">
        <v>32</v>
      </c>
      <c r="I46" s="4" t="n">
        <v>465041</v>
      </c>
      <c r="J46" s="4" t="n">
        <v>3007652.1</v>
      </c>
      <c r="K46" s="5" t="n">
        <v>51.72</v>
      </c>
      <c r="L46" s="4" t="s">
        <v>27</v>
      </c>
      <c r="M46" s="4" t="n">
        <v>0.372529562874029</v>
      </c>
      <c r="N46" s="4" t="n">
        <v>0.313340497223407</v>
      </c>
      <c r="O46" s="7" t="n">
        <v>268</v>
      </c>
      <c r="P46" s="7" t="n">
        <v>282</v>
      </c>
      <c r="Q46" s="7" t="n">
        <v>244</v>
      </c>
      <c r="R46" s="7" t="n">
        <v>262</v>
      </c>
      <c r="S46" s="7" t="n">
        <v>262</v>
      </c>
      <c r="T46" s="7" t="n">
        <v>262</v>
      </c>
      <c r="U46" s="7" t="n">
        <v>386</v>
      </c>
      <c r="V46" s="7" t="n">
        <v>398</v>
      </c>
      <c r="W46" s="7" t="n">
        <v>331</v>
      </c>
      <c r="X46" s="7" t="n">
        <v>331</v>
      </c>
      <c r="Y46" s="7" t="n">
        <v>224</v>
      </c>
      <c r="Z46" s="7" t="n">
        <v>228</v>
      </c>
      <c r="AA46" s="7" t="n">
        <v>425</v>
      </c>
      <c r="AB46" s="7" t="n">
        <v>429</v>
      </c>
      <c r="AC46" s="7" t="n">
        <v>220</v>
      </c>
      <c r="AD46" s="7" t="n">
        <v>220</v>
      </c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" hidden="false" customHeight="false" outlineLevel="0" collapsed="false">
      <c r="A47" s="7" t="s">
        <v>81</v>
      </c>
      <c r="B47" s="4" t="s">
        <v>79</v>
      </c>
      <c r="C47" s="4" t="s">
        <v>29</v>
      </c>
      <c r="D47" s="8" t="n">
        <v>39172</v>
      </c>
      <c r="E47" s="9" t="n">
        <v>0.447916666666667</v>
      </c>
      <c r="F47" s="4" t="n">
        <v>23</v>
      </c>
      <c r="G47" s="4" t="n">
        <f aca="false">616+F47</f>
        <v>639</v>
      </c>
      <c r="H47" s="4" t="s">
        <v>32</v>
      </c>
      <c r="I47" s="4" t="n">
        <v>465041</v>
      </c>
      <c r="J47" s="4" t="n">
        <v>3007652.1</v>
      </c>
      <c r="K47" s="5" t="n">
        <v>50.78</v>
      </c>
      <c r="L47" s="4" t="s">
        <v>27</v>
      </c>
      <c r="M47" s="4" t="n">
        <v>0.370764305918929</v>
      </c>
      <c r="N47" s="4" t="n">
        <v>0.334516548569726</v>
      </c>
      <c r="O47" s="7" t="n">
        <v>268</v>
      </c>
      <c r="P47" s="7" t="n">
        <v>282</v>
      </c>
      <c r="Q47" s="7" t="n">
        <v>244</v>
      </c>
      <c r="R47" s="7" t="n">
        <v>244</v>
      </c>
      <c r="S47" s="7" t="n">
        <v>262</v>
      </c>
      <c r="T47" s="7" t="n">
        <v>262</v>
      </c>
      <c r="U47" s="7" t="n">
        <v>386</v>
      </c>
      <c r="V47" s="7" t="n">
        <v>396</v>
      </c>
      <c r="W47" s="7" t="n">
        <v>331</v>
      </c>
      <c r="X47" s="7" t="n">
        <v>347</v>
      </c>
      <c r="Y47" s="7" t="n">
        <v>212</v>
      </c>
      <c r="Z47" s="7" t="n">
        <v>236</v>
      </c>
      <c r="AA47" s="7" t="n">
        <v>423</v>
      </c>
      <c r="AB47" s="7" t="n">
        <v>423</v>
      </c>
      <c r="AC47" s="7" t="n">
        <v>236</v>
      </c>
      <c r="AD47" s="7" t="n">
        <v>246</v>
      </c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" hidden="false" customHeight="false" outlineLevel="0" collapsed="false">
      <c r="A48" s="7" t="s">
        <v>82</v>
      </c>
      <c r="B48" s="4" t="s">
        <v>79</v>
      </c>
      <c r="C48" s="4" t="s">
        <v>25</v>
      </c>
      <c r="D48" s="8" t="n">
        <v>39184</v>
      </c>
      <c r="E48" s="9" t="n">
        <v>0.680555555555555</v>
      </c>
      <c r="F48" s="4" t="n">
        <v>31</v>
      </c>
      <c r="G48" s="4" t="n">
        <f aca="false">616+F48</f>
        <v>647</v>
      </c>
      <c r="H48" s="4" t="s">
        <v>32</v>
      </c>
      <c r="I48" s="4" t="n">
        <v>465033</v>
      </c>
      <c r="J48" s="4" t="n">
        <v>3007652.1</v>
      </c>
      <c r="K48" s="5" t="n">
        <v>40.52</v>
      </c>
      <c r="L48" s="4" t="s">
        <v>27</v>
      </c>
      <c r="M48" s="4" t="n">
        <v>0.125197311250107</v>
      </c>
      <c r="N48" s="4" t="n">
        <v>0.0470655181110425</v>
      </c>
      <c r="O48" s="7" t="n">
        <v>308</v>
      </c>
      <c r="P48" s="7" t="n">
        <v>314</v>
      </c>
      <c r="Q48" s="7" t="n">
        <v>260</v>
      </c>
      <c r="R48" s="7" t="n">
        <v>262</v>
      </c>
      <c r="S48" s="7" t="n">
        <v>262</v>
      </c>
      <c r="T48" s="7" t="n">
        <v>286</v>
      </c>
      <c r="U48" s="7" t="n">
        <v>386</v>
      </c>
      <c r="V48" s="7" t="n">
        <v>392</v>
      </c>
      <c r="W48" s="7" t="n">
        <v>333</v>
      </c>
      <c r="X48" s="7" t="n">
        <v>339</v>
      </c>
      <c r="Y48" s="7" t="n">
        <v>224</v>
      </c>
      <c r="Z48" s="7" t="n">
        <v>224</v>
      </c>
      <c r="AA48" s="7" t="n">
        <v>433</v>
      </c>
      <c r="AB48" s="7" t="n">
        <v>451</v>
      </c>
      <c r="AC48" s="7" t="n">
        <v>262</v>
      </c>
      <c r="AD48" s="7" t="n">
        <v>264</v>
      </c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" hidden="false" customHeight="false" outlineLevel="0" collapsed="false">
      <c r="A49" s="7" t="s">
        <v>83</v>
      </c>
      <c r="B49" s="4" t="s">
        <v>79</v>
      </c>
      <c r="C49" s="4" t="s">
        <v>29</v>
      </c>
      <c r="D49" s="8" t="n">
        <v>39193</v>
      </c>
      <c r="E49" s="9" t="n">
        <v>0.413194444444444</v>
      </c>
      <c r="F49" s="4" t="n">
        <v>37</v>
      </c>
      <c r="G49" s="4" t="n">
        <f aca="false">616+F49</f>
        <v>653</v>
      </c>
      <c r="H49" s="4" t="s">
        <v>32</v>
      </c>
      <c r="I49" s="4" t="n">
        <v>465043</v>
      </c>
      <c r="J49" s="4" t="n">
        <v>3007648.1</v>
      </c>
      <c r="K49" s="5" t="n">
        <v>55.36</v>
      </c>
      <c r="L49" s="4" t="s">
        <v>27</v>
      </c>
      <c r="M49" s="4" t="n">
        <v>0</v>
      </c>
      <c r="N49" s="4" t="n">
        <v>-0.0945868723594135</v>
      </c>
      <c r="O49" s="7" t="n">
        <v>304</v>
      </c>
      <c r="P49" s="7" t="n">
        <v>306</v>
      </c>
      <c r="Q49" s="7" t="n">
        <v>250</v>
      </c>
      <c r="R49" s="7" t="n">
        <v>262</v>
      </c>
      <c r="S49" s="7" t="n">
        <v>262</v>
      </c>
      <c r="T49" s="7" t="n">
        <v>266</v>
      </c>
      <c r="U49" s="7" t="n">
        <v>370</v>
      </c>
      <c r="V49" s="7" t="n">
        <v>410</v>
      </c>
      <c r="W49" s="7" t="n">
        <v>333</v>
      </c>
      <c r="X49" s="7" t="n">
        <v>351</v>
      </c>
      <c r="Y49" s="7" t="n">
        <v>210</v>
      </c>
      <c r="Z49" s="7" t="n">
        <v>220</v>
      </c>
      <c r="AA49" s="7" t="n">
        <v>427</v>
      </c>
      <c r="AB49" s="7" t="n">
        <v>431</v>
      </c>
      <c r="AC49" s="7" t="n">
        <v>220</v>
      </c>
      <c r="AD49" s="7" t="n">
        <v>228</v>
      </c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" hidden="false" customHeight="false" outlineLevel="0" collapsed="false">
      <c r="A50" s="7" t="s">
        <v>84</v>
      </c>
      <c r="B50" s="4" t="s">
        <v>79</v>
      </c>
      <c r="C50" s="4" t="s">
        <v>29</v>
      </c>
      <c r="D50" s="8" t="n">
        <v>39196</v>
      </c>
      <c r="E50" s="9" t="n">
        <v>0.6875</v>
      </c>
      <c r="F50" s="4" t="n">
        <v>87</v>
      </c>
      <c r="G50" s="4" t="n">
        <f aca="false">616+F50</f>
        <v>703</v>
      </c>
      <c r="H50" s="4" t="s">
        <v>32</v>
      </c>
      <c r="I50" s="4" t="n">
        <v>465045</v>
      </c>
      <c r="J50" s="4" t="n">
        <v>3007659.9</v>
      </c>
      <c r="K50" s="5" t="n">
        <v>53.28</v>
      </c>
      <c r="L50" s="4" t="s">
        <v>27</v>
      </c>
      <c r="M50" s="4" t="n">
        <v>0.12674558123386</v>
      </c>
      <c r="N50" s="4" t="n">
        <v>0.0621280366885566</v>
      </c>
      <c r="O50" s="7" t="n">
        <v>304</v>
      </c>
      <c r="P50" s="7" t="n">
        <v>306</v>
      </c>
      <c r="Q50" s="7" t="n">
        <v>240</v>
      </c>
      <c r="R50" s="7" t="n">
        <v>258</v>
      </c>
      <c r="S50" s="7" t="n">
        <v>270</v>
      </c>
      <c r="T50" s="7" t="n">
        <v>274</v>
      </c>
      <c r="U50" s="7" t="n">
        <v>394</v>
      </c>
      <c r="V50" s="7" t="n">
        <v>394</v>
      </c>
      <c r="W50" s="7" t="n">
        <v>351</v>
      </c>
      <c r="X50" s="7" t="n">
        <v>361</v>
      </c>
      <c r="Y50" s="7" t="n">
        <v>224</v>
      </c>
      <c r="Z50" s="7" t="n">
        <v>238</v>
      </c>
      <c r="AA50" s="7" t="n">
        <v>425</v>
      </c>
      <c r="AB50" s="7" t="n">
        <v>439</v>
      </c>
      <c r="AC50" s="7" t="n">
        <v>222</v>
      </c>
      <c r="AD50" s="7" t="n">
        <v>246</v>
      </c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" hidden="false" customHeight="false" outlineLevel="0" collapsed="false">
      <c r="A51" s="7" t="s">
        <v>85</v>
      </c>
      <c r="B51" s="4" t="s">
        <v>79</v>
      </c>
      <c r="C51" s="4" t="s">
        <v>29</v>
      </c>
      <c r="D51" s="8" t="n">
        <v>39196</v>
      </c>
      <c r="E51" s="9" t="n">
        <v>0.6875</v>
      </c>
      <c r="F51" s="4" t="n">
        <v>48</v>
      </c>
      <c r="G51" s="4" t="n">
        <f aca="false">616+F51</f>
        <v>664</v>
      </c>
      <c r="H51" s="4" t="s">
        <v>32</v>
      </c>
      <c r="I51" s="4" t="n">
        <v>465033</v>
      </c>
      <c r="J51" s="4" t="n">
        <v>3007647.9</v>
      </c>
      <c r="K51" s="5" t="n">
        <v>55.8</v>
      </c>
      <c r="L51" s="4" t="s">
        <v>27</v>
      </c>
      <c r="M51" s="4" t="n">
        <v>0</v>
      </c>
      <c r="N51" s="4" t="n">
        <v>-0.0585454620484152</v>
      </c>
      <c r="O51" s="7" t="n">
        <v>296</v>
      </c>
      <c r="P51" s="7" t="n">
        <v>300</v>
      </c>
      <c r="Q51" s="7" t="n">
        <v>254</v>
      </c>
      <c r="R51" s="7" t="n">
        <v>260</v>
      </c>
      <c r="S51" s="7" t="n">
        <v>266</v>
      </c>
      <c r="T51" s="7" t="n">
        <v>270</v>
      </c>
      <c r="U51" s="7" t="n">
        <v>368</v>
      </c>
      <c r="V51" s="7" t="n">
        <v>408</v>
      </c>
      <c r="W51" s="7" t="n">
        <v>337</v>
      </c>
      <c r="X51" s="7" t="n">
        <v>357</v>
      </c>
      <c r="Y51" s="7" t="n">
        <v>234</v>
      </c>
      <c r="Z51" s="7" t="n">
        <v>262</v>
      </c>
      <c r="AA51" s="7" t="n">
        <v>431</v>
      </c>
      <c r="AB51" s="7" t="n">
        <v>451</v>
      </c>
      <c r="AC51" s="7" t="n">
        <v>216</v>
      </c>
      <c r="AD51" s="7" t="n">
        <v>220</v>
      </c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" hidden="false" customHeight="false" outlineLevel="0" collapsed="false">
      <c r="A52" s="7" t="s">
        <v>86</v>
      </c>
      <c r="B52" s="4" t="s">
        <v>79</v>
      </c>
      <c r="C52" s="4" t="s">
        <v>29</v>
      </c>
      <c r="D52" s="8" t="n">
        <v>39199</v>
      </c>
      <c r="E52" s="9" t="n">
        <v>0.697916666666667</v>
      </c>
      <c r="F52" s="4" t="n">
        <v>29</v>
      </c>
      <c r="G52" s="4" t="n">
        <f aca="false">616+F52</f>
        <v>645</v>
      </c>
      <c r="H52" s="4" t="s">
        <v>32</v>
      </c>
      <c r="I52" s="4" t="n">
        <v>465035</v>
      </c>
      <c r="J52" s="4" t="n">
        <v>3007652.1</v>
      </c>
      <c r="K52" s="5" t="n">
        <v>58.3</v>
      </c>
      <c r="L52" s="4" t="s">
        <v>27</v>
      </c>
      <c r="M52" s="4" t="n">
        <v>0.127645963717164</v>
      </c>
      <c r="N52" s="4" t="n">
        <v>0.0472095145743636</v>
      </c>
      <c r="O52" s="7" t="n">
        <v>300</v>
      </c>
      <c r="P52" s="7" t="n">
        <v>308</v>
      </c>
      <c r="Q52" s="7" t="n">
        <v>248</v>
      </c>
      <c r="R52" s="7" t="n">
        <v>262</v>
      </c>
      <c r="S52" s="7" t="n">
        <v>266</v>
      </c>
      <c r="T52" s="7" t="n">
        <v>278</v>
      </c>
      <c r="U52" s="7" t="n">
        <v>368</v>
      </c>
      <c r="V52" s="7" t="n">
        <v>386</v>
      </c>
      <c r="W52" s="7" t="n">
        <v>333</v>
      </c>
      <c r="X52" s="7" t="n">
        <v>357</v>
      </c>
      <c r="Y52" s="7" t="n">
        <v>212</v>
      </c>
      <c r="Z52" s="7" t="n">
        <v>226</v>
      </c>
      <c r="AA52" s="7" t="n">
        <v>433</v>
      </c>
      <c r="AB52" s="7" t="n">
        <v>451</v>
      </c>
      <c r="AC52" s="7" t="n">
        <v>222</v>
      </c>
      <c r="AD52" s="7" t="n">
        <v>222</v>
      </c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" hidden="false" customHeight="false" outlineLevel="0" collapsed="false">
      <c r="A53" s="7" t="s">
        <v>87</v>
      </c>
      <c r="B53" s="4" t="s">
        <v>79</v>
      </c>
      <c r="C53" s="4" t="s">
        <v>25</v>
      </c>
      <c r="D53" s="8" t="n">
        <v>39199</v>
      </c>
      <c r="E53" s="9" t="n">
        <v>0.697916666666667</v>
      </c>
      <c r="F53" s="4" t="n">
        <v>86</v>
      </c>
      <c r="G53" s="4" t="n">
        <f aca="false">616+F53</f>
        <v>702</v>
      </c>
      <c r="H53" s="4" t="s">
        <v>26</v>
      </c>
      <c r="I53" s="4" t="n">
        <v>465040</v>
      </c>
      <c r="J53" s="4" t="n">
        <v>3007660.1</v>
      </c>
      <c r="K53" s="5" t="n">
        <v>56.86</v>
      </c>
      <c r="L53" s="4" t="s">
        <v>27</v>
      </c>
      <c r="M53" s="4" t="n">
        <v>0.252439521041682</v>
      </c>
      <c r="N53" s="4" t="n">
        <v>0.18956653171933</v>
      </c>
      <c r="O53" s="7" t="n">
        <v>304</v>
      </c>
      <c r="P53" s="7" t="n">
        <v>304</v>
      </c>
      <c r="Q53" s="7" t="n">
        <v>248</v>
      </c>
      <c r="R53" s="7" t="n">
        <v>256</v>
      </c>
      <c r="S53" s="7" t="n">
        <v>266</v>
      </c>
      <c r="T53" s="7" t="n">
        <v>270</v>
      </c>
      <c r="U53" s="7" t="n">
        <v>368</v>
      </c>
      <c r="V53" s="7" t="n">
        <v>384</v>
      </c>
      <c r="W53" s="7" t="n">
        <v>349</v>
      </c>
      <c r="X53" s="7" t="n">
        <v>357</v>
      </c>
      <c r="Y53" s="7" t="n">
        <v>226</v>
      </c>
      <c r="Z53" s="7" t="n">
        <v>226</v>
      </c>
      <c r="AA53" s="7" t="n">
        <v>427</v>
      </c>
      <c r="AB53" s="7" t="n">
        <v>431</v>
      </c>
      <c r="AC53" s="7" t="n">
        <v>228</v>
      </c>
      <c r="AD53" s="7" t="n">
        <v>236</v>
      </c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" hidden="false" customHeight="false" outlineLevel="0" collapsed="false">
      <c r="A54" s="7" t="s">
        <v>88</v>
      </c>
      <c r="B54" s="4" t="s">
        <v>79</v>
      </c>
      <c r="C54" s="4" t="s">
        <v>25</v>
      </c>
      <c r="D54" s="8" t="n">
        <v>39202</v>
      </c>
      <c r="E54" s="9" t="n">
        <v>0.6875</v>
      </c>
      <c r="F54" s="4" t="n">
        <v>79</v>
      </c>
      <c r="G54" s="4" t="n">
        <f aca="false">616+F54</f>
        <v>695</v>
      </c>
      <c r="H54" s="4" t="s">
        <v>32</v>
      </c>
      <c r="I54" s="4" t="n">
        <v>465029.9</v>
      </c>
      <c r="J54" s="4" t="n">
        <v>3007650</v>
      </c>
      <c r="K54" s="5" t="n">
        <v>57.4</v>
      </c>
      <c r="L54" s="4" t="s">
        <v>27</v>
      </c>
      <c r="M54" s="4" t="n">
        <v>0.374714748796422</v>
      </c>
      <c r="N54" s="4" t="n">
        <v>0.316175981426185</v>
      </c>
      <c r="O54" s="7" t="n">
        <v>316</v>
      </c>
      <c r="P54" s="7" t="n">
        <v>318</v>
      </c>
      <c r="Q54" s="7" t="n">
        <v>258</v>
      </c>
      <c r="R54" s="7" t="n">
        <v>258</v>
      </c>
      <c r="S54" s="7" t="n">
        <v>242</v>
      </c>
      <c r="T54" s="7" t="n">
        <v>286</v>
      </c>
      <c r="U54" s="7" t="n">
        <v>394</v>
      </c>
      <c r="V54" s="7" t="n">
        <v>408</v>
      </c>
      <c r="W54" s="7" t="n">
        <v>333</v>
      </c>
      <c r="X54" s="7" t="n">
        <v>333</v>
      </c>
      <c r="Y54" s="7" t="n">
        <v>220</v>
      </c>
      <c r="Z54" s="7" t="n">
        <v>230</v>
      </c>
      <c r="AA54" s="7" t="n">
        <v>427</v>
      </c>
      <c r="AB54" s="7" t="n">
        <v>447</v>
      </c>
      <c r="AC54" s="7" t="n">
        <v>220</v>
      </c>
      <c r="AD54" s="7" t="n">
        <v>220</v>
      </c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" hidden="false" customHeight="false" outlineLevel="0" collapsed="false">
      <c r="A55" s="7" t="s">
        <v>89</v>
      </c>
      <c r="B55" s="4" t="s">
        <v>79</v>
      </c>
      <c r="C55" s="4" t="s">
        <v>29</v>
      </c>
      <c r="D55" s="8" t="n">
        <v>39202</v>
      </c>
      <c r="E55" s="9" t="n">
        <v>0.6875</v>
      </c>
      <c r="F55" s="4" t="n">
        <v>62</v>
      </c>
      <c r="G55" s="4" t="n">
        <f aca="false">616+F55</f>
        <v>678</v>
      </c>
      <c r="H55" s="4" t="s">
        <v>32</v>
      </c>
      <c r="I55" s="4" t="n">
        <v>465035</v>
      </c>
      <c r="J55" s="4" t="n">
        <v>3007643.9</v>
      </c>
      <c r="K55" s="5" t="n">
        <v>57.04</v>
      </c>
      <c r="L55" s="4" t="s">
        <v>27</v>
      </c>
      <c r="M55" s="4" t="n">
        <v>0.123621177859536</v>
      </c>
      <c r="N55" s="4" t="n">
        <v>0.047216154870838</v>
      </c>
      <c r="O55" s="7" t="n">
        <v>300</v>
      </c>
      <c r="P55" s="7" t="n">
        <v>314</v>
      </c>
      <c r="Q55" s="7" t="n">
        <v>228</v>
      </c>
      <c r="R55" s="7" t="n">
        <v>250</v>
      </c>
      <c r="S55" s="7" t="n">
        <v>258</v>
      </c>
      <c r="T55" s="7" t="n">
        <v>262</v>
      </c>
      <c r="U55" s="7" t="n">
        <v>368</v>
      </c>
      <c r="V55" s="7" t="n">
        <v>378</v>
      </c>
      <c r="W55" s="7" t="n">
        <v>333</v>
      </c>
      <c r="X55" s="7" t="n">
        <v>337</v>
      </c>
      <c r="Y55" s="7" t="n">
        <v>220</v>
      </c>
      <c r="Z55" s="7" t="n">
        <v>224</v>
      </c>
      <c r="AA55" s="7" t="n">
        <v>431</v>
      </c>
      <c r="AB55" s="7" t="n">
        <v>431</v>
      </c>
      <c r="AC55" s="7" t="n">
        <v>230</v>
      </c>
      <c r="AD55" s="7" t="n">
        <v>246</v>
      </c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" hidden="false" customHeight="false" outlineLevel="0" collapsed="false">
      <c r="A56" s="7" t="s">
        <v>90</v>
      </c>
      <c r="B56" s="4" t="s">
        <v>79</v>
      </c>
      <c r="C56" s="4" t="s">
        <v>25</v>
      </c>
      <c r="D56" s="8" t="n">
        <v>39208</v>
      </c>
      <c r="E56" s="9" t="n">
        <v>0.440972222222222</v>
      </c>
      <c r="F56" s="4" t="n">
        <v>7</v>
      </c>
      <c r="G56" s="4" t="n">
        <f aca="false">616+F56</f>
        <v>623</v>
      </c>
      <c r="H56" s="4" t="s">
        <v>32</v>
      </c>
      <c r="I56" s="4" t="n">
        <v>465041</v>
      </c>
      <c r="J56" s="4" t="n">
        <v>3007656.1</v>
      </c>
      <c r="K56" s="5" t="n">
        <v>40.3</v>
      </c>
      <c r="L56" s="4" t="s">
        <v>27</v>
      </c>
      <c r="M56" s="4" t="n">
        <v>0.12674558123386</v>
      </c>
      <c r="N56" s="4" t="n">
        <v>0.043703234778937</v>
      </c>
      <c r="O56" s="7" t="n">
        <v>308</v>
      </c>
      <c r="P56" s="7" t="n">
        <v>314</v>
      </c>
      <c r="Q56" s="7" t="n">
        <v>246</v>
      </c>
      <c r="R56" s="7" t="n">
        <v>250</v>
      </c>
      <c r="S56" s="7" t="n">
        <v>262</v>
      </c>
      <c r="T56" s="7" t="n">
        <v>266</v>
      </c>
      <c r="U56" s="7" t="n">
        <v>368</v>
      </c>
      <c r="V56" s="7" t="n">
        <v>368</v>
      </c>
      <c r="W56" s="7" t="n">
        <v>333</v>
      </c>
      <c r="X56" s="7" t="n">
        <v>345</v>
      </c>
      <c r="Y56" s="7" t="n">
        <v>212</v>
      </c>
      <c r="Z56" s="7" t="n">
        <v>224</v>
      </c>
      <c r="AA56" s="7" t="n">
        <v>427</v>
      </c>
      <c r="AB56" s="7" t="n">
        <v>431</v>
      </c>
      <c r="AC56" s="7" t="n">
        <v>212</v>
      </c>
      <c r="AD56" s="7" t="n">
        <v>224</v>
      </c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" hidden="false" customHeight="false" outlineLevel="0" collapsed="false">
      <c r="A57" s="7" t="s">
        <v>91</v>
      </c>
      <c r="B57" s="4" t="s">
        <v>79</v>
      </c>
      <c r="C57" s="4" t="s">
        <v>29</v>
      </c>
      <c r="D57" s="8" t="n">
        <v>39217</v>
      </c>
      <c r="E57" s="9" t="n">
        <v>0.666666666666667</v>
      </c>
      <c r="F57" s="4" t="n">
        <v>88</v>
      </c>
      <c r="G57" s="4" t="n">
        <f aca="false">616+F57</f>
        <v>704</v>
      </c>
      <c r="H57" s="4" t="s">
        <v>26</v>
      </c>
      <c r="I57" s="4" t="n">
        <v>465045</v>
      </c>
      <c r="J57" s="4" t="n">
        <v>3007660.1</v>
      </c>
      <c r="K57" s="5" t="n">
        <v>54.68</v>
      </c>
      <c r="L57" s="4" t="s">
        <v>27</v>
      </c>
      <c r="M57" s="4" t="n">
        <v>0.124664156990893</v>
      </c>
      <c r="N57" s="4" t="n">
        <v>0.0514528771889821</v>
      </c>
      <c r="O57" s="7" t="n">
        <v>310</v>
      </c>
      <c r="P57" s="7" t="n">
        <v>316</v>
      </c>
      <c r="Q57" s="7" t="n">
        <v>262</v>
      </c>
      <c r="R57" s="7" t="n">
        <v>262</v>
      </c>
      <c r="S57" s="7" t="n">
        <v>254</v>
      </c>
      <c r="T57" s="7" t="n">
        <v>270</v>
      </c>
      <c r="U57" s="7" t="n">
        <v>368</v>
      </c>
      <c r="V57" s="7" t="n">
        <v>386</v>
      </c>
      <c r="W57" s="7" t="n">
        <v>329</v>
      </c>
      <c r="X57" s="7" t="n">
        <v>333</v>
      </c>
      <c r="Y57" s="7" t="n">
        <v>208</v>
      </c>
      <c r="Z57" s="7" t="n">
        <v>226</v>
      </c>
      <c r="AA57" s="7" t="n">
        <v>425</v>
      </c>
      <c r="AB57" s="7" t="n">
        <v>433</v>
      </c>
      <c r="AC57" s="7" t="n">
        <v>222</v>
      </c>
      <c r="AD57" s="7" t="n">
        <v>246</v>
      </c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" hidden="false" customHeight="false" outlineLevel="0" collapsed="false">
      <c r="A58" s="7" t="s">
        <v>92</v>
      </c>
      <c r="B58" s="4" t="s">
        <v>79</v>
      </c>
      <c r="C58" s="4" t="s">
        <v>29</v>
      </c>
      <c r="D58" s="8" t="n">
        <v>39217</v>
      </c>
      <c r="E58" s="9" t="n">
        <v>0.666666666666667</v>
      </c>
      <c r="F58" s="4" t="n">
        <v>78</v>
      </c>
      <c r="G58" s="4" t="n">
        <f aca="false">616+F58</f>
        <v>694</v>
      </c>
      <c r="H58" s="4" t="s">
        <v>26</v>
      </c>
      <c r="I58" s="4" t="n">
        <v>465030.1</v>
      </c>
      <c r="J58" s="4" t="n">
        <v>3007645</v>
      </c>
      <c r="K58" s="5" t="n">
        <v>55.08</v>
      </c>
      <c r="L58" s="4" t="s">
        <v>27</v>
      </c>
      <c r="M58" s="4" t="n">
        <v>0.125197311250107</v>
      </c>
      <c r="N58" s="4" t="n">
        <v>0.0756223567596341</v>
      </c>
      <c r="O58" s="7" t="n">
        <v>290</v>
      </c>
      <c r="P58" s="7" t="n">
        <v>294</v>
      </c>
      <c r="Q58" s="7" t="n">
        <v>258</v>
      </c>
      <c r="R58" s="7" t="n">
        <v>260</v>
      </c>
      <c r="S58" s="7" t="n">
        <v>254</v>
      </c>
      <c r="T58" s="7" t="n">
        <v>258</v>
      </c>
      <c r="U58" s="7" t="n">
        <v>366</v>
      </c>
      <c r="V58" s="7" t="n">
        <v>396</v>
      </c>
      <c r="W58" s="7" t="n">
        <v>337</v>
      </c>
      <c r="X58" s="7" t="n">
        <v>341</v>
      </c>
      <c r="Y58" s="7" t="n">
        <v>234</v>
      </c>
      <c r="Z58" s="7" t="n">
        <v>234</v>
      </c>
      <c r="AA58" s="7" t="n">
        <v>421</v>
      </c>
      <c r="AB58" s="7" t="n">
        <v>425</v>
      </c>
      <c r="AC58" s="7" t="n">
        <v>254</v>
      </c>
      <c r="AD58" s="7" t="n">
        <v>268</v>
      </c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" hidden="false" customHeight="false" outlineLevel="0" collapsed="false">
      <c r="A59" s="7" t="s">
        <v>93</v>
      </c>
      <c r="B59" s="4" t="s">
        <v>79</v>
      </c>
      <c r="C59" s="4" t="s">
        <v>38</v>
      </c>
      <c r="D59" s="8" t="n">
        <v>39316</v>
      </c>
      <c r="E59" s="9" t="n">
        <v>0.677083333333333</v>
      </c>
      <c r="F59" s="4" t="n">
        <v>52</v>
      </c>
      <c r="G59" s="4" t="n">
        <f aca="false">616+F59</f>
        <v>668</v>
      </c>
      <c r="H59" s="4" t="s">
        <v>32</v>
      </c>
      <c r="I59" s="4" t="n">
        <v>465045</v>
      </c>
      <c r="J59" s="4" t="n">
        <v>3007643.9</v>
      </c>
      <c r="K59" s="5" t="n">
        <v>33.32</v>
      </c>
      <c r="L59" s="4" t="s">
        <v>27</v>
      </c>
      <c r="M59" s="4" t="n">
        <v>0.374918492110182</v>
      </c>
      <c r="N59" s="4" t="n">
        <v>0.321176363898913</v>
      </c>
      <c r="O59" s="7" t="n">
        <v>306</v>
      </c>
      <c r="P59" s="7" t="n">
        <v>306</v>
      </c>
      <c r="Q59" s="7" t="n">
        <v>246</v>
      </c>
      <c r="R59" s="7" t="n">
        <v>250</v>
      </c>
      <c r="S59" s="7" t="n">
        <v>262</v>
      </c>
      <c r="T59" s="7" t="n">
        <v>262</v>
      </c>
      <c r="U59" s="7" t="n">
        <v>368</v>
      </c>
      <c r="V59" s="7" t="n">
        <v>398</v>
      </c>
      <c r="W59" s="7" t="n">
        <v>337</v>
      </c>
      <c r="X59" s="7" t="n">
        <v>345</v>
      </c>
      <c r="Y59" s="7" t="n">
        <v>224</v>
      </c>
      <c r="Z59" s="7" t="n">
        <v>224</v>
      </c>
      <c r="AA59" s="7" t="n">
        <v>417</v>
      </c>
      <c r="AB59" s="7" t="n">
        <v>431</v>
      </c>
      <c r="AC59" s="7" t="n">
        <v>230</v>
      </c>
      <c r="AD59" s="7" t="n">
        <v>246</v>
      </c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" hidden="false" customHeight="false" outlineLevel="0" collapsed="false">
      <c r="A60" s="7" t="s">
        <v>94</v>
      </c>
      <c r="B60" s="4" t="s">
        <v>79</v>
      </c>
      <c r="C60" s="4" t="s">
        <v>38</v>
      </c>
      <c r="D60" s="8" t="n">
        <v>39319</v>
      </c>
      <c r="E60" s="9" t="n">
        <v>0.75</v>
      </c>
      <c r="F60" s="4" t="n">
        <v>45</v>
      </c>
      <c r="G60" s="4" t="n">
        <f aca="false">616+F60</f>
        <v>661</v>
      </c>
      <c r="H60" s="4" t="s">
        <v>32</v>
      </c>
      <c r="I60" s="4" t="n">
        <v>465035</v>
      </c>
      <c r="J60" s="4" t="n">
        <v>3007648.1</v>
      </c>
      <c r="K60" s="5" t="n">
        <v>30.7</v>
      </c>
      <c r="L60" s="4" t="s">
        <v>27</v>
      </c>
      <c r="M60" s="4" t="n">
        <v>0.12674558123386</v>
      </c>
      <c r="N60" s="4" t="n">
        <v>0.0469302365081116</v>
      </c>
      <c r="O60" s="7" t="n">
        <v>278</v>
      </c>
      <c r="P60" s="7" t="n">
        <v>306</v>
      </c>
      <c r="Q60" s="7" t="n">
        <v>246</v>
      </c>
      <c r="R60" s="7" t="n">
        <v>262</v>
      </c>
      <c r="S60" s="7" t="n">
        <v>262</v>
      </c>
      <c r="T60" s="7" t="n">
        <v>266</v>
      </c>
      <c r="U60" s="7" t="n">
        <v>368</v>
      </c>
      <c r="V60" s="7" t="n">
        <v>368</v>
      </c>
      <c r="W60" s="7" t="n">
        <v>333</v>
      </c>
      <c r="X60" s="7" t="n">
        <v>345</v>
      </c>
      <c r="Y60" s="7" t="n">
        <v>212</v>
      </c>
      <c r="Z60" s="7" t="n">
        <v>224</v>
      </c>
      <c r="AA60" s="7" t="n">
        <v>427</v>
      </c>
      <c r="AB60" s="7" t="n">
        <v>431</v>
      </c>
      <c r="AC60" s="7" t="n">
        <v>212</v>
      </c>
      <c r="AD60" s="7" t="n">
        <v>224</v>
      </c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" hidden="false" customHeight="false" outlineLevel="0" collapsed="false">
      <c r="A61" s="7" t="s">
        <v>95</v>
      </c>
      <c r="B61" s="4" t="s">
        <v>79</v>
      </c>
      <c r="C61" s="4" t="s">
        <v>38</v>
      </c>
      <c r="D61" s="8" t="n">
        <v>39319</v>
      </c>
      <c r="E61" s="9" t="n">
        <v>0.75</v>
      </c>
      <c r="F61" s="4" t="n">
        <v>82</v>
      </c>
      <c r="G61" s="4" t="n">
        <f aca="false">616+F61</f>
        <v>698</v>
      </c>
      <c r="H61" s="4" t="s">
        <v>26</v>
      </c>
      <c r="I61" s="4" t="n">
        <v>465030.1</v>
      </c>
      <c r="J61" s="4" t="n">
        <v>3007655</v>
      </c>
      <c r="K61" s="5" t="n">
        <v>32.98</v>
      </c>
      <c r="L61" s="4" t="s">
        <v>27</v>
      </c>
      <c r="M61" s="4" t="n">
        <v>0.122404628088365</v>
      </c>
      <c r="N61" s="4" t="n">
        <v>0.0746299240264709</v>
      </c>
      <c r="O61" s="7" t="n">
        <v>314</v>
      </c>
      <c r="P61" s="7" t="n">
        <v>316</v>
      </c>
      <c r="Q61" s="7" t="n">
        <v>252</v>
      </c>
      <c r="R61" s="7" t="n">
        <v>262</v>
      </c>
      <c r="S61" s="7" t="n">
        <v>262</v>
      </c>
      <c r="T61" s="7" t="n">
        <v>266</v>
      </c>
      <c r="U61" s="7" t="n">
        <v>390</v>
      </c>
      <c r="V61" s="7" t="n">
        <v>408</v>
      </c>
      <c r="W61" s="7" t="n">
        <v>377</v>
      </c>
      <c r="X61" s="7" t="n">
        <v>377</v>
      </c>
      <c r="Y61" s="7" t="n">
        <v>226</v>
      </c>
      <c r="Z61" s="7" t="n">
        <v>250</v>
      </c>
      <c r="AA61" s="7" t="n">
        <v>417</v>
      </c>
      <c r="AB61" s="7" t="n">
        <v>427</v>
      </c>
      <c r="AC61" s="7" t="n">
        <v>320</v>
      </c>
      <c r="AD61" s="7" t="n">
        <v>324</v>
      </c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" hidden="false" customHeight="false" outlineLevel="0" collapsed="false">
      <c r="A62" s="7" t="s">
        <v>96</v>
      </c>
      <c r="B62" s="4" t="s">
        <v>79</v>
      </c>
      <c r="C62" s="4" t="s">
        <v>38</v>
      </c>
      <c r="D62" s="8" t="n">
        <v>39319</v>
      </c>
      <c r="E62" s="9" t="n">
        <v>0.75</v>
      </c>
      <c r="F62" s="4" t="n">
        <v>83</v>
      </c>
      <c r="G62" s="4" t="n">
        <f aca="false">616+F62</f>
        <v>699</v>
      </c>
      <c r="H62" s="4" t="s">
        <v>32</v>
      </c>
      <c r="I62" s="4" t="n">
        <v>465035</v>
      </c>
      <c r="J62" s="4" t="n">
        <v>3007659.9</v>
      </c>
      <c r="K62" s="5" t="n">
        <v>31.12</v>
      </c>
      <c r="L62" s="4" t="s">
        <v>27</v>
      </c>
      <c r="M62" s="4" t="n">
        <v>0.1224789710685</v>
      </c>
      <c r="N62" s="4" t="n">
        <v>0.0653099436649701</v>
      </c>
      <c r="O62" s="7" t="n">
        <v>278</v>
      </c>
      <c r="P62" s="7" t="n">
        <v>306</v>
      </c>
      <c r="Q62" s="7" t="n">
        <v>246</v>
      </c>
      <c r="R62" s="7" t="n">
        <v>250</v>
      </c>
      <c r="S62" s="7" t="n">
        <v>262</v>
      </c>
      <c r="T62" s="7" t="n">
        <v>262</v>
      </c>
      <c r="U62" s="7" t="n">
        <v>368</v>
      </c>
      <c r="V62" s="7" t="n">
        <v>408</v>
      </c>
      <c r="W62" s="7" t="n">
        <v>365</v>
      </c>
      <c r="X62" s="7" t="n">
        <v>371</v>
      </c>
      <c r="Y62" s="7" t="n">
        <v>230</v>
      </c>
      <c r="Z62" s="7" t="n">
        <v>234</v>
      </c>
      <c r="AA62" s="7" t="n">
        <v>427</v>
      </c>
      <c r="AB62" s="7" t="n">
        <v>431</v>
      </c>
      <c r="AC62" s="7" t="n">
        <v>228</v>
      </c>
      <c r="AD62" s="7" t="n">
        <v>320</v>
      </c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" hidden="false" customHeight="false" outlineLevel="0" collapsed="false">
      <c r="A63" s="7" t="s">
        <v>97</v>
      </c>
      <c r="B63" s="4" t="s">
        <v>79</v>
      </c>
      <c r="C63" s="4" t="s">
        <v>38</v>
      </c>
      <c r="D63" s="8" t="n">
        <v>39325</v>
      </c>
      <c r="E63" s="9" t="n">
        <v>0.684027777777778</v>
      </c>
      <c r="F63" s="4" t="n">
        <v>55</v>
      </c>
      <c r="G63" s="4" t="n">
        <f aca="false">616+F63</f>
        <v>671</v>
      </c>
      <c r="H63" s="4" t="s">
        <v>32</v>
      </c>
      <c r="I63" s="4" t="n">
        <v>465041</v>
      </c>
      <c r="J63" s="4" t="n">
        <v>3007644.1</v>
      </c>
      <c r="K63" s="5" t="n">
        <v>32.32</v>
      </c>
      <c r="L63" s="4" t="s">
        <v>27</v>
      </c>
      <c r="M63" s="4" t="n">
        <v>0.127645963717164</v>
      </c>
      <c r="N63" s="4" t="n">
        <v>0.07138541243742</v>
      </c>
      <c r="O63" s="7" t="n">
        <v>268</v>
      </c>
      <c r="P63" s="7" t="n">
        <v>300</v>
      </c>
      <c r="Q63" s="7" t="n">
        <v>254</v>
      </c>
      <c r="R63" s="7" t="n">
        <v>258</v>
      </c>
      <c r="S63" s="7" t="n">
        <v>242</v>
      </c>
      <c r="T63" s="7" t="n">
        <v>270</v>
      </c>
      <c r="U63" s="7" t="n">
        <v>392</v>
      </c>
      <c r="V63" s="7" t="n">
        <v>408</v>
      </c>
      <c r="W63" s="7" t="n">
        <v>331</v>
      </c>
      <c r="X63" s="7" t="n">
        <v>357</v>
      </c>
      <c r="Y63" s="7" t="n">
        <v>220</v>
      </c>
      <c r="Z63" s="7" t="n">
        <v>226</v>
      </c>
      <c r="AA63" s="7" t="n">
        <v>419</v>
      </c>
      <c r="AB63" s="7" t="n">
        <v>447</v>
      </c>
      <c r="AC63" s="7" t="n">
        <v>226</v>
      </c>
      <c r="AD63" s="7" t="n">
        <v>226</v>
      </c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" hidden="false" customHeight="false" outlineLevel="0" collapsed="false">
      <c r="A64" s="7" t="s">
        <v>98</v>
      </c>
      <c r="B64" s="4" t="s">
        <v>79</v>
      </c>
      <c r="C64" s="4" t="s">
        <v>25</v>
      </c>
      <c r="D64" s="8" t="n">
        <v>39331</v>
      </c>
      <c r="E64" s="9" t="n">
        <v>0.6875</v>
      </c>
      <c r="F64" s="4" t="n">
        <v>26</v>
      </c>
      <c r="G64" s="4" t="n">
        <f aca="false">616+F64</f>
        <v>642</v>
      </c>
      <c r="H64" s="4" t="s">
        <v>32</v>
      </c>
      <c r="I64" s="4" t="n">
        <v>465039</v>
      </c>
      <c r="J64" s="4" t="n">
        <v>3007651.9</v>
      </c>
      <c r="K64" s="5" t="n">
        <v>52.66</v>
      </c>
      <c r="L64" s="4" t="s">
        <v>27</v>
      </c>
      <c r="M64" s="4" t="n">
        <v>0.127645963717164</v>
      </c>
      <c r="N64" s="4" t="n">
        <v>0.0585292117045276</v>
      </c>
      <c r="O64" s="7" t="n">
        <v>304</v>
      </c>
      <c r="P64" s="7" t="n">
        <v>308</v>
      </c>
      <c r="Q64" s="7" t="n">
        <v>244</v>
      </c>
      <c r="R64" s="7" t="n">
        <v>248</v>
      </c>
      <c r="S64" s="7" t="n">
        <v>254</v>
      </c>
      <c r="T64" s="7" t="n">
        <v>286</v>
      </c>
      <c r="U64" s="7" t="n">
        <v>386</v>
      </c>
      <c r="V64" s="7" t="n">
        <v>394</v>
      </c>
      <c r="W64" s="7" t="n">
        <v>335</v>
      </c>
      <c r="X64" s="7" t="n">
        <v>355</v>
      </c>
      <c r="Y64" s="7" t="n">
        <v>228</v>
      </c>
      <c r="Z64" s="7" t="n">
        <v>236</v>
      </c>
      <c r="AA64" s="7" t="n">
        <v>421</v>
      </c>
      <c r="AB64" s="7" t="n">
        <v>451</v>
      </c>
      <c r="AC64" s="7" t="n">
        <v>220</v>
      </c>
      <c r="AD64" s="7" t="n">
        <v>220</v>
      </c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" hidden="false" customHeight="false" outlineLevel="0" collapsed="false">
      <c r="A65" s="7" t="s">
        <v>99</v>
      </c>
      <c r="B65" s="4" t="s">
        <v>79</v>
      </c>
      <c r="C65" s="4" t="s">
        <v>38</v>
      </c>
      <c r="D65" s="8" t="n">
        <v>39334</v>
      </c>
      <c r="E65" s="9" t="n">
        <v>0.729166666666667</v>
      </c>
      <c r="F65" s="4" t="n">
        <v>78</v>
      </c>
      <c r="G65" s="4" t="n">
        <f aca="false">616+F65</f>
        <v>694</v>
      </c>
      <c r="H65" s="4" t="s">
        <v>26</v>
      </c>
      <c r="I65" s="4" t="n">
        <v>465030.1</v>
      </c>
      <c r="J65" s="4" t="n">
        <v>3007645</v>
      </c>
      <c r="K65" s="5" t="n">
        <v>35</v>
      </c>
      <c r="L65" s="4" t="s">
        <v>27</v>
      </c>
      <c r="M65" s="4" t="n">
        <v>0.127242209791575</v>
      </c>
      <c r="N65" s="4" t="n">
        <v>0.0664443211490783</v>
      </c>
      <c r="O65" s="7" t="n">
        <v>268</v>
      </c>
      <c r="P65" s="7" t="n">
        <v>268</v>
      </c>
      <c r="Q65" s="7" t="n">
        <v>248</v>
      </c>
      <c r="R65" s="7" t="n">
        <v>262</v>
      </c>
      <c r="S65" s="7" t="n">
        <v>254</v>
      </c>
      <c r="T65" s="7" t="n">
        <v>266</v>
      </c>
      <c r="U65" s="7" t="n">
        <v>386</v>
      </c>
      <c r="V65" s="7" t="n">
        <v>394</v>
      </c>
      <c r="W65" s="7" t="n">
        <v>361</v>
      </c>
      <c r="X65" s="7" t="n">
        <v>365</v>
      </c>
      <c r="Y65" s="7" t="n">
        <v>212</v>
      </c>
      <c r="Z65" s="7" t="n">
        <v>232</v>
      </c>
      <c r="AA65" s="7" t="n">
        <v>425</v>
      </c>
      <c r="AB65" s="7" t="n">
        <v>431</v>
      </c>
      <c r="AC65" s="7" t="n">
        <v>222</v>
      </c>
      <c r="AD65" s="7" t="n">
        <v>246</v>
      </c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" hidden="false" customHeight="false" outlineLevel="0" collapsed="false">
      <c r="A66" s="7" t="s">
        <v>100</v>
      </c>
      <c r="B66" s="4" t="s">
        <v>79</v>
      </c>
      <c r="C66" s="4" t="s">
        <v>25</v>
      </c>
      <c r="D66" s="8" t="n">
        <v>39334</v>
      </c>
      <c r="E66" s="9" t="n">
        <v>0.729166666666667</v>
      </c>
      <c r="F66" s="4" t="n">
        <v>75</v>
      </c>
      <c r="G66" s="4" t="n">
        <f aca="false">616+F66</f>
        <v>691</v>
      </c>
      <c r="H66" s="4" t="s">
        <v>32</v>
      </c>
      <c r="I66" s="4" t="n">
        <v>465035</v>
      </c>
      <c r="J66" s="4" t="n">
        <v>3007640.1</v>
      </c>
      <c r="K66" s="5" t="n">
        <v>57.14</v>
      </c>
      <c r="L66" s="4" t="s">
        <v>27</v>
      </c>
      <c r="M66" s="4" t="n">
        <v>0.125197311250107</v>
      </c>
      <c r="N66" s="4" t="n">
        <v>0.0643697491016681</v>
      </c>
      <c r="O66" s="7" t="n">
        <v>302</v>
      </c>
      <c r="P66" s="7" t="n">
        <v>304</v>
      </c>
      <c r="Q66" s="7" t="n">
        <v>246</v>
      </c>
      <c r="R66" s="7" t="n">
        <v>260</v>
      </c>
      <c r="S66" s="7" t="n">
        <v>250</v>
      </c>
      <c r="T66" s="7" t="n">
        <v>262</v>
      </c>
      <c r="U66" s="7" t="n">
        <v>396</v>
      </c>
      <c r="V66" s="7" t="n">
        <v>406</v>
      </c>
      <c r="W66" s="7" t="n">
        <v>345</v>
      </c>
      <c r="X66" s="7" t="n">
        <v>355</v>
      </c>
      <c r="Y66" s="7" t="n">
        <v>226</v>
      </c>
      <c r="Z66" s="7" t="n">
        <v>226</v>
      </c>
      <c r="AA66" s="7" t="n">
        <v>417</v>
      </c>
      <c r="AB66" s="7" t="n">
        <v>425</v>
      </c>
      <c r="AC66" s="7" t="n">
        <v>222</v>
      </c>
      <c r="AD66" s="7" t="n">
        <v>246</v>
      </c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" hidden="false" customHeight="false" outlineLevel="0" collapsed="false">
      <c r="A67" s="7" t="s">
        <v>101</v>
      </c>
      <c r="B67" s="4" t="s">
        <v>79</v>
      </c>
      <c r="C67" s="4" t="s">
        <v>38</v>
      </c>
      <c r="D67" s="8" t="n">
        <v>39340</v>
      </c>
      <c r="E67" s="9" t="n">
        <v>0.40625</v>
      </c>
      <c r="F67" s="4" t="n">
        <v>63</v>
      </c>
      <c r="G67" s="4" t="n">
        <f aca="false">616+F67</f>
        <v>679</v>
      </c>
      <c r="H67" s="4" t="s">
        <v>32</v>
      </c>
      <c r="I67" s="4" t="n">
        <v>465033</v>
      </c>
      <c r="J67" s="4" t="n">
        <v>3007644.1</v>
      </c>
      <c r="K67" s="5" t="n">
        <v>31.3</v>
      </c>
      <c r="L67" s="4" t="s">
        <v>27</v>
      </c>
      <c r="M67" s="4" t="n">
        <v>0.254391544951025</v>
      </c>
      <c r="N67" s="4" t="n">
        <v>0.200788923572564</v>
      </c>
      <c r="O67" s="7" t="n">
        <v>278</v>
      </c>
      <c r="P67" s="7" t="n">
        <v>308</v>
      </c>
      <c r="Q67" s="7" t="n">
        <v>246</v>
      </c>
      <c r="R67" s="7" t="n">
        <v>262</v>
      </c>
      <c r="S67" s="7" t="n">
        <v>262</v>
      </c>
      <c r="T67" s="7" t="n">
        <v>266</v>
      </c>
      <c r="U67" s="7" t="n">
        <v>368</v>
      </c>
      <c r="V67" s="7" t="n">
        <v>368</v>
      </c>
      <c r="W67" s="7" t="n">
        <v>353</v>
      </c>
      <c r="X67" s="7" t="n">
        <v>365</v>
      </c>
      <c r="Y67" s="7" t="n">
        <v>214</v>
      </c>
      <c r="Z67" s="7" t="n">
        <v>246</v>
      </c>
      <c r="AA67" s="7" t="n">
        <v>429</v>
      </c>
      <c r="AB67" s="7" t="n">
        <v>431</v>
      </c>
      <c r="AC67" s="7" t="n">
        <v>318</v>
      </c>
      <c r="AD67" s="7" t="n">
        <v>318</v>
      </c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" hidden="false" customHeight="false" outlineLevel="0" collapsed="false">
      <c r="A68" s="7" t="s">
        <v>102</v>
      </c>
      <c r="B68" s="4" t="s">
        <v>79</v>
      </c>
      <c r="C68" s="4" t="s">
        <v>38</v>
      </c>
      <c r="D68" s="8" t="n">
        <v>39358</v>
      </c>
      <c r="E68" s="9" t="n">
        <v>0.729166666666667</v>
      </c>
      <c r="F68" s="4" t="n">
        <v>80</v>
      </c>
      <c r="G68" s="4" t="n">
        <f aca="false">616+F68</f>
        <v>696</v>
      </c>
      <c r="H68" s="4" t="s">
        <v>26</v>
      </c>
      <c r="I68" s="4" t="n">
        <v>465030.1</v>
      </c>
      <c r="J68" s="4" t="n">
        <v>3007650</v>
      </c>
      <c r="K68" s="5" t="n">
        <v>38</v>
      </c>
      <c r="L68" s="4" t="s">
        <v>27</v>
      </c>
      <c r="M68" s="4" t="n">
        <v>0.127645963717164</v>
      </c>
      <c r="N68" s="4" t="n">
        <v>0.0590871983811152</v>
      </c>
      <c r="O68" s="7" t="n">
        <v>268</v>
      </c>
      <c r="P68" s="7" t="n">
        <v>302</v>
      </c>
      <c r="Q68" s="7" t="n">
        <v>244</v>
      </c>
      <c r="R68" s="7" t="n">
        <v>260</v>
      </c>
      <c r="S68" s="7" t="n">
        <v>254</v>
      </c>
      <c r="T68" s="7" t="n">
        <v>262</v>
      </c>
      <c r="U68" s="7" t="n">
        <v>406</v>
      </c>
      <c r="V68" s="7" t="n">
        <v>408</v>
      </c>
      <c r="W68" s="7" t="n">
        <v>341</v>
      </c>
      <c r="X68" s="7" t="n">
        <v>353</v>
      </c>
      <c r="Y68" s="7" t="n">
        <v>226</v>
      </c>
      <c r="Z68" s="7" t="n">
        <v>246</v>
      </c>
      <c r="AA68" s="7" t="n">
        <v>427</v>
      </c>
      <c r="AB68" s="7" t="n">
        <v>439</v>
      </c>
      <c r="AC68" s="7" t="n">
        <v>220</v>
      </c>
      <c r="AD68" s="7" t="n">
        <v>220</v>
      </c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" hidden="false" customHeight="false" outlineLevel="0" collapsed="false">
      <c r="A69" s="7" t="s">
        <v>103</v>
      </c>
      <c r="B69" s="4" t="s">
        <v>79</v>
      </c>
      <c r="C69" s="4" t="s">
        <v>38</v>
      </c>
      <c r="D69" s="12" t="n">
        <v>39514</v>
      </c>
      <c r="E69" s="9" t="n">
        <v>0.46875</v>
      </c>
      <c r="F69" s="4" t="n">
        <v>82</v>
      </c>
      <c r="G69" s="4" t="n">
        <f aca="false">616+F69</f>
        <v>698</v>
      </c>
      <c r="H69" s="4" t="s">
        <v>26</v>
      </c>
      <c r="I69" s="4" t="n">
        <v>465030.1</v>
      </c>
      <c r="J69" s="4" t="n">
        <v>3007655</v>
      </c>
      <c r="K69" s="5" t="n">
        <v>43.72</v>
      </c>
      <c r="L69" s="4" t="s">
        <v>27</v>
      </c>
      <c r="M69" s="4" t="n">
        <v>0.1224789710685</v>
      </c>
      <c r="N69" s="4" t="n">
        <v>0.0592261135344817</v>
      </c>
      <c r="O69" s="7" t="n">
        <v>304</v>
      </c>
      <c r="P69" s="7" t="n">
        <v>308</v>
      </c>
      <c r="Q69" s="7" t="n">
        <v>248</v>
      </c>
      <c r="R69" s="7" t="n">
        <v>258</v>
      </c>
      <c r="S69" s="7" t="n">
        <v>278</v>
      </c>
      <c r="T69" s="7" t="n">
        <v>278</v>
      </c>
      <c r="U69" s="7" t="n">
        <v>404</v>
      </c>
      <c r="V69" s="7" t="n">
        <v>412</v>
      </c>
      <c r="W69" s="7" t="n">
        <v>341</v>
      </c>
      <c r="X69" s="7" t="n">
        <v>361</v>
      </c>
      <c r="Y69" s="7" t="n">
        <v>224</v>
      </c>
      <c r="Z69" s="7" t="n">
        <v>236</v>
      </c>
      <c r="AA69" s="7" t="n">
        <v>419</v>
      </c>
      <c r="AB69" s="7" t="n">
        <v>429</v>
      </c>
      <c r="AC69" s="7" t="n">
        <v>220</v>
      </c>
      <c r="AD69" s="7" t="n">
        <v>246</v>
      </c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" hidden="false" customHeight="false" outlineLevel="0" collapsed="false">
      <c r="A70" s="7" t="s">
        <v>104</v>
      </c>
      <c r="B70" s="4" t="s">
        <v>79</v>
      </c>
      <c r="C70" s="4" t="s">
        <v>105</v>
      </c>
      <c r="D70" s="10" t="n">
        <v>39523</v>
      </c>
      <c r="E70" s="9" t="n">
        <v>0.395833333333333</v>
      </c>
      <c r="F70" s="4" t="n">
        <v>69</v>
      </c>
      <c r="G70" s="4" t="n">
        <v>685</v>
      </c>
      <c r="H70" s="4" t="s">
        <v>32</v>
      </c>
      <c r="I70" s="4" t="n">
        <v>465049.9</v>
      </c>
      <c r="J70" s="4" t="n">
        <v>3007645</v>
      </c>
      <c r="K70" s="5" t="n">
        <v>45.2</v>
      </c>
      <c r="L70" s="4" t="s">
        <v>27</v>
      </c>
      <c r="M70" s="4" t="n">
        <v>0.252843274967271</v>
      </c>
      <c r="N70" s="4" t="n">
        <v>0.205474064946888</v>
      </c>
      <c r="O70" s="7" t="n">
        <v>268</v>
      </c>
      <c r="P70" s="7" t="n">
        <v>304</v>
      </c>
      <c r="Q70" s="7" t="n">
        <v>246</v>
      </c>
      <c r="R70" s="7" t="n">
        <v>250</v>
      </c>
      <c r="S70" s="7" t="n">
        <v>250</v>
      </c>
      <c r="T70" s="7" t="n">
        <v>258</v>
      </c>
      <c r="U70" s="7" t="n">
        <v>378</v>
      </c>
      <c r="V70" s="7" t="n">
        <v>406</v>
      </c>
      <c r="W70" s="7" t="n">
        <v>339</v>
      </c>
      <c r="X70" s="7" t="n">
        <v>347</v>
      </c>
      <c r="Y70" s="7" t="n">
        <v>224</v>
      </c>
      <c r="Z70" s="7" t="n">
        <v>224</v>
      </c>
      <c r="AA70" s="7" t="n">
        <v>405</v>
      </c>
      <c r="AB70" s="7" t="n">
        <v>421</v>
      </c>
      <c r="AC70" s="7" t="n">
        <v>230</v>
      </c>
      <c r="AD70" s="7" t="n">
        <v>230</v>
      </c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" hidden="false" customHeight="false" outlineLevel="0" collapsed="false">
      <c r="A71" s="7" t="s">
        <v>106</v>
      </c>
      <c r="B71" s="4" t="s">
        <v>79</v>
      </c>
      <c r="C71" s="4" t="s">
        <v>50</v>
      </c>
      <c r="D71" s="10" t="n">
        <v>39532</v>
      </c>
      <c r="E71" s="9" t="n">
        <v>0.375</v>
      </c>
      <c r="F71" s="4" t="n">
        <v>30</v>
      </c>
      <c r="G71" s="4" t="n">
        <v>646</v>
      </c>
      <c r="H71" s="4" t="s">
        <v>32</v>
      </c>
      <c r="I71" s="4" t="n">
        <v>465035</v>
      </c>
      <c r="J71" s="4" t="n">
        <v>3007651.9</v>
      </c>
      <c r="K71" s="5" t="n">
        <v>46.06</v>
      </c>
      <c r="L71" s="4" t="s">
        <v>27</v>
      </c>
      <c r="M71" s="4" t="n">
        <v>0.629919089593028</v>
      </c>
      <c r="N71" s="4" t="n">
        <v>0.588859326340709</v>
      </c>
      <c r="O71" s="7" t="n">
        <v>296</v>
      </c>
      <c r="P71" s="7" t="n">
        <v>296</v>
      </c>
      <c r="Q71" s="7" t="n">
        <v>246</v>
      </c>
      <c r="R71" s="7" t="n">
        <v>246</v>
      </c>
      <c r="S71" s="7" t="n">
        <v>254</v>
      </c>
      <c r="T71" s="7" t="n">
        <v>278</v>
      </c>
      <c r="U71" s="7" t="n">
        <v>388</v>
      </c>
      <c r="V71" s="7" t="n">
        <v>388</v>
      </c>
      <c r="W71" s="7" t="n">
        <v>333</v>
      </c>
      <c r="X71" s="7" t="n">
        <v>335</v>
      </c>
      <c r="Y71" s="7" t="n">
        <v>224</v>
      </c>
      <c r="Z71" s="7" t="n">
        <v>226</v>
      </c>
      <c r="AA71" s="7" t="n">
        <v>431</v>
      </c>
      <c r="AB71" s="7" t="n">
        <v>431</v>
      </c>
      <c r="AC71" s="7" t="n">
        <v>222</v>
      </c>
      <c r="AD71" s="7" t="n">
        <v>222</v>
      </c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" hidden="false" customHeight="false" outlineLevel="0" collapsed="false">
      <c r="A72" s="7" t="s">
        <v>107</v>
      </c>
      <c r="B72" s="4" t="s">
        <v>79</v>
      </c>
      <c r="C72" s="4" t="s">
        <v>25</v>
      </c>
      <c r="D72" s="10" t="n">
        <v>39535</v>
      </c>
      <c r="E72" s="9" t="n">
        <v>0.354166666666667</v>
      </c>
      <c r="F72" s="4" t="n">
        <v>84</v>
      </c>
      <c r="G72" s="4" t="n">
        <v>700</v>
      </c>
      <c r="H72" s="4" t="s">
        <v>26</v>
      </c>
      <c r="I72" s="4" t="n">
        <v>465035</v>
      </c>
      <c r="J72" s="4" t="n">
        <v>3007660.1</v>
      </c>
      <c r="K72" s="5" t="n">
        <v>40.45</v>
      </c>
      <c r="L72" s="4" t="s">
        <v>27</v>
      </c>
      <c r="M72" s="4" t="n">
        <v>0.127645963717164</v>
      </c>
      <c r="N72" s="4" t="n">
        <v>0.057525853700114</v>
      </c>
      <c r="O72" s="7" t="n">
        <v>302</v>
      </c>
      <c r="P72" s="7" t="n">
        <v>306</v>
      </c>
      <c r="Q72" s="7" t="n">
        <v>230</v>
      </c>
      <c r="R72" s="7" t="n">
        <v>256</v>
      </c>
      <c r="S72" s="7" t="n">
        <v>254</v>
      </c>
      <c r="T72" s="7" t="n">
        <v>286</v>
      </c>
      <c r="U72" s="7" t="n">
        <v>428</v>
      </c>
      <c r="V72" s="7" t="n">
        <v>446</v>
      </c>
      <c r="W72" s="7" t="n">
        <v>333</v>
      </c>
      <c r="X72" s="7" t="n">
        <v>337</v>
      </c>
      <c r="Y72" s="7" t="n">
        <v>214</v>
      </c>
      <c r="Z72" s="7" t="n">
        <v>220</v>
      </c>
      <c r="AA72" s="7" t="n">
        <v>433</v>
      </c>
      <c r="AB72" s="7" t="n">
        <v>447</v>
      </c>
      <c r="AC72" s="7" t="n">
        <v>222</v>
      </c>
      <c r="AD72" s="7" t="n">
        <v>222</v>
      </c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" hidden="false" customHeight="false" outlineLevel="0" collapsed="false">
      <c r="A73" s="7" t="s">
        <v>108</v>
      </c>
      <c r="B73" s="4" t="s">
        <v>79</v>
      </c>
      <c r="C73" s="4" t="s">
        <v>50</v>
      </c>
      <c r="D73" s="10" t="n">
        <v>39538</v>
      </c>
      <c r="E73" s="9" t="n">
        <v>0.541666666666667</v>
      </c>
      <c r="F73" s="4" t="n">
        <v>51</v>
      </c>
      <c r="G73" s="4" t="n">
        <v>667</v>
      </c>
      <c r="H73" s="4" t="s">
        <v>32</v>
      </c>
      <c r="I73" s="4" t="n">
        <v>465045</v>
      </c>
      <c r="J73" s="4" t="n">
        <v>3007644.1</v>
      </c>
      <c r="K73" s="4" t="n">
        <v>50.54</v>
      </c>
      <c r="L73" s="4" t="s">
        <v>27</v>
      </c>
      <c r="M73" s="4" t="n">
        <v>0.247676282318607</v>
      </c>
      <c r="N73" s="4" t="n">
        <v>0.184162657076563</v>
      </c>
      <c r="O73" s="7" t="n">
        <v>298</v>
      </c>
      <c r="P73" s="7" t="n">
        <v>300</v>
      </c>
      <c r="Q73" s="7" t="n">
        <v>244</v>
      </c>
      <c r="R73" s="7" t="n">
        <v>258</v>
      </c>
      <c r="S73" s="7" t="n">
        <v>262</v>
      </c>
      <c r="T73" s="7" t="n">
        <v>262</v>
      </c>
      <c r="U73" s="7" t="n">
        <v>394</v>
      </c>
      <c r="V73" s="7" t="n">
        <v>410</v>
      </c>
      <c r="W73" s="7" t="n">
        <v>333</v>
      </c>
      <c r="X73" s="7" t="n">
        <v>351</v>
      </c>
      <c r="Y73" s="7" t="n">
        <v>234</v>
      </c>
      <c r="Z73" s="7" t="n">
        <v>234</v>
      </c>
      <c r="AA73" s="7" t="n">
        <v>427</v>
      </c>
      <c r="AB73" s="7" t="n">
        <v>449</v>
      </c>
      <c r="AC73" s="7" t="n">
        <v>222</v>
      </c>
      <c r="AD73" s="7" t="n">
        <v>322</v>
      </c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" hidden="false" customHeight="false" outlineLevel="0" collapsed="false">
      <c r="A74" s="7" t="s">
        <v>109</v>
      </c>
      <c r="B74" s="4" t="s">
        <v>79</v>
      </c>
      <c r="C74" s="4" t="s">
        <v>29</v>
      </c>
      <c r="D74" s="10" t="n">
        <v>39565</v>
      </c>
      <c r="E74" s="9" t="n">
        <v>0.465277777777778</v>
      </c>
      <c r="F74" s="4" t="n">
        <v>84</v>
      </c>
      <c r="G74" s="4" t="n">
        <v>700</v>
      </c>
      <c r="H74" s="4" t="s">
        <v>26</v>
      </c>
      <c r="I74" s="4" t="n">
        <v>465035</v>
      </c>
      <c r="J74" s="4" t="n">
        <v>3007660.1</v>
      </c>
      <c r="K74" s="4" t="n">
        <v>58.47</v>
      </c>
      <c r="L74" s="4" t="s">
        <v>27</v>
      </c>
      <c r="M74" s="4" t="n">
        <v>0.122404628088365</v>
      </c>
      <c r="N74" s="4" t="n">
        <v>0.0697271318400108</v>
      </c>
      <c r="O74" s="7" t="n">
        <v>312</v>
      </c>
      <c r="P74" s="7" t="n">
        <v>320</v>
      </c>
      <c r="Q74" s="7" t="n">
        <v>246</v>
      </c>
      <c r="R74" s="7" t="n">
        <v>254</v>
      </c>
      <c r="S74" s="7" t="n">
        <v>250</v>
      </c>
      <c r="T74" s="7" t="n">
        <v>274</v>
      </c>
      <c r="U74" s="7" t="n">
        <v>368</v>
      </c>
      <c r="V74" s="7" t="n">
        <v>402</v>
      </c>
      <c r="W74" s="7" t="n">
        <v>337</v>
      </c>
      <c r="X74" s="7" t="n">
        <v>337</v>
      </c>
      <c r="Y74" s="7" t="n">
        <v>222</v>
      </c>
      <c r="Z74" s="7" t="n">
        <v>230</v>
      </c>
      <c r="AA74" s="7" t="n">
        <v>419</v>
      </c>
      <c r="AB74" s="7" t="n">
        <v>429</v>
      </c>
      <c r="AC74" s="7" t="n">
        <v>254</v>
      </c>
      <c r="AD74" s="7" t="n">
        <v>258</v>
      </c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" hidden="false" customHeight="false" outlineLevel="0" collapsed="false">
      <c r="A75" s="7" t="s">
        <v>110</v>
      </c>
      <c r="B75" s="4" t="s">
        <v>79</v>
      </c>
      <c r="C75" s="4" t="s">
        <v>29</v>
      </c>
      <c r="D75" s="10" t="n">
        <v>39580</v>
      </c>
      <c r="E75" s="9" t="n">
        <v>0.444444444444444</v>
      </c>
      <c r="F75" s="4" t="n">
        <v>51</v>
      </c>
      <c r="G75" s="4" t="n">
        <v>667</v>
      </c>
      <c r="H75" s="4" t="s">
        <v>32</v>
      </c>
      <c r="I75" s="4" t="n">
        <v>465045</v>
      </c>
      <c r="J75" s="4" t="n">
        <v>3007644.1</v>
      </c>
      <c r="K75" s="4" t="n">
        <v>54.38</v>
      </c>
      <c r="L75" s="4" t="s">
        <v>27</v>
      </c>
      <c r="M75" s="4" t="n">
        <v>0</v>
      </c>
      <c r="N75" s="4" t="n">
        <v>-0.0727792995171683</v>
      </c>
      <c r="O75" s="7" t="n">
        <v>308</v>
      </c>
      <c r="P75" s="7" t="n">
        <v>322</v>
      </c>
      <c r="Q75" s="7" t="n">
        <v>248</v>
      </c>
      <c r="R75" s="7" t="n">
        <v>258</v>
      </c>
      <c r="S75" s="7" t="n">
        <v>254</v>
      </c>
      <c r="T75" s="7" t="n">
        <v>274</v>
      </c>
      <c r="U75" s="7" t="n">
        <v>386</v>
      </c>
      <c r="V75" s="7" t="n">
        <v>394</v>
      </c>
      <c r="W75" s="7" t="n">
        <v>357</v>
      </c>
      <c r="X75" s="7" t="n">
        <v>361</v>
      </c>
      <c r="Y75" s="7" t="n">
        <v>228</v>
      </c>
      <c r="Z75" s="7" t="n">
        <v>232</v>
      </c>
      <c r="AA75" s="7" t="n">
        <v>421</v>
      </c>
      <c r="AB75" s="7" t="n">
        <v>427</v>
      </c>
      <c r="AC75" s="7" t="n">
        <v>220</v>
      </c>
      <c r="AD75" s="7" t="n">
        <v>246</v>
      </c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" hidden="false" customHeight="false" outlineLevel="0" collapsed="false">
      <c r="A76" s="7" t="s">
        <v>111</v>
      </c>
      <c r="B76" s="4" t="s">
        <v>79</v>
      </c>
      <c r="C76" s="4" t="s">
        <v>38</v>
      </c>
      <c r="D76" s="10" t="n">
        <v>39689</v>
      </c>
      <c r="E76" s="9" t="n">
        <v>0.78125</v>
      </c>
      <c r="F76" s="4" t="n">
        <v>71</v>
      </c>
      <c r="G76" s="4" t="n">
        <v>687</v>
      </c>
      <c r="H76" s="4" t="s">
        <v>32</v>
      </c>
      <c r="I76" s="4" t="n">
        <v>465045</v>
      </c>
      <c r="J76" s="4" t="n">
        <v>3007640.1</v>
      </c>
      <c r="K76" s="4" t="n">
        <v>34.65</v>
      </c>
      <c r="L76" s="4" t="s">
        <v>27</v>
      </c>
      <c r="M76" s="4" t="n">
        <v>0.123621177859536</v>
      </c>
      <c r="N76" s="4" t="n">
        <v>0.0563445197414307</v>
      </c>
      <c r="O76" s="7" t="n">
        <v>278</v>
      </c>
      <c r="P76" s="7" t="n">
        <v>316</v>
      </c>
      <c r="Q76" s="7" t="n">
        <v>250</v>
      </c>
      <c r="R76" s="7" t="n">
        <v>262</v>
      </c>
      <c r="S76" s="7" t="n">
        <v>266</v>
      </c>
      <c r="T76" s="7" t="n">
        <v>278</v>
      </c>
      <c r="U76" s="7" t="n">
        <v>368</v>
      </c>
      <c r="V76" s="7" t="n">
        <v>386</v>
      </c>
      <c r="W76" s="7" t="n">
        <v>347</v>
      </c>
      <c r="X76" s="7" t="n">
        <v>357</v>
      </c>
      <c r="Y76" s="7" t="n">
        <v>224</v>
      </c>
      <c r="Z76" s="7" t="n">
        <v>228</v>
      </c>
      <c r="AA76" s="7" t="n">
        <v>427</v>
      </c>
      <c r="AB76" s="7" t="n">
        <v>427</v>
      </c>
      <c r="AC76" s="7" t="n">
        <v>234</v>
      </c>
      <c r="AD76" s="7" t="n">
        <v>246</v>
      </c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" hidden="false" customHeight="false" outlineLevel="0" collapsed="false">
      <c r="A77" s="7" t="s">
        <v>112</v>
      </c>
      <c r="B77" s="4" t="s">
        <v>79</v>
      </c>
      <c r="C77" s="4" t="s">
        <v>38</v>
      </c>
      <c r="D77" s="10" t="n">
        <v>39689</v>
      </c>
      <c r="E77" s="9" t="n">
        <v>0.78125</v>
      </c>
      <c r="F77" s="4" t="n">
        <v>36</v>
      </c>
      <c r="G77" s="4" t="n">
        <v>652</v>
      </c>
      <c r="H77" s="4" t="s">
        <v>32</v>
      </c>
      <c r="I77" s="4" t="n">
        <v>465045</v>
      </c>
      <c r="J77" s="4" t="n">
        <v>3007647.9</v>
      </c>
      <c r="K77" s="4" t="n">
        <v>34.72</v>
      </c>
      <c r="L77" s="4" t="s">
        <v>27</v>
      </c>
      <c r="M77" s="4" t="n">
        <v>0.375527544642003</v>
      </c>
      <c r="N77" s="4" t="n">
        <v>0.336805018539219</v>
      </c>
      <c r="O77" s="7" t="n">
        <v>314</v>
      </c>
      <c r="P77" s="7" t="n">
        <v>314</v>
      </c>
      <c r="Q77" s="7" t="n">
        <v>246</v>
      </c>
      <c r="R77" s="7" t="n">
        <v>246</v>
      </c>
      <c r="S77" s="7" t="n">
        <v>244</v>
      </c>
      <c r="T77" s="7" t="n">
        <v>248</v>
      </c>
      <c r="U77" s="7" t="n">
        <v>382</v>
      </c>
      <c r="V77" s="7" t="n">
        <v>400</v>
      </c>
      <c r="W77" s="7" t="n">
        <v>339</v>
      </c>
      <c r="X77" s="7" t="n">
        <v>345</v>
      </c>
      <c r="Y77" s="7" t="n">
        <v>210</v>
      </c>
      <c r="Z77" s="7" t="n">
        <v>224</v>
      </c>
      <c r="AA77" s="7" t="n">
        <v>427</v>
      </c>
      <c r="AB77" s="7" t="n">
        <v>427</v>
      </c>
      <c r="AC77" s="7" t="n">
        <v>234</v>
      </c>
      <c r="AD77" s="7" t="n">
        <v>250</v>
      </c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" hidden="false" customHeight="false" outlineLevel="0" collapsed="false">
      <c r="A78" s="7" t="s">
        <v>113</v>
      </c>
      <c r="B78" s="4" t="s">
        <v>79</v>
      </c>
      <c r="C78" s="4" t="s">
        <v>38</v>
      </c>
      <c r="D78" s="10" t="n">
        <v>39689</v>
      </c>
      <c r="E78" s="9" t="n">
        <v>0.78125</v>
      </c>
      <c r="F78" s="4" t="n">
        <v>67</v>
      </c>
      <c r="G78" s="4" t="n">
        <v>683</v>
      </c>
      <c r="H78" s="4" t="s">
        <v>32</v>
      </c>
      <c r="I78" s="4" t="n">
        <v>465049.9</v>
      </c>
      <c r="J78" s="4" t="n">
        <v>3007650</v>
      </c>
      <c r="K78" s="4" t="n">
        <v>30.23</v>
      </c>
      <c r="L78" s="4" t="s">
        <v>27</v>
      </c>
      <c r="M78" s="4" t="n">
        <v>0.127645963717164</v>
      </c>
      <c r="N78" s="4" t="n">
        <v>0.0555864064515268</v>
      </c>
      <c r="O78" s="7" t="n">
        <v>292</v>
      </c>
      <c r="P78" s="7" t="n">
        <v>308</v>
      </c>
      <c r="Q78" s="7" t="n">
        <v>260</v>
      </c>
      <c r="R78" s="7" t="n">
        <v>270</v>
      </c>
      <c r="S78" s="7" t="n">
        <v>262</v>
      </c>
      <c r="T78" s="7" t="n">
        <v>270</v>
      </c>
      <c r="U78" s="7" t="n">
        <v>386</v>
      </c>
      <c r="V78" s="7" t="n">
        <v>394</v>
      </c>
      <c r="W78" s="7" t="n">
        <v>333</v>
      </c>
      <c r="X78" s="7" t="n">
        <v>367</v>
      </c>
      <c r="Y78" s="7" t="n">
        <v>228</v>
      </c>
      <c r="Z78" s="7" t="n">
        <v>230</v>
      </c>
      <c r="AA78" s="7" t="n">
        <v>427</v>
      </c>
      <c r="AB78" s="7" t="n">
        <v>433</v>
      </c>
      <c r="AC78" s="7" t="n">
        <v>246</v>
      </c>
      <c r="AD78" s="7" t="n">
        <v>246</v>
      </c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" hidden="false" customHeight="false" outlineLevel="0" collapsed="false">
      <c r="A79" s="7" t="s">
        <v>114</v>
      </c>
      <c r="B79" s="4" t="s">
        <v>79</v>
      </c>
      <c r="C79" s="4" t="s">
        <v>38</v>
      </c>
      <c r="D79" s="10" t="n">
        <v>39689</v>
      </c>
      <c r="E79" s="9" t="n">
        <v>0.78125</v>
      </c>
      <c r="F79" s="4" t="n">
        <v>79</v>
      </c>
      <c r="G79" s="4" t="n">
        <v>695</v>
      </c>
      <c r="H79" s="4" t="s">
        <v>32</v>
      </c>
      <c r="I79" s="4" t="n">
        <v>465029.9</v>
      </c>
      <c r="J79" s="4" t="n">
        <v>3007650</v>
      </c>
      <c r="K79" s="4" t="n">
        <v>32.97</v>
      </c>
      <c r="L79" s="4" t="s">
        <v>27</v>
      </c>
      <c r="M79" s="4" t="n">
        <v>0.127645963717164</v>
      </c>
      <c r="N79" s="4" t="n">
        <v>0.0590068325413372</v>
      </c>
      <c r="O79" s="7" t="n">
        <v>308</v>
      </c>
      <c r="P79" s="7" t="n">
        <v>316</v>
      </c>
      <c r="Q79" s="7" t="n">
        <v>246</v>
      </c>
      <c r="R79" s="7" t="n">
        <v>260</v>
      </c>
      <c r="S79" s="7" t="n">
        <v>262</v>
      </c>
      <c r="T79" s="7" t="n">
        <v>266</v>
      </c>
      <c r="U79" s="7" t="n">
        <v>368</v>
      </c>
      <c r="V79" s="7" t="n">
        <v>394</v>
      </c>
      <c r="W79" s="7" t="n">
        <v>337</v>
      </c>
      <c r="X79" s="7" t="n">
        <v>345</v>
      </c>
      <c r="Y79" s="7" t="n">
        <v>214</v>
      </c>
      <c r="Z79" s="7" t="n">
        <v>234</v>
      </c>
      <c r="AA79" s="7" t="n">
        <v>427</v>
      </c>
      <c r="AB79" s="7" t="n">
        <v>451</v>
      </c>
      <c r="AC79" s="7" t="n">
        <v>246</v>
      </c>
      <c r="AD79" s="7" t="n">
        <v>246</v>
      </c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" hidden="false" customHeight="false" outlineLevel="0" collapsed="false">
      <c r="A80" s="7" t="s">
        <v>115</v>
      </c>
      <c r="B80" s="4" t="s">
        <v>79</v>
      </c>
      <c r="C80" s="4" t="s">
        <v>38</v>
      </c>
      <c r="D80" s="10" t="n">
        <v>39692</v>
      </c>
      <c r="E80" s="9" t="n">
        <v>0.75</v>
      </c>
      <c r="F80" s="4" t="n">
        <v>72</v>
      </c>
      <c r="G80" s="4" t="n">
        <v>688</v>
      </c>
      <c r="H80" s="4" t="s">
        <v>26</v>
      </c>
      <c r="I80" s="4" t="n">
        <v>465045</v>
      </c>
      <c r="J80" s="4" t="n">
        <v>3007639.9</v>
      </c>
      <c r="K80" s="4" t="n">
        <v>33.06</v>
      </c>
      <c r="L80" s="4" t="s">
        <v>27</v>
      </c>
      <c r="M80" s="4" t="n">
        <v>0.12674558123386</v>
      </c>
      <c r="N80" s="4" t="n">
        <v>0.0689974377408164</v>
      </c>
      <c r="O80" s="7" t="n">
        <v>306</v>
      </c>
      <c r="P80" s="7" t="n">
        <v>308</v>
      </c>
      <c r="Q80" s="7" t="n">
        <v>240</v>
      </c>
      <c r="R80" s="7" t="n">
        <v>260</v>
      </c>
      <c r="S80" s="7" t="n">
        <v>250</v>
      </c>
      <c r="T80" s="7" t="n">
        <v>270</v>
      </c>
      <c r="U80" s="7" t="n">
        <v>384</v>
      </c>
      <c r="V80" s="7" t="n">
        <v>384</v>
      </c>
      <c r="W80" s="7" t="n">
        <v>351</v>
      </c>
      <c r="X80" s="7" t="n">
        <v>355</v>
      </c>
      <c r="Y80" s="7" t="n">
        <v>228</v>
      </c>
      <c r="Z80" s="7" t="n">
        <v>232</v>
      </c>
      <c r="AA80" s="7" t="n">
        <v>419</v>
      </c>
      <c r="AB80" s="7" t="n">
        <v>427</v>
      </c>
      <c r="AC80" s="7" t="n">
        <v>222</v>
      </c>
      <c r="AD80" s="7" t="n">
        <v>246</v>
      </c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" hidden="false" customHeight="false" outlineLevel="0" collapsed="false">
      <c r="A81" s="7" t="s">
        <v>116</v>
      </c>
      <c r="B81" s="4" t="s">
        <v>79</v>
      </c>
      <c r="C81" s="4" t="s">
        <v>38</v>
      </c>
      <c r="D81" s="10" t="n">
        <v>39692</v>
      </c>
      <c r="E81" s="9" t="n">
        <v>0.75</v>
      </c>
      <c r="F81" s="4" t="n">
        <v>81</v>
      </c>
      <c r="G81" s="4" t="n">
        <v>697</v>
      </c>
      <c r="H81" s="4" t="s">
        <v>32</v>
      </c>
      <c r="I81" s="4" t="n">
        <v>465029.9</v>
      </c>
      <c r="J81" s="4" t="n">
        <v>3007655</v>
      </c>
      <c r="K81" s="4" t="n">
        <v>36.6</v>
      </c>
      <c r="L81" s="4" t="s">
        <v>27</v>
      </c>
      <c r="M81" s="4" t="n">
        <v>0.252843274967271</v>
      </c>
      <c r="N81" s="4" t="n">
        <v>0.200567234868013</v>
      </c>
      <c r="O81" s="7" t="n">
        <v>298</v>
      </c>
      <c r="P81" s="7" t="n">
        <v>308</v>
      </c>
      <c r="Q81" s="7" t="n">
        <v>232</v>
      </c>
      <c r="R81" s="7" t="n">
        <v>250</v>
      </c>
      <c r="S81" s="7" t="n">
        <v>272</v>
      </c>
      <c r="T81" s="7" t="n">
        <v>286</v>
      </c>
      <c r="U81" s="7" t="n">
        <v>396</v>
      </c>
      <c r="V81" s="7" t="n">
        <v>432</v>
      </c>
      <c r="W81" s="7" t="n">
        <v>333</v>
      </c>
      <c r="X81" s="7" t="n">
        <v>361</v>
      </c>
      <c r="Y81" s="7" t="n">
        <v>232</v>
      </c>
      <c r="Z81" s="7" t="n">
        <v>232</v>
      </c>
      <c r="AA81" s="7" t="n">
        <v>427</v>
      </c>
      <c r="AB81" s="7" t="n">
        <v>447</v>
      </c>
      <c r="AC81" s="7" t="n">
        <v>222</v>
      </c>
      <c r="AD81" s="7" t="n">
        <v>222</v>
      </c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" hidden="false" customHeight="false" outlineLevel="0" collapsed="false">
      <c r="A82" s="7" t="s">
        <v>117</v>
      </c>
      <c r="B82" s="4" t="s">
        <v>79</v>
      </c>
      <c r="C82" s="4" t="s">
        <v>38</v>
      </c>
      <c r="D82" s="10" t="n">
        <v>39698</v>
      </c>
      <c r="E82" s="9" t="n">
        <v>0.75</v>
      </c>
      <c r="F82" s="4" t="n">
        <v>83</v>
      </c>
      <c r="G82" s="4" t="n">
        <v>699</v>
      </c>
      <c r="H82" s="4" t="s">
        <v>32</v>
      </c>
      <c r="I82" s="4" t="n">
        <v>465035</v>
      </c>
      <c r="J82" s="4" t="n">
        <v>3007659.9</v>
      </c>
      <c r="K82" s="4" t="n">
        <v>34.98</v>
      </c>
      <c r="L82" s="4" t="s">
        <v>27</v>
      </c>
      <c r="M82" s="4" t="n">
        <v>0.254888173508739</v>
      </c>
      <c r="N82" s="4" t="n">
        <v>0.195595154070382</v>
      </c>
      <c r="O82" s="7" t="n">
        <v>278</v>
      </c>
      <c r="P82" s="7" t="n">
        <v>278</v>
      </c>
      <c r="Q82" s="7" t="n">
        <v>258</v>
      </c>
      <c r="R82" s="7" t="n">
        <v>262</v>
      </c>
      <c r="S82" s="7" t="n">
        <v>264</v>
      </c>
      <c r="T82" s="7" t="n">
        <v>272</v>
      </c>
      <c r="U82" s="7" t="n">
        <v>368</v>
      </c>
      <c r="V82" s="7" t="n">
        <v>388</v>
      </c>
      <c r="W82" s="7" t="n">
        <v>333</v>
      </c>
      <c r="X82" s="7" t="n">
        <v>339</v>
      </c>
      <c r="Y82" s="7" t="n">
        <v>224</v>
      </c>
      <c r="Z82" s="7" t="n">
        <v>232</v>
      </c>
      <c r="AA82" s="7" t="n">
        <v>427</v>
      </c>
      <c r="AB82" s="7" t="n">
        <v>433</v>
      </c>
      <c r="AC82" s="7" t="n">
        <v>234</v>
      </c>
      <c r="AD82" s="7" t="n">
        <v>234</v>
      </c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" hidden="false" customHeight="false" outlineLevel="0" collapsed="false">
      <c r="A83" s="7" t="s">
        <v>118</v>
      </c>
      <c r="B83" s="4" t="s">
        <v>79</v>
      </c>
      <c r="C83" s="4" t="s">
        <v>38</v>
      </c>
      <c r="D83" s="10" t="n">
        <v>39701</v>
      </c>
      <c r="E83" s="9" t="n">
        <v>0.75</v>
      </c>
      <c r="F83" s="4" t="n">
        <v>7</v>
      </c>
      <c r="G83" s="4" t="n">
        <v>623</v>
      </c>
      <c r="H83" s="4" t="s">
        <v>32</v>
      </c>
      <c r="I83" s="4" t="n">
        <v>465041</v>
      </c>
      <c r="J83" s="4" t="n">
        <v>3007656.1</v>
      </c>
      <c r="K83" s="11" t="n">
        <v>34.29</v>
      </c>
      <c r="L83" s="4" t="s">
        <v>27</v>
      </c>
      <c r="M83" s="4" t="n">
        <v>0</v>
      </c>
      <c r="N83" s="4" t="n">
        <v>-0.0832544287044876</v>
      </c>
      <c r="O83" s="7" t="n">
        <v>268</v>
      </c>
      <c r="P83" s="7" t="n">
        <v>306</v>
      </c>
      <c r="Q83" s="7" t="n">
        <v>248</v>
      </c>
      <c r="R83" s="7" t="n">
        <v>258</v>
      </c>
      <c r="S83" s="7" t="n">
        <v>274</v>
      </c>
      <c r="T83" s="7" t="n">
        <v>286</v>
      </c>
      <c r="U83" s="7" t="n">
        <v>396</v>
      </c>
      <c r="V83" s="7" t="n">
        <v>410</v>
      </c>
      <c r="W83" s="7" t="n">
        <v>331</v>
      </c>
      <c r="X83" s="7" t="n">
        <v>361</v>
      </c>
      <c r="Y83" s="7" t="n">
        <v>224</v>
      </c>
      <c r="Z83" s="7" t="n">
        <v>230</v>
      </c>
      <c r="AA83" s="7" t="n">
        <v>427</v>
      </c>
      <c r="AB83" s="7" t="n">
        <v>431</v>
      </c>
      <c r="AC83" s="7" t="n">
        <v>220</v>
      </c>
      <c r="AD83" s="7" t="n">
        <v>222</v>
      </c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" hidden="false" customHeight="false" outlineLevel="0" collapsed="false">
      <c r="A84" s="7" t="s">
        <v>119</v>
      </c>
      <c r="B84" s="4" t="s">
        <v>79</v>
      </c>
      <c r="C84" s="4" t="s">
        <v>38</v>
      </c>
      <c r="D84" s="10" t="n">
        <v>39701</v>
      </c>
      <c r="E84" s="9" t="n">
        <v>0.75</v>
      </c>
      <c r="F84" s="4" t="n">
        <v>19</v>
      </c>
      <c r="G84" s="4" t="n">
        <v>635</v>
      </c>
      <c r="H84" s="4" t="s">
        <v>32</v>
      </c>
      <c r="I84" s="4" t="n">
        <v>465045</v>
      </c>
      <c r="J84" s="4" t="n">
        <v>3007652.1</v>
      </c>
      <c r="K84" s="11" t="n">
        <v>34.6</v>
      </c>
      <c r="L84" s="4" t="s">
        <v>27</v>
      </c>
      <c r="M84" s="4" t="n">
        <v>0.12674558123386</v>
      </c>
      <c r="N84" s="4" t="n">
        <v>0.0457401891768625</v>
      </c>
      <c r="O84" s="7" t="n">
        <v>308</v>
      </c>
      <c r="P84" s="7" t="n">
        <v>316</v>
      </c>
      <c r="Q84" s="7" t="n">
        <v>254</v>
      </c>
      <c r="R84" s="7" t="n">
        <v>262</v>
      </c>
      <c r="S84" s="7" t="n">
        <v>262</v>
      </c>
      <c r="T84" s="7" t="n">
        <v>266</v>
      </c>
      <c r="U84" s="7" t="n">
        <v>368</v>
      </c>
      <c r="V84" s="7" t="n">
        <v>368</v>
      </c>
      <c r="W84" s="7" t="n">
        <v>321</v>
      </c>
      <c r="X84" s="7" t="n">
        <v>331</v>
      </c>
      <c r="Y84" s="7" t="n">
        <v>214</v>
      </c>
      <c r="Z84" s="7" t="n">
        <v>224</v>
      </c>
      <c r="AA84" s="7" t="n">
        <v>427</v>
      </c>
      <c r="AB84" s="7" t="n">
        <v>431</v>
      </c>
      <c r="AC84" s="7" t="n">
        <v>220</v>
      </c>
      <c r="AD84" s="7" t="n">
        <v>224</v>
      </c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" hidden="false" customHeight="false" outlineLevel="0" collapsed="false">
      <c r="A85" s="7" t="s">
        <v>120</v>
      </c>
      <c r="B85" s="4" t="s">
        <v>121</v>
      </c>
      <c r="C85" s="4" t="s">
        <v>25</v>
      </c>
      <c r="D85" s="8" t="n">
        <v>39172</v>
      </c>
      <c r="E85" s="9" t="n">
        <v>0.451388888888889</v>
      </c>
      <c r="F85" s="4" t="n">
        <v>11</v>
      </c>
      <c r="G85" s="4" t="n">
        <f aca="false">528+F85</f>
        <v>539</v>
      </c>
      <c r="H85" s="4" t="s">
        <v>32</v>
      </c>
      <c r="I85" s="4" t="n">
        <v>465058</v>
      </c>
      <c r="J85" s="4" t="n">
        <v>3007756.1</v>
      </c>
      <c r="K85" s="5" t="n">
        <v>57.28</v>
      </c>
      <c r="L85" s="4" t="s">
        <v>27</v>
      </c>
      <c r="M85" s="4" t="n">
        <v>0</v>
      </c>
      <c r="N85" s="4" t="n">
        <v>-0.0684474787767527</v>
      </c>
      <c r="O85" s="7" t="n">
        <v>282</v>
      </c>
      <c r="P85" s="7" t="n">
        <v>316</v>
      </c>
      <c r="Q85" s="7" t="n">
        <v>244</v>
      </c>
      <c r="R85" s="7" t="n">
        <v>252</v>
      </c>
      <c r="S85" s="7" t="n">
        <v>262</v>
      </c>
      <c r="T85" s="7" t="n">
        <v>266</v>
      </c>
      <c r="U85" s="7" t="n">
        <v>378</v>
      </c>
      <c r="V85" s="7" t="n">
        <v>398</v>
      </c>
      <c r="W85" s="7" t="n">
        <v>339</v>
      </c>
      <c r="X85" s="7" t="n">
        <v>353</v>
      </c>
      <c r="Y85" s="7" t="n">
        <v>218</v>
      </c>
      <c r="Z85" s="7" t="n">
        <v>224</v>
      </c>
      <c r="AA85" s="7" t="n">
        <v>425</v>
      </c>
      <c r="AB85" s="7" t="n">
        <v>433</v>
      </c>
      <c r="AC85" s="7" t="n">
        <v>252</v>
      </c>
      <c r="AD85" s="7" t="n">
        <v>254</v>
      </c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" hidden="false" customHeight="false" outlineLevel="0" collapsed="false">
      <c r="A86" s="7" t="s">
        <v>122</v>
      </c>
      <c r="B86" s="4" t="s">
        <v>121</v>
      </c>
      <c r="C86" s="4" t="s">
        <v>29</v>
      </c>
      <c r="D86" s="8" t="n">
        <v>39172</v>
      </c>
      <c r="E86" s="9" t="n">
        <v>0.451388888888889</v>
      </c>
      <c r="F86" s="4" t="n">
        <v>27</v>
      </c>
      <c r="G86" s="4" t="n">
        <f aca="false">528+F86</f>
        <v>555</v>
      </c>
      <c r="H86" s="4" t="s">
        <v>32</v>
      </c>
      <c r="I86" s="4" t="n">
        <v>465058</v>
      </c>
      <c r="J86" s="4" t="n">
        <v>3007752.1</v>
      </c>
      <c r="K86" s="5" t="n">
        <v>58.12</v>
      </c>
      <c r="L86" s="4" t="s">
        <v>27</v>
      </c>
      <c r="M86" s="4" t="n">
        <v>0.250124934785664</v>
      </c>
      <c r="N86" s="4" t="n">
        <v>0.185472762852146</v>
      </c>
      <c r="O86" s="7" t="n">
        <v>312</v>
      </c>
      <c r="P86" s="7" t="n">
        <v>318</v>
      </c>
      <c r="Q86" s="7" t="n">
        <v>240</v>
      </c>
      <c r="R86" s="7" t="n">
        <v>244</v>
      </c>
      <c r="S86" s="7" t="n">
        <v>262</v>
      </c>
      <c r="T86" s="7" t="n">
        <v>262</v>
      </c>
      <c r="U86" s="7" t="n">
        <v>392</v>
      </c>
      <c r="V86" s="7" t="n">
        <v>408</v>
      </c>
      <c r="W86" s="7" t="n">
        <v>333</v>
      </c>
      <c r="X86" s="7" t="n">
        <v>351</v>
      </c>
      <c r="Y86" s="7" t="n">
        <v>218</v>
      </c>
      <c r="Z86" s="7" t="n">
        <v>224</v>
      </c>
      <c r="AA86" s="7" t="n">
        <v>431</v>
      </c>
      <c r="AB86" s="7" t="n">
        <v>439</v>
      </c>
      <c r="AC86" s="7" t="n">
        <v>234</v>
      </c>
      <c r="AD86" s="7" t="n">
        <v>234</v>
      </c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" hidden="false" customHeight="false" outlineLevel="0" collapsed="false">
      <c r="A87" s="7" t="s">
        <v>123</v>
      </c>
      <c r="B87" s="4" t="s">
        <v>121</v>
      </c>
      <c r="C87" s="4" t="s">
        <v>29</v>
      </c>
      <c r="D87" s="8" t="n">
        <v>39190</v>
      </c>
      <c r="E87" s="9" t="n">
        <v>0.71875</v>
      </c>
      <c r="F87" s="4" t="n">
        <v>28</v>
      </c>
      <c r="G87" s="4" t="n">
        <f aca="false">528+F87</f>
        <v>556</v>
      </c>
      <c r="H87" s="4" t="s">
        <v>32</v>
      </c>
      <c r="I87" s="4" t="n">
        <v>465058</v>
      </c>
      <c r="J87" s="4" t="n">
        <v>3007751.9</v>
      </c>
      <c r="K87" s="5" t="n">
        <v>55.38</v>
      </c>
      <c r="L87" s="4" t="s">
        <v>27</v>
      </c>
      <c r="M87" s="4" t="n">
        <v>0</v>
      </c>
      <c r="N87" s="4" t="n">
        <v>-0.0692263557015278</v>
      </c>
      <c r="O87" s="7" t="n">
        <v>298</v>
      </c>
      <c r="P87" s="7" t="n">
        <v>306</v>
      </c>
      <c r="Q87" s="7" t="n">
        <v>248</v>
      </c>
      <c r="R87" s="7" t="n">
        <v>258</v>
      </c>
      <c r="S87" s="7" t="n">
        <v>254</v>
      </c>
      <c r="T87" s="7" t="n">
        <v>266</v>
      </c>
      <c r="U87" s="7" t="n">
        <v>386</v>
      </c>
      <c r="V87" s="7" t="n">
        <v>392</v>
      </c>
      <c r="W87" s="7" t="n">
        <v>339</v>
      </c>
      <c r="X87" s="7" t="n">
        <v>361</v>
      </c>
      <c r="Y87" s="7" t="n">
        <v>208</v>
      </c>
      <c r="Z87" s="7" t="n">
        <v>212</v>
      </c>
      <c r="AA87" s="7" t="n">
        <v>425</v>
      </c>
      <c r="AB87" s="7" t="n">
        <v>431</v>
      </c>
      <c r="AC87" s="7" t="n">
        <v>246</v>
      </c>
      <c r="AD87" s="7" t="n">
        <v>248</v>
      </c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" hidden="false" customHeight="false" outlineLevel="0" collapsed="false">
      <c r="A88" s="7" t="s">
        <v>124</v>
      </c>
      <c r="B88" s="4" t="s">
        <v>121</v>
      </c>
      <c r="C88" s="4" t="s">
        <v>29</v>
      </c>
      <c r="D88" s="8" t="n">
        <v>39193</v>
      </c>
      <c r="E88" s="9" t="n">
        <v>0.423611111111111</v>
      </c>
      <c r="F88" s="4" t="n">
        <v>84</v>
      </c>
      <c r="G88" s="4" t="n">
        <f aca="false">528+F88</f>
        <v>612</v>
      </c>
      <c r="H88" s="4" t="s">
        <v>26</v>
      </c>
      <c r="I88" s="4" t="n">
        <v>465056</v>
      </c>
      <c r="J88" s="4" t="n">
        <v>3007760.1</v>
      </c>
      <c r="K88" s="5" t="n">
        <v>55.24</v>
      </c>
      <c r="L88" s="4" t="s">
        <v>27</v>
      </c>
      <c r="M88" s="4" t="n">
        <v>0.376870516019525</v>
      </c>
      <c r="N88" s="4" t="n">
        <v>0.322911463059259</v>
      </c>
      <c r="O88" s="7" t="n">
        <v>306</v>
      </c>
      <c r="P88" s="7" t="n">
        <v>308</v>
      </c>
      <c r="Q88" s="7" t="n">
        <v>248</v>
      </c>
      <c r="R88" s="7" t="n">
        <v>250</v>
      </c>
      <c r="S88" s="7" t="n">
        <v>266</v>
      </c>
      <c r="T88" s="7" t="n">
        <v>266</v>
      </c>
      <c r="U88" s="7" t="n">
        <v>368</v>
      </c>
      <c r="V88" s="7" t="n">
        <v>368</v>
      </c>
      <c r="W88" s="7" t="n">
        <v>333</v>
      </c>
      <c r="X88" s="7" t="n">
        <v>353</v>
      </c>
      <c r="Y88" s="7" t="n">
        <v>220</v>
      </c>
      <c r="Z88" s="7" t="n">
        <v>230</v>
      </c>
      <c r="AA88" s="7" t="n">
        <v>423</v>
      </c>
      <c r="AB88" s="7" t="n">
        <v>431</v>
      </c>
      <c r="AC88" s="7" t="n">
        <v>312</v>
      </c>
      <c r="AD88" s="7" t="n">
        <v>312</v>
      </c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" hidden="false" customHeight="false" outlineLevel="0" collapsed="false">
      <c r="A89" s="7" t="s">
        <v>125</v>
      </c>
      <c r="B89" s="4" t="s">
        <v>121</v>
      </c>
      <c r="C89" s="4" t="s">
        <v>25</v>
      </c>
      <c r="D89" s="8" t="n">
        <v>39199</v>
      </c>
      <c r="E89" s="9" t="n">
        <v>0.708333333333333</v>
      </c>
      <c r="F89" s="4" t="n">
        <v>20</v>
      </c>
      <c r="G89" s="4" t="n">
        <f aca="false">528+F89</f>
        <v>548</v>
      </c>
      <c r="H89" s="4" t="s">
        <v>32</v>
      </c>
      <c r="I89" s="4" t="n">
        <v>465066</v>
      </c>
      <c r="J89" s="4" t="n">
        <v>3007751.9</v>
      </c>
      <c r="K89" s="5" t="n">
        <v>40.2</v>
      </c>
      <c r="L89" s="4" t="s">
        <v>27</v>
      </c>
      <c r="M89" s="4" t="n">
        <v>0.127645963717164</v>
      </c>
      <c r="N89" s="4" t="n">
        <v>0.064089811839187</v>
      </c>
      <c r="O89" s="7" t="n">
        <v>268</v>
      </c>
      <c r="P89" s="7" t="n">
        <v>308</v>
      </c>
      <c r="Q89" s="7" t="n">
        <v>244</v>
      </c>
      <c r="R89" s="7" t="n">
        <v>258</v>
      </c>
      <c r="S89" s="7" t="n">
        <v>258</v>
      </c>
      <c r="T89" s="7" t="n">
        <v>266</v>
      </c>
      <c r="U89" s="7" t="n">
        <v>390</v>
      </c>
      <c r="V89" s="7" t="n">
        <v>392</v>
      </c>
      <c r="W89" s="7" t="n">
        <v>339</v>
      </c>
      <c r="X89" s="7" t="n">
        <v>351</v>
      </c>
      <c r="Y89" s="7" t="n">
        <v>214</v>
      </c>
      <c r="Z89" s="7" t="n">
        <v>228</v>
      </c>
      <c r="AA89" s="7" t="n">
        <v>419</v>
      </c>
      <c r="AB89" s="7" t="n">
        <v>435</v>
      </c>
      <c r="AC89" s="7" t="n">
        <v>234</v>
      </c>
      <c r="AD89" s="7" t="n">
        <v>234</v>
      </c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" hidden="false" customHeight="false" outlineLevel="0" collapsed="false">
      <c r="A90" s="7" t="s">
        <v>126</v>
      </c>
      <c r="B90" s="4" t="s">
        <v>121</v>
      </c>
      <c r="C90" s="4" t="s">
        <v>25</v>
      </c>
      <c r="D90" s="8" t="n">
        <v>39199</v>
      </c>
      <c r="E90" s="9" t="n">
        <v>0.708333333333333</v>
      </c>
      <c r="F90" s="4" t="n">
        <v>40</v>
      </c>
      <c r="G90" s="4" t="n">
        <f aca="false">528+F90</f>
        <v>568</v>
      </c>
      <c r="H90" s="4" t="s">
        <v>32</v>
      </c>
      <c r="I90" s="4" t="n">
        <v>465062</v>
      </c>
      <c r="J90" s="4" t="n">
        <v>3007747.9</v>
      </c>
      <c r="K90" s="5" t="n">
        <v>57.28</v>
      </c>
      <c r="L90" s="4" t="s">
        <v>27</v>
      </c>
      <c r="M90" s="4" t="n">
        <v>0</v>
      </c>
      <c r="N90" s="4" t="n">
        <v>-0.0707603359334114</v>
      </c>
      <c r="O90" s="7" t="n">
        <v>292</v>
      </c>
      <c r="P90" s="7" t="n">
        <v>302</v>
      </c>
      <c r="Q90" s="7" t="n">
        <v>244</v>
      </c>
      <c r="R90" s="7" t="n">
        <v>262</v>
      </c>
      <c r="S90" s="7" t="n">
        <v>262</v>
      </c>
      <c r="T90" s="7" t="n">
        <v>286</v>
      </c>
      <c r="U90" s="7" t="n">
        <v>374</v>
      </c>
      <c r="V90" s="7" t="n">
        <v>392</v>
      </c>
      <c r="W90" s="7" t="n">
        <v>333</v>
      </c>
      <c r="X90" s="7" t="n">
        <v>345</v>
      </c>
      <c r="Y90" s="7" t="n">
        <v>226</v>
      </c>
      <c r="Z90" s="7" t="n">
        <v>236</v>
      </c>
      <c r="AA90" s="7" t="n">
        <v>423</v>
      </c>
      <c r="AB90" s="7" t="n">
        <v>443</v>
      </c>
      <c r="AC90" s="7" t="n">
        <v>244</v>
      </c>
      <c r="AD90" s="7" t="n">
        <v>254</v>
      </c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" hidden="false" customHeight="false" outlineLevel="0" collapsed="false">
      <c r="A91" s="7" t="s">
        <v>127</v>
      </c>
      <c r="B91" s="4" t="s">
        <v>121</v>
      </c>
      <c r="C91" s="4" t="s">
        <v>25</v>
      </c>
      <c r="D91" s="8" t="n">
        <v>39202</v>
      </c>
      <c r="E91" s="9" t="n">
        <v>0.694444444444444</v>
      </c>
      <c r="F91" s="4" t="n">
        <v>78</v>
      </c>
      <c r="G91" s="4" t="n">
        <f aca="false">528+F91</f>
        <v>606</v>
      </c>
      <c r="H91" s="4" t="s">
        <v>26</v>
      </c>
      <c r="I91" s="4" t="n">
        <v>465051.1</v>
      </c>
      <c r="J91" s="4" t="n">
        <v>3007745</v>
      </c>
      <c r="K91" s="5" t="n">
        <v>56.38</v>
      </c>
      <c r="L91" s="4" t="s">
        <v>27</v>
      </c>
      <c r="M91" s="4" t="n">
        <v>0.2512671415767</v>
      </c>
      <c r="N91" s="4" t="n">
        <v>0.204896854157038</v>
      </c>
      <c r="O91" s="7" t="n">
        <v>296</v>
      </c>
      <c r="P91" s="7" t="n">
        <v>314</v>
      </c>
      <c r="Q91" s="7" t="n">
        <v>250</v>
      </c>
      <c r="R91" s="7" t="n">
        <v>260</v>
      </c>
      <c r="S91" s="7" t="n">
        <v>242</v>
      </c>
      <c r="T91" s="7" t="n">
        <v>286</v>
      </c>
      <c r="U91" s="7" t="n">
        <v>386</v>
      </c>
      <c r="V91" s="7" t="n">
        <v>390</v>
      </c>
      <c r="W91" s="7" t="n">
        <v>313</v>
      </c>
      <c r="X91" s="7" t="n">
        <v>331</v>
      </c>
      <c r="Y91" s="7" t="n">
        <v>220</v>
      </c>
      <c r="Z91" s="7" t="n">
        <v>224</v>
      </c>
      <c r="AA91" s="7" t="n">
        <v>433</v>
      </c>
      <c r="AB91" s="7" t="n">
        <v>433</v>
      </c>
      <c r="AC91" s="7" t="n">
        <v>210</v>
      </c>
      <c r="AD91" s="7" t="n">
        <v>210</v>
      </c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" hidden="false" customHeight="false" outlineLevel="0" collapsed="false">
      <c r="A92" s="7" t="s">
        <v>128</v>
      </c>
      <c r="B92" s="4" t="s">
        <v>121</v>
      </c>
      <c r="C92" s="4" t="s">
        <v>29</v>
      </c>
      <c r="D92" s="8" t="n">
        <v>39214</v>
      </c>
      <c r="E92" s="9" t="n">
        <v>0.409722222222222</v>
      </c>
      <c r="F92" s="4" t="n">
        <v>28</v>
      </c>
      <c r="G92" s="4" t="n">
        <f aca="false">528+F92</f>
        <v>556</v>
      </c>
      <c r="H92" s="4" t="s">
        <v>32</v>
      </c>
      <c r="I92" s="4" t="n">
        <v>465058</v>
      </c>
      <c r="J92" s="4" t="n">
        <v>3007751.9</v>
      </c>
      <c r="K92" s="5" t="n">
        <v>54.44</v>
      </c>
      <c r="L92" s="4" t="s">
        <v>27</v>
      </c>
      <c r="M92" s="4" t="n">
        <v>0</v>
      </c>
      <c r="N92" s="4" t="n">
        <v>-0.0566581094453341</v>
      </c>
      <c r="O92" s="7" t="n">
        <v>316</v>
      </c>
      <c r="P92" s="7" t="n">
        <v>324</v>
      </c>
      <c r="Q92" s="7" t="n">
        <v>240</v>
      </c>
      <c r="R92" s="7" t="n">
        <v>248</v>
      </c>
      <c r="S92" s="7" t="n">
        <v>250</v>
      </c>
      <c r="T92" s="7" t="n">
        <v>278</v>
      </c>
      <c r="U92" s="7" t="n">
        <v>402</v>
      </c>
      <c r="V92" s="7" t="n">
        <v>404</v>
      </c>
      <c r="W92" s="7" t="n">
        <v>337</v>
      </c>
      <c r="X92" s="7" t="n">
        <v>345</v>
      </c>
      <c r="Y92" s="7" t="n">
        <v>226</v>
      </c>
      <c r="Z92" s="7" t="n">
        <v>228</v>
      </c>
      <c r="AA92" s="7" t="n">
        <v>425</v>
      </c>
      <c r="AB92" s="7" t="n">
        <v>429</v>
      </c>
      <c r="AC92" s="7" t="n">
        <v>246</v>
      </c>
      <c r="AD92" s="7" t="n">
        <v>252</v>
      </c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" hidden="false" customHeight="false" outlineLevel="0" collapsed="false">
      <c r="A93" s="7" t="s">
        <v>129</v>
      </c>
      <c r="B93" s="4" t="s">
        <v>121</v>
      </c>
      <c r="C93" s="4" t="s">
        <v>130</v>
      </c>
      <c r="D93" s="8" t="n">
        <v>39316</v>
      </c>
      <c r="E93" s="9" t="n">
        <v>0.697916666666667</v>
      </c>
      <c r="F93" s="4" t="n">
        <v>18</v>
      </c>
      <c r="G93" s="4" t="n">
        <f aca="false">528+F93</f>
        <v>546</v>
      </c>
      <c r="H93" s="4" t="s">
        <v>32</v>
      </c>
      <c r="I93" s="4" t="n">
        <v>465068</v>
      </c>
      <c r="J93" s="4" t="n">
        <v>3007751.9</v>
      </c>
      <c r="K93" s="4" t="n">
        <v>33.78</v>
      </c>
      <c r="L93" s="4" t="s">
        <v>27</v>
      </c>
      <c r="M93" s="4" t="n">
        <v>0.251942892483968</v>
      </c>
      <c r="N93" s="4" t="n">
        <v>0.199191358419695</v>
      </c>
      <c r="O93" s="7" t="n">
        <v>292</v>
      </c>
      <c r="P93" s="7" t="n">
        <v>316</v>
      </c>
      <c r="Q93" s="7" t="n">
        <v>244</v>
      </c>
      <c r="R93" s="7" t="n">
        <v>248</v>
      </c>
      <c r="S93" s="7" t="n">
        <v>278</v>
      </c>
      <c r="T93" s="7" t="n">
        <v>286</v>
      </c>
      <c r="U93" s="7" t="n">
        <v>374</v>
      </c>
      <c r="V93" s="7" t="n">
        <v>374</v>
      </c>
      <c r="W93" s="7" t="n">
        <v>333</v>
      </c>
      <c r="X93" s="7" t="n">
        <v>345</v>
      </c>
      <c r="Y93" s="7" t="n">
        <v>226</v>
      </c>
      <c r="Z93" s="7" t="n">
        <v>226</v>
      </c>
      <c r="AA93" s="7" t="n">
        <v>423</v>
      </c>
      <c r="AB93" s="7" t="n">
        <v>429</v>
      </c>
      <c r="AC93" s="7" t="n">
        <v>226</v>
      </c>
      <c r="AD93" s="7" t="n">
        <v>244</v>
      </c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" hidden="false" customHeight="false" outlineLevel="0" collapsed="false">
      <c r="A94" s="7" t="s">
        <v>131</v>
      </c>
      <c r="B94" s="4" t="s">
        <v>121</v>
      </c>
      <c r="C94" s="4" t="s">
        <v>130</v>
      </c>
      <c r="D94" s="8" t="n">
        <v>39325</v>
      </c>
      <c r="E94" s="9" t="n">
        <v>0.708333333333333</v>
      </c>
      <c r="F94" s="4" t="n">
        <v>66</v>
      </c>
      <c r="G94" s="4" t="n">
        <f aca="false">528+F94</f>
        <v>594</v>
      </c>
      <c r="H94" s="4" t="s">
        <v>26</v>
      </c>
      <c r="I94" s="4" t="n">
        <v>465071.1</v>
      </c>
      <c r="J94" s="4" t="n">
        <v>3007755</v>
      </c>
      <c r="K94" s="4" t="n">
        <v>31.4</v>
      </c>
      <c r="L94" s="4" t="s">
        <v>27</v>
      </c>
      <c r="M94" s="4" t="n">
        <v>0.254888173508739</v>
      </c>
      <c r="N94" s="4" t="n">
        <v>0.201014822847647</v>
      </c>
      <c r="O94" s="7" t="n">
        <v>268</v>
      </c>
      <c r="P94" s="7" t="n">
        <v>268</v>
      </c>
      <c r="Q94" s="7" t="n">
        <v>256</v>
      </c>
      <c r="R94" s="7" t="n">
        <v>262</v>
      </c>
      <c r="S94" s="7" t="n">
        <v>254</v>
      </c>
      <c r="T94" s="7" t="n">
        <v>278</v>
      </c>
      <c r="U94" s="7" t="n">
        <v>368</v>
      </c>
      <c r="V94" s="7" t="n">
        <v>392</v>
      </c>
      <c r="W94" s="7" t="n">
        <v>329</v>
      </c>
      <c r="X94" s="7" t="n">
        <v>367</v>
      </c>
      <c r="Y94" s="7" t="n">
        <v>208</v>
      </c>
      <c r="Z94" s="7" t="n">
        <v>224</v>
      </c>
      <c r="AA94" s="7" t="n">
        <v>431</v>
      </c>
      <c r="AB94" s="7" t="n">
        <v>445</v>
      </c>
      <c r="AC94" s="7" t="n">
        <v>254</v>
      </c>
      <c r="AD94" s="7" t="n">
        <v>254</v>
      </c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" hidden="false" customHeight="false" outlineLevel="0" collapsed="false">
      <c r="A95" s="7" t="s">
        <v>132</v>
      </c>
      <c r="B95" s="4" t="s">
        <v>121</v>
      </c>
      <c r="C95" s="4" t="s">
        <v>130</v>
      </c>
      <c r="D95" s="8" t="n">
        <v>39325</v>
      </c>
      <c r="E95" s="9" t="n">
        <v>0.708333333333333</v>
      </c>
      <c r="F95" s="4" t="n">
        <v>40</v>
      </c>
      <c r="G95" s="4" t="n">
        <f aca="false">528+F95</f>
        <v>568</v>
      </c>
      <c r="H95" s="4" t="s">
        <v>32</v>
      </c>
      <c r="I95" s="4" t="n">
        <v>465062</v>
      </c>
      <c r="J95" s="4" t="n">
        <v>3007747.9</v>
      </c>
      <c r="K95" s="4" t="n">
        <v>33.62</v>
      </c>
      <c r="L95" s="4" t="s">
        <v>27</v>
      </c>
      <c r="M95" s="4" t="n">
        <v>0.127645963717164</v>
      </c>
      <c r="N95" s="4" t="n">
        <v>0.0630794525600425</v>
      </c>
      <c r="O95" s="7" t="n">
        <v>302</v>
      </c>
      <c r="P95" s="7" t="n">
        <v>324</v>
      </c>
      <c r="Q95" s="7" t="n">
        <v>244</v>
      </c>
      <c r="R95" s="7" t="n">
        <v>248</v>
      </c>
      <c r="S95" s="7" t="n">
        <v>250</v>
      </c>
      <c r="T95" s="7" t="n">
        <v>286</v>
      </c>
      <c r="U95" s="7" t="n">
        <v>386</v>
      </c>
      <c r="V95" s="7" t="n">
        <v>398</v>
      </c>
      <c r="W95" s="7" t="n">
        <v>333</v>
      </c>
      <c r="X95" s="7" t="n">
        <v>337</v>
      </c>
      <c r="Y95" s="7" t="n">
        <v>226</v>
      </c>
      <c r="Z95" s="7" t="n">
        <v>234</v>
      </c>
      <c r="AA95" s="7" t="n">
        <v>425</v>
      </c>
      <c r="AB95" s="7" t="n">
        <v>443</v>
      </c>
      <c r="AC95" s="7" t="n">
        <v>244</v>
      </c>
      <c r="AD95" s="7" t="n">
        <v>244</v>
      </c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" hidden="false" customHeight="false" outlineLevel="0" collapsed="false">
      <c r="A96" s="7" t="s">
        <v>133</v>
      </c>
      <c r="B96" s="4" t="s">
        <v>121</v>
      </c>
      <c r="C96" s="4" t="s">
        <v>25</v>
      </c>
      <c r="D96" s="8" t="n">
        <v>39331</v>
      </c>
      <c r="E96" s="9" t="n">
        <v>0.694444444444444</v>
      </c>
      <c r="F96" s="4" t="n">
        <v>24</v>
      </c>
      <c r="G96" s="4" t="n">
        <f aca="false">528+F96</f>
        <v>552</v>
      </c>
      <c r="H96" s="4" t="s">
        <v>32</v>
      </c>
      <c r="I96" s="4" t="n">
        <v>465062</v>
      </c>
      <c r="J96" s="4" t="n">
        <v>3007751.9</v>
      </c>
      <c r="K96" s="4" t="n">
        <v>56.48</v>
      </c>
      <c r="L96" s="4" t="s">
        <v>27</v>
      </c>
      <c r="M96" s="4" t="n">
        <v>0.127645963717164</v>
      </c>
      <c r="N96" s="4" t="n">
        <v>0.0633548899032913</v>
      </c>
      <c r="O96" s="7" t="n">
        <v>292</v>
      </c>
      <c r="P96" s="7" t="n">
        <v>302</v>
      </c>
      <c r="Q96" s="7" t="n">
        <v>244</v>
      </c>
      <c r="R96" s="7" t="n">
        <v>262</v>
      </c>
      <c r="S96" s="7" t="n">
        <v>262</v>
      </c>
      <c r="T96" s="7" t="n">
        <v>286</v>
      </c>
      <c r="U96" s="7" t="n">
        <v>374</v>
      </c>
      <c r="V96" s="7" t="n">
        <v>392</v>
      </c>
      <c r="W96" s="7" t="n">
        <v>333</v>
      </c>
      <c r="X96" s="7" t="n">
        <v>345</v>
      </c>
      <c r="Y96" s="7" t="n">
        <v>226</v>
      </c>
      <c r="Z96" s="7" t="n">
        <v>236</v>
      </c>
      <c r="AA96" s="7" t="n">
        <v>423</v>
      </c>
      <c r="AB96" s="7" t="n">
        <v>441</v>
      </c>
      <c r="AC96" s="7" t="n">
        <v>244</v>
      </c>
      <c r="AD96" s="7" t="n">
        <v>244</v>
      </c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" hidden="false" customHeight="false" outlineLevel="0" collapsed="false">
      <c r="A97" s="7" t="s">
        <v>134</v>
      </c>
      <c r="B97" s="4" t="s">
        <v>121</v>
      </c>
      <c r="C97" s="4" t="s">
        <v>25</v>
      </c>
      <c r="D97" s="8" t="n">
        <v>39334</v>
      </c>
      <c r="E97" s="9" t="n">
        <v>0.75</v>
      </c>
      <c r="F97" s="4" t="n">
        <v>3</v>
      </c>
      <c r="G97" s="4" t="n">
        <f aca="false">528+F97</f>
        <v>531</v>
      </c>
      <c r="H97" s="4" t="s">
        <v>32</v>
      </c>
      <c r="I97" s="4" t="n">
        <v>465066</v>
      </c>
      <c r="J97" s="4" t="n">
        <v>3007756.1</v>
      </c>
      <c r="K97" s="4" t="n">
        <v>52.44</v>
      </c>
      <c r="L97" s="4" t="s">
        <v>27</v>
      </c>
      <c r="M97" s="4" t="n">
        <v>0.374789091776557</v>
      </c>
      <c r="N97" s="4" t="n">
        <v>0.323556273041671</v>
      </c>
      <c r="O97" s="7" t="n">
        <v>302</v>
      </c>
      <c r="P97" s="7" t="n">
        <v>308</v>
      </c>
      <c r="Q97" s="7" t="n">
        <v>260</v>
      </c>
      <c r="R97" s="7" t="n">
        <v>260</v>
      </c>
      <c r="S97" s="7" t="n">
        <v>262</v>
      </c>
      <c r="T97" s="7" t="n">
        <v>262</v>
      </c>
      <c r="U97" s="7" t="n">
        <v>392</v>
      </c>
      <c r="V97" s="7" t="n">
        <v>414</v>
      </c>
      <c r="W97" s="7" t="n">
        <v>357</v>
      </c>
      <c r="X97" s="7" t="n">
        <v>361</v>
      </c>
      <c r="Y97" s="7" t="n">
        <v>228</v>
      </c>
      <c r="Z97" s="7" t="n">
        <v>234</v>
      </c>
      <c r="AA97" s="7" t="n">
        <v>427</v>
      </c>
      <c r="AB97" s="7" t="n">
        <v>453</v>
      </c>
      <c r="AC97" s="7" t="n">
        <v>222</v>
      </c>
      <c r="AD97" s="7" t="n">
        <v>222</v>
      </c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" hidden="false" customHeight="false" outlineLevel="0" collapsed="false">
      <c r="A98" s="7" t="s">
        <v>135</v>
      </c>
      <c r="B98" s="4" t="s">
        <v>121</v>
      </c>
      <c r="C98" s="4" t="s">
        <v>25</v>
      </c>
      <c r="D98" s="8" t="n">
        <v>39337</v>
      </c>
      <c r="E98" s="9" t="n">
        <v>0.486111111111111</v>
      </c>
      <c r="F98" s="4" t="n">
        <v>53</v>
      </c>
      <c r="G98" s="4" t="n">
        <f aca="false">528+F98</f>
        <v>581</v>
      </c>
      <c r="H98" s="4" t="s">
        <v>32</v>
      </c>
      <c r="I98" s="4" t="n">
        <v>465064</v>
      </c>
      <c r="J98" s="4" t="n">
        <v>3007744.1</v>
      </c>
      <c r="K98" s="4" t="n">
        <v>55.1</v>
      </c>
      <c r="L98" s="4" t="s">
        <v>27</v>
      </c>
      <c r="M98" s="4" t="n">
        <v>0.12674558123386</v>
      </c>
      <c r="N98" s="4" t="n">
        <v>0.0638385555031601</v>
      </c>
      <c r="O98" s="7" t="n">
        <v>300</v>
      </c>
      <c r="P98" s="7" t="n">
        <v>302</v>
      </c>
      <c r="Q98" s="7" t="n">
        <v>244</v>
      </c>
      <c r="R98" s="7" t="n">
        <v>262</v>
      </c>
      <c r="S98" s="7" t="n">
        <v>262</v>
      </c>
      <c r="T98" s="7" t="n">
        <v>266</v>
      </c>
      <c r="U98" s="7" t="n">
        <v>370</v>
      </c>
      <c r="V98" s="7" t="n">
        <v>370</v>
      </c>
      <c r="W98" s="7" t="n">
        <v>333</v>
      </c>
      <c r="X98" s="7" t="n">
        <v>339</v>
      </c>
      <c r="Y98" s="7" t="n">
        <v>214</v>
      </c>
      <c r="Z98" s="7" t="n">
        <v>230</v>
      </c>
      <c r="AA98" s="7" t="n">
        <v>429</v>
      </c>
      <c r="AB98" s="7" t="n">
        <v>453</v>
      </c>
      <c r="AC98" s="7" t="n">
        <v>306</v>
      </c>
      <c r="AD98" s="7" t="n">
        <v>334</v>
      </c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" hidden="false" customHeight="false" outlineLevel="0" collapsed="false">
      <c r="A99" s="7" t="s">
        <v>136</v>
      </c>
      <c r="B99" s="4" t="s">
        <v>121</v>
      </c>
      <c r="C99" s="4" t="s">
        <v>25</v>
      </c>
      <c r="D99" s="10" t="n">
        <v>39538</v>
      </c>
      <c r="E99" s="9" t="n">
        <v>0.520833333333333</v>
      </c>
      <c r="F99" s="4" t="n">
        <v>78</v>
      </c>
      <c r="G99" s="4" t="n">
        <v>606</v>
      </c>
      <c r="H99" s="4" t="s">
        <v>26</v>
      </c>
      <c r="I99" s="4" t="n">
        <v>465051.1</v>
      </c>
      <c r="J99" s="4" t="n">
        <v>3007745</v>
      </c>
      <c r="K99" s="4" t="n">
        <v>46.21</v>
      </c>
      <c r="L99" s="4" t="s">
        <v>27</v>
      </c>
      <c r="M99" s="4" t="n">
        <v>0.246100148928036</v>
      </c>
      <c r="N99" s="4" t="n">
        <v>0.185475593736843</v>
      </c>
      <c r="O99" s="7" t="n">
        <v>306</v>
      </c>
      <c r="P99" s="7" t="n">
        <v>312</v>
      </c>
      <c r="Q99" s="7" t="n">
        <v>242</v>
      </c>
      <c r="R99" s="7" t="n">
        <v>256</v>
      </c>
      <c r="S99" s="7" t="n">
        <v>262</v>
      </c>
      <c r="T99" s="7" t="n">
        <v>262</v>
      </c>
      <c r="U99" s="7" t="n">
        <v>374</v>
      </c>
      <c r="V99" s="7" t="n">
        <v>392</v>
      </c>
      <c r="W99" s="7" t="n">
        <v>333</v>
      </c>
      <c r="X99" s="7" t="n">
        <v>353</v>
      </c>
      <c r="Y99" s="7" t="n">
        <v>208</v>
      </c>
      <c r="Z99" s="7" t="n">
        <v>210</v>
      </c>
      <c r="AA99" s="7" t="n">
        <v>425</v>
      </c>
      <c r="AB99" s="7" t="n">
        <v>425</v>
      </c>
      <c r="AC99" s="7" t="n">
        <v>222</v>
      </c>
      <c r="AD99" s="7" t="n">
        <v>230</v>
      </c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" hidden="false" customHeight="false" outlineLevel="0" collapsed="false">
      <c r="A100" s="7" t="s">
        <v>137</v>
      </c>
      <c r="B100" s="4" t="s">
        <v>121</v>
      </c>
      <c r="C100" s="4" t="s">
        <v>29</v>
      </c>
      <c r="D100" s="10" t="n">
        <v>39565</v>
      </c>
      <c r="E100" s="9" t="n">
        <v>0.444444444444444</v>
      </c>
      <c r="F100" s="4" t="n">
        <v>88</v>
      </c>
      <c r="G100" s="4" t="n">
        <v>616</v>
      </c>
      <c r="H100" s="4" t="s">
        <v>26</v>
      </c>
      <c r="I100" s="4" t="n">
        <v>465066</v>
      </c>
      <c r="J100" s="4" t="n">
        <v>3007760.1</v>
      </c>
      <c r="K100" s="4" t="n">
        <v>55.21</v>
      </c>
      <c r="L100" s="4" t="s">
        <v>27</v>
      </c>
      <c r="M100" s="4" t="n">
        <v>0.125197311250107</v>
      </c>
      <c r="N100" s="4" t="n">
        <v>0.0643790629070295</v>
      </c>
      <c r="O100" s="7" t="n">
        <v>302</v>
      </c>
      <c r="P100" s="7" t="n">
        <v>310</v>
      </c>
      <c r="Q100" s="7" t="n">
        <v>242</v>
      </c>
      <c r="R100" s="7" t="n">
        <v>262</v>
      </c>
      <c r="S100" s="7" t="n">
        <v>242</v>
      </c>
      <c r="T100" s="7" t="n">
        <v>262</v>
      </c>
      <c r="U100" s="7" t="n">
        <v>418</v>
      </c>
      <c r="V100" s="7" t="n">
        <v>424</v>
      </c>
      <c r="W100" s="7" t="n">
        <v>333</v>
      </c>
      <c r="X100" s="7" t="n">
        <v>339</v>
      </c>
      <c r="Y100" s="7" t="n">
        <v>234</v>
      </c>
      <c r="Z100" s="7" t="n">
        <v>234</v>
      </c>
      <c r="AA100" s="7" t="n">
        <v>423</v>
      </c>
      <c r="AB100" s="7" t="n">
        <v>433</v>
      </c>
      <c r="AC100" s="7" t="n">
        <v>236</v>
      </c>
      <c r="AD100" s="7" t="n">
        <v>254</v>
      </c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" hidden="false" customHeight="false" outlineLevel="0" collapsed="false">
      <c r="A101" s="7" t="s">
        <v>138</v>
      </c>
      <c r="B101" s="4" t="s">
        <v>121</v>
      </c>
      <c r="C101" s="4" t="s">
        <v>29</v>
      </c>
      <c r="D101" s="10" t="n">
        <v>39565</v>
      </c>
      <c r="E101" s="9" t="n">
        <v>0.444444444444444</v>
      </c>
      <c r="F101" s="4" t="n">
        <v>86</v>
      </c>
      <c r="G101" s="4" t="n">
        <v>614</v>
      </c>
      <c r="H101" s="4" t="s">
        <v>26</v>
      </c>
      <c r="I101" s="4" t="n">
        <v>465061</v>
      </c>
      <c r="J101" s="4" t="n">
        <v>3007760.1</v>
      </c>
      <c r="K101" s="4" t="n">
        <v>55.9</v>
      </c>
      <c r="L101" s="4" t="s">
        <v>27</v>
      </c>
      <c r="M101" s="4" t="n">
        <v>0.12674558123386</v>
      </c>
      <c r="N101" s="4" t="n">
        <v>0.0673984270118978</v>
      </c>
      <c r="O101" s="7" t="n">
        <v>308</v>
      </c>
      <c r="P101" s="7" t="n">
        <v>320</v>
      </c>
      <c r="Q101" s="7" t="n">
        <v>250</v>
      </c>
      <c r="R101" s="7" t="n">
        <v>258</v>
      </c>
      <c r="S101" s="7" t="n">
        <v>262</v>
      </c>
      <c r="T101" s="7" t="n">
        <v>266</v>
      </c>
      <c r="U101" s="7" t="n">
        <v>378</v>
      </c>
      <c r="V101" s="7" t="n">
        <v>378</v>
      </c>
      <c r="W101" s="7" t="n">
        <v>345</v>
      </c>
      <c r="X101" s="7" t="n">
        <v>357</v>
      </c>
      <c r="Y101" s="7" t="n">
        <v>218</v>
      </c>
      <c r="Z101" s="7" t="n">
        <v>228</v>
      </c>
      <c r="AA101" s="7" t="n">
        <v>425</v>
      </c>
      <c r="AB101" s="7" t="n">
        <v>433</v>
      </c>
      <c r="AC101" s="7" t="n">
        <v>220</v>
      </c>
      <c r="AD101" s="7" t="n">
        <v>254</v>
      </c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" hidden="false" customHeight="false" outlineLevel="0" collapsed="false">
      <c r="A102" s="7" t="s">
        <v>139</v>
      </c>
      <c r="B102" s="4" t="s">
        <v>121</v>
      </c>
      <c r="C102" s="4" t="s">
        <v>38</v>
      </c>
      <c r="D102" s="10" t="n">
        <v>39580</v>
      </c>
      <c r="E102" s="9" t="n">
        <v>0.430555555555556</v>
      </c>
      <c r="F102" s="4" t="n">
        <v>78</v>
      </c>
      <c r="G102" s="4" t="n">
        <v>606</v>
      </c>
      <c r="H102" s="4" t="s">
        <v>26</v>
      </c>
      <c r="I102" s="4" t="n">
        <v>465051.1</v>
      </c>
      <c r="J102" s="4" t="n">
        <v>3007745</v>
      </c>
      <c r="K102" s="4" t="n">
        <v>44.13</v>
      </c>
      <c r="L102" s="4" t="s">
        <v>27</v>
      </c>
      <c r="M102" s="4" t="n">
        <v>0.12674558123386</v>
      </c>
      <c r="N102" s="4" t="n">
        <v>0.0736521917635023</v>
      </c>
      <c r="O102" s="7" t="n">
        <v>290</v>
      </c>
      <c r="P102" s="7" t="n">
        <v>308</v>
      </c>
      <c r="Q102" s="7" t="n">
        <v>246</v>
      </c>
      <c r="R102" s="7" t="n">
        <v>266</v>
      </c>
      <c r="S102" s="7" t="n">
        <v>246</v>
      </c>
      <c r="T102" s="7" t="n">
        <v>262</v>
      </c>
      <c r="U102" s="7" t="n">
        <v>416</v>
      </c>
      <c r="V102" s="7" t="n">
        <v>416</v>
      </c>
      <c r="W102" s="7" t="n">
        <v>345</v>
      </c>
      <c r="X102" s="7" t="n">
        <v>361</v>
      </c>
      <c r="Y102" s="7" t="n">
        <v>224</v>
      </c>
      <c r="Z102" s="7" t="n">
        <v>228</v>
      </c>
      <c r="AA102" s="7" t="n">
        <v>419</v>
      </c>
      <c r="AB102" s="7" t="n">
        <v>431</v>
      </c>
      <c r="AC102" s="7" t="n">
        <v>338</v>
      </c>
      <c r="AD102" s="7" t="n">
        <v>340</v>
      </c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" hidden="false" customHeight="false" outlineLevel="0" collapsed="false">
      <c r="A103" s="7" t="s">
        <v>140</v>
      </c>
      <c r="B103" s="4" t="s">
        <v>121</v>
      </c>
      <c r="C103" s="4" t="s">
        <v>29</v>
      </c>
      <c r="D103" s="10" t="n">
        <v>39580</v>
      </c>
      <c r="E103" s="9" t="n">
        <v>0.430555555555556</v>
      </c>
      <c r="F103" s="4" t="n">
        <v>82</v>
      </c>
      <c r="G103" s="4" t="n">
        <v>610</v>
      </c>
      <c r="H103" s="4" t="s">
        <v>26</v>
      </c>
      <c r="I103" s="4" t="n">
        <v>465051.1</v>
      </c>
      <c r="J103" s="4" t="n">
        <v>3007755</v>
      </c>
      <c r="K103" s="4" t="n">
        <v>58.06</v>
      </c>
      <c r="L103" s="4" t="s">
        <v>27</v>
      </c>
      <c r="M103" s="4" t="n">
        <v>0.375564070343503</v>
      </c>
      <c r="N103" s="4" t="n">
        <v>0.33222956256206</v>
      </c>
      <c r="O103" s="7" t="n">
        <v>302</v>
      </c>
      <c r="P103" s="7" t="n">
        <v>312</v>
      </c>
      <c r="Q103" s="7" t="n">
        <v>260</v>
      </c>
      <c r="R103" s="7" t="n">
        <v>262</v>
      </c>
      <c r="S103" s="7" t="n">
        <v>258</v>
      </c>
      <c r="T103" s="7" t="n">
        <v>262</v>
      </c>
      <c r="U103" s="7" t="n">
        <v>474</v>
      </c>
      <c r="V103" s="7" t="n">
        <v>474</v>
      </c>
      <c r="W103" s="7" t="n">
        <v>333</v>
      </c>
      <c r="X103" s="7" t="n">
        <v>351</v>
      </c>
      <c r="Y103" s="7" t="n">
        <v>236</v>
      </c>
      <c r="Z103" s="7" t="n">
        <v>236</v>
      </c>
      <c r="AA103" s="7" t="n">
        <v>423</v>
      </c>
      <c r="AB103" s="7" t="n">
        <v>423</v>
      </c>
      <c r="AC103" s="7" t="n">
        <v>230</v>
      </c>
      <c r="AD103" s="7" t="n">
        <v>254</v>
      </c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" hidden="false" customHeight="false" outlineLevel="0" collapsed="false">
      <c r="A104" s="7" t="s">
        <v>141</v>
      </c>
      <c r="B104" s="4" t="s">
        <v>121</v>
      </c>
      <c r="C104" s="4" t="s">
        <v>29</v>
      </c>
      <c r="D104" s="10" t="n">
        <v>39583</v>
      </c>
      <c r="E104" s="9" t="n">
        <v>0.361111111111111</v>
      </c>
      <c r="F104" s="4" t="n">
        <v>74</v>
      </c>
      <c r="G104" s="4" t="n">
        <v>602</v>
      </c>
      <c r="H104" s="4" t="s">
        <v>26</v>
      </c>
      <c r="I104" s="4" t="n">
        <v>465061</v>
      </c>
      <c r="J104" s="4" t="n">
        <v>3007739.9</v>
      </c>
      <c r="K104" s="11" t="n">
        <v>55.53</v>
      </c>
      <c r="L104" s="4" t="s">
        <v>27</v>
      </c>
      <c r="M104" s="4" t="n">
        <v>0.372771387181761</v>
      </c>
      <c r="N104" s="4" t="n">
        <v>0.321918772413906</v>
      </c>
      <c r="O104" s="7" t="n">
        <v>310</v>
      </c>
      <c r="P104" s="7" t="n">
        <v>318</v>
      </c>
      <c r="Q104" s="7" t="n">
        <v>240</v>
      </c>
      <c r="R104" s="7" t="n">
        <v>250</v>
      </c>
      <c r="S104" s="7" t="n">
        <v>258</v>
      </c>
      <c r="T104" s="7" t="n">
        <v>274</v>
      </c>
      <c r="U104" s="7" t="n">
        <v>398</v>
      </c>
      <c r="V104" s="7" t="n">
        <v>398</v>
      </c>
      <c r="W104" s="7" t="n">
        <v>333</v>
      </c>
      <c r="X104" s="7" t="n">
        <v>333</v>
      </c>
      <c r="Y104" s="7" t="n">
        <v>236</v>
      </c>
      <c r="Z104" s="7" t="n">
        <v>238</v>
      </c>
      <c r="AA104" s="7" t="n">
        <v>419</v>
      </c>
      <c r="AB104" s="7" t="n">
        <v>419</v>
      </c>
      <c r="AC104" s="7" t="n">
        <v>224</v>
      </c>
      <c r="AD104" s="7" t="n">
        <v>250</v>
      </c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" hidden="false" customHeight="false" outlineLevel="0" collapsed="false">
      <c r="A105" s="7" t="s">
        <v>142</v>
      </c>
      <c r="B105" s="4" t="s">
        <v>121</v>
      </c>
      <c r="C105" s="4" t="s">
        <v>29</v>
      </c>
      <c r="D105" s="10" t="n">
        <v>39604</v>
      </c>
      <c r="E105" s="9" t="n">
        <v>0.416666666666667</v>
      </c>
      <c r="F105" s="4" t="n">
        <v>70</v>
      </c>
      <c r="G105" s="4" t="n">
        <v>598</v>
      </c>
      <c r="H105" s="4" t="s">
        <v>26</v>
      </c>
      <c r="I105" s="4" t="n">
        <v>465071.1</v>
      </c>
      <c r="J105" s="4" t="n">
        <v>3007745</v>
      </c>
      <c r="K105" s="11" t="n">
        <v>53.47</v>
      </c>
      <c r="L105" s="4" t="s">
        <v>27</v>
      </c>
      <c r="M105" s="4" t="n">
        <v>0.2512671415767</v>
      </c>
      <c r="N105" s="4" t="n">
        <v>0.211654859254443</v>
      </c>
      <c r="O105" s="7" t="n">
        <v>318</v>
      </c>
      <c r="P105" s="7" t="n">
        <v>326</v>
      </c>
      <c r="Q105" s="7" t="n">
        <v>250</v>
      </c>
      <c r="R105" s="7" t="n">
        <v>272</v>
      </c>
      <c r="S105" s="7" t="n">
        <v>250</v>
      </c>
      <c r="T105" s="7" t="n">
        <v>272</v>
      </c>
      <c r="U105" s="7" t="n">
        <v>370</v>
      </c>
      <c r="V105" s="7" t="n">
        <v>394</v>
      </c>
      <c r="W105" s="7" t="n">
        <v>321</v>
      </c>
      <c r="X105" s="7" t="n">
        <v>337</v>
      </c>
      <c r="Y105" s="7" t="n">
        <v>234</v>
      </c>
      <c r="Z105" s="7" t="n">
        <v>246</v>
      </c>
      <c r="AA105" s="7" t="n">
        <v>429</v>
      </c>
      <c r="AB105" s="7" t="n">
        <v>429</v>
      </c>
      <c r="AC105" s="7" t="n">
        <v>240</v>
      </c>
      <c r="AD105" s="7" t="n">
        <v>240</v>
      </c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" hidden="false" customHeight="false" outlineLevel="0" collapsed="false">
      <c r="A106" s="7" t="s">
        <v>143</v>
      </c>
      <c r="B106" s="4" t="s">
        <v>121</v>
      </c>
      <c r="C106" s="4" t="s">
        <v>38</v>
      </c>
      <c r="D106" s="10" t="n">
        <v>39689</v>
      </c>
      <c r="E106" s="9" t="n">
        <v>0.75</v>
      </c>
      <c r="F106" s="4" t="n">
        <v>84</v>
      </c>
      <c r="G106" s="4" t="n">
        <v>612</v>
      </c>
      <c r="H106" s="4" t="s">
        <v>26</v>
      </c>
      <c r="I106" s="4" t="n">
        <v>465056</v>
      </c>
      <c r="J106" s="4" t="n">
        <v>3007760.1</v>
      </c>
      <c r="K106" s="4" t="n">
        <v>32.06</v>
      </c>
      <c r="L106" s="4" t="s">
        <v>27</v>
      </c>
      <c r="M106" s="4" t="n">
        <v>0</v>
      </c>
      <c r="N106" s="4" t="n">
        <v>-0.0577127322806503</v>
      </c>
      <c r="O106" s="7" t="n">
        <v>268</v>
      </c>
      <c r="P106" s="7" t="n">
        <v>300</v>
      </c>
      <c r="Q106" s="7" t="n">
        <v>248</v>
      </c>
      <c r="R106" s="7" t="n">
        <v>260</v>
      </c>
      <c r="S106" s="7" t="n">
        <v>266</v>
      </c>
      <c r="T106" s="7" t="n">
        <v>270</v>
      </c>
      <c r="U106" s="7" t="n">
        <v>374</v>
      </c>
      <c r="V106" s="7" t="n">
        <v>386</v>
      </c>
      <c r="W106" s="7" t="n">
        <v>351</v>
      </c>
      <c r="X106" s="7" t="n">
        <v>357</v>
      </c>
      <c r="Y106" s="7" t="n">
        <v>214</v>
      </c>
      <c r="Z106" s="7" t="n">
        <v>222</v>
      </c>
      <c r="AA106" s="7" t="n">
        <v>431</v>
      </c>
      <c r="AB106" s="7" t="n">
        <v>469</v>
      </c>
      <c r="AC106" s="7" t="n">
        <v>234</v>
      </c>
      <c r="AD106" s="7" t="n">
        <v>240</v>
      </c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" hidden="false" customHeight="false" outlineLevel="0" collapsed="false">
      <c r="A107" s="7" t="s">
        <v>144</v>
      </c>
      <c r="B107" s="4" t="s">
        <v>121</v>
      </c>
      <c r="C107" s="4" t="s">
        <v>38</v>
      </c>
      <c r="D107" s="10" t="n">
        <v>39695</v>
      </c>
      <c r="E107" s="9" t="n">
        <v>0.736111111111111</v>
      </c>
      <c r="F107" s="4" t="n">
        <v>12</v>
      </c>
      <c r="G107" s="4" t="n">
        <v>540</v>
      </c>
      <c r="H107" s="4" t="s">
        <v>32</v>
      </c>
      <c r="I107" s="4" t="n">
        <v>465058</v>
      </c>
      <c r="J107" s="4" t="n">
        <v>3007755.9</v>
      </c>
      <c r="K107" s="4" t="n">
        <v>32.27</v>
      </c>
      <c r="L107" s="4" t="s">
        <v>27</v>
      </c>
      <c r="M107" s="4" t="n">
        <v>0.127242209791575</v>
      </c>
      <c r="N107" s="4" t="n">
        <v>0.0873676198186386</v>
      </c>
      <c r="O107" s="7" t="n">
        <v>288</v>
      </c>
      <c r="P107" s="7" t="n">
        <v>288</v>
      </c>
      <c r="Q107" s="7" t="n">
        <v>234</v>
      </c>
      <c r="R107" s="7" t="n">
        <v>238</v>
      </c>
      <c r="S107" s="7" t="n">
        <v>254</v>
      </c>
      <c r="T107" s="7" t="n">
        <v>266</v>
      </c>
      <c r="U107" s="7" t="n">
        <v>394</v>
      </c>
      <c r="V107" s="7" t="n">
        <v>404</v>
      </c>
      <c r="W107" s="7" t="n">
        <v>353</v>
      </c>
      <c r="X107" s="7" t="n">
        <v>361</v>
      </c>
      <c r="Y107" s="7" t="n">
        <v>218</v>
      </c>
      <c r="Z107" s="7" t="n">
        <v>230</v>
      </c>
      <c r="AA107" s="7" t="n">
        <v>433</v>
      </c>
      <c r="AB107" s="7" t="n">
        <v>457</v>
      </c>
      <c r="AC107" s="7" t="n">
        <v>246</v>
      </c>
      <c r="AD107" s="7" t="n">
        <v>248</v>
      </c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" hidden="false" customHeight="false" outlineLevel="0" collapsed="false">
      <c r="A108" s="7" t="s">
        <v>145</v>
      </c>
      <c r="B108" s="4" t="s">
        <v>121</v>
      </c>
      <c r="C108" s="4" t="s">
        <v>38</v>
      </c>
      <c r="D108" s="10" t="n">
        <v>39701</v>
      </c>
      <c r="E108" s="9" t="n">
        <v>0.736111111111111</v>
      </c>
      <c r="F108" s="4" t="n">
        <v>3</v>
      </c>
      <c r="G108" s="4" t="n">
        <v>531</v>
      </c>
      <c r="H108" s="4" t="s">
        <v>32</v>
      </c>
      <c r="I108" s="4" t="n">
        <v>465066</v>
      </c>
      <c r="J108" s="4" t="n">
        <v>3007756.1</v>
      </c>
      <c r="K108" s="4" t="n">
        <v>37.21</v>
      </c>
      <c r="L108" s="4" t="s">
        <v>27</v>
      </c>
      <c r="M108" s="4" t="n">
        <v>0.1224789710685</v>
      </c>
      <c r="N108" s="4" t="n">
        <v>0.0394563606497012</v>
      </c>
      <c r="O108" s="7" t="n">
        <v>302</v>
      </c>
      <c r="P108" s="7" t="n">
        <v>312</v>
      </c>
      <c r="Q108" s="7" t="n">
        <v>244</v>
      </c>
      <c r="R108" s="7" t="n">
        <v>260</v>
      </c>
      <c r="S108" s="7" t="n">
        <v>262</v>
      </c>
      <c r="T108" s="7" t="n">
        <v>262</v>
      </c>
      <c r="U108" s="7" t="n">
        <v>390</v>
      </c>
      <c r="V108" s="7" t="n">
        <v>392</v>
      </c>
      <c r="W108" s="7" t="n">
        <v>333</v>
      </c>
      <c r="X108" s="7" t="n">
        <v>357</v>
      </c>
      <c r="Y108" s="7" t="n">
        <v>226</v>
      </c>
      <c r="Z108" s="7" t="n">
        <v>234</v>
      </c>
      <c r="AA108" s="7" t="n">
        <v>427</v>
      </c>
      <c r="AB108" s="7" t="n">
        <v>443</v>
      </c>
      <c r="AC108" s="7" t="n">
        <v>222</v>
      </c>
      <c r="AD108" s="7" t="n">
        <v>254</v>
      </c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" hidden="false" customHeight="false" outlineLevel="0" collapsed="false">
      <c r="A109" s="7" t="s">
        <v>146</v>
      </c>
      <c r="B109" s="4" t="s">
        <v>121</v>
      </c>
      <c r="C109" s="4" t="s">
        <v>38</v>
      </c>
      <c r="D109" s="10" t="n">
        <v>39701</v>
      </c>
      <c r="E109" s="9" t="n">
        <v>0.736111111111111</v>
      </c>
      <c r="F109" s="4" t="n">
        <v>82</v>
      </c>
      <c r="G109" s="4" t="n">
        <v>610</v>
      </c>
      <c r="H109" s="4" t="s">
        <v>26</v>
      </c>
      <c r="I109" s="4" t="n">
        <v>465051.1</v>
      </c>
      <c r="J109" s="4" t="n">
        <v>3007755</v>
      </c>
      <c r="K109" s="11" t="n">
        <v>33.85</v>
      </c>
      <c r="L109" s="4" t="s">
        <v>27</v>
      </c>
      <c r="M109" s="4" t="n">
        <v>0.254391544951025</v>
      </c>
      <c r="N109" s="4" t="n">
        <v>0.198154188006328</v>
      </c>
      <c r="O109" s="7" t="n">
        <v>296</v>
      </c>
      <c r="P109" s="7" t="n">
        <v>314</v>
      </c>
      <c r="Q109" s="7" t="n">
        <v>252</v>
      </c>
      <c r="R109" s="7" t="n">
        <v>258</v>
      </c>
      <c r="S109" s="7" t="n">
        <v>258</v>
      </c>
      <c r="T109" s="7" t="n">
        <v>262</v>
      </c>
      <c r="U109" s="7" t="n">
        <v>366</v>
      </c>
      <c r="V109" s="7" t="n">
        <v>366</v>
      </c>
      <c r="W109" s="7" t="n">
        <v>333</v>
      </c>
      <c r="X109" s="7" t="n">
        <v>351</v>
      </c>
      <c r="Y109" s="7" t="n">
        <v>208</v>
      </c>
      <c r="Z109" s="7" t="n">
        <v>214</v>
      </c>
      <c r="AA109" s="7" t="n">
        <v>427</v>
      </c>
      <c r="AB109" s="7" t="n">
        <v>433</v>
      </c>
      <c r="AC109" s="7" t="n">
        <v>230</v>
      </c>
      <c r="AD109" s="7" t="n">
        <v>230</v>
      </c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" hidden="false" customHeight="false" outlineLevel="0" collapsed="false">
      <c r="A110" s="7" t="s">
        <v>147</v>
      </c>
      <c r="B110" s="4" t="s">
        <v>121</v>
      </c>
      <c r="C110" s="4" t="s">
        <v>38</v>
      </c>
      <c r="D110" s="10" t="n">
        <v>39701</v>
      </c>
      <c r="E110" s="9" t="n">
        <v>0.736111111111111</v>
      </c>
      <c r="F110" s="4" t="n">
        <v>14</v>
      </c>
      <c r="G110" s="4" t="n">
        <v>542</v>
      </c>
      <c r="H110" s="4" t="s">
        <v>32</v>
      </c>
      <c r="I110" s="4" t="n">
        <v>465056</v>
      </c>
      <c r="J110" s="4" t="n">
        <v>3007755.9</v>
      </c>
      <c r="K110" s="11" t="n">
        <v>33.89</v>
      </c>
      <c r="L110" s="4" t="s">
        <v>27</v>
      </c>
      <c r="M110" s="4" t="n">
        <v>0</v>
      </c>
      <c r="N110" s="4" t="n">
        <v>-0.0592268869444956</v>
      </c>
      <c r="O110" s="7" t="n">
        <v>324</v>
      </c>
      <c r="P110" s="7" t="n">
        <v>326</v>
      </c>
      <c r="Q110" s="7" t="n">
        <v>252</v>
      </c>
      <c r="R110" s="7" t="n">
        <v>258</v>
      </c>
      <c r="S110" s="7" t="n">
        <v>254</v>
      </c>
      <c r="T110" s="7" t="n">
        <v>262</v>
      </c>
      <c r="U110" s="7" t="n">
        <v>378</v>
      </c>
      <c r="V110" s="7" t="n">
        <v>392</v>
      </c>
      <c r="W110" s="7" t="n">
        <v>353</v>
      </c>
      <c r="X110" s="7" t="n">
        <v>359</v>
      </c>
      <c r="Y110" s="7" t="n">
        <v>224</v>
      </c>
      <c r="Z110" s="7" t="n">
        <v>230</v>
      </c>
      <c r="AA110" s="7" t="n">
        <v>425</v>
      </c>
      <c r="AB110" s="7" t="n">
        <v>459</v>
      </c>
      <c r="AC110" s="7" t="n">
        <v>248</v>
      </c>
      <c r="AD110" s="7" t="n">
        <v>254</v>
      </c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" hidden="false" customHeight="false" outlineLevel="0" collapsed="false">
      <c r="A111" s="7" t="s">
        <v>148</v>
      </c>
      <c r="B111" s="4" t="s">
        <v>149</v>
      </c>
      <c r="C111" s="4" t="s">
        <v>150</v>
      </c>
      <c r="D111" s="8" t="n">
        <v>39160</v>
      </c>
      <c r="E111" s="9" t="n">
        <v>0.638888888888889</v>
      </c>
      <c r="F111" s="4" t="n">
        <v>75</v>
      </c>
      <c r="G111" s="4" t="n">
        <f aca="false">704+F111</f>
        <v>779</v>
      </c>
      <c r="H111" s="4" t="s">
        <v>32</v>
      </c>
      <c r="I111" s="4" t="n">
        <v>465071</v>
      </c>
      <c r="J111" s="4" t="n">
        <v>3007421.1</v>
      </c>
      <c r="K111" s="5" t="n">
        <v>53.5</v>
      </c>
      <c r="L111" s="4" t="s">
        <v>27</v>
      </c>
      <c r="M111" s="4" t="n">
        <v>0.2512671415767</v>
      </c>
      <c r="N111" s="4" t="n">
        <v>0.172275221802239</v>
      </c>
      <c r="O111" s="7" t="n">
        <v>308</v>
      </c>
      <c r="P111" s="7" t="n">
        <v>318</v>
      </c>
      <c r="Q111" s="7" t="n">
        <v>242</v>
      </c>
      <c r="R111" s="7" t="n">
        <v>250</v>
      </c>
      <c r="S111" s="7" t="n">
        <v>254</v>
      </c>
      <c r="T111" s="7" t="n">
        <v>262</v>
      </c>
      <c r="U111" s="7" t="n">
        <v>390</v>
      </c>
      <c r="V111" s="7" t="n">
        <v>396</v>
      </c>
      <c r="W111" s="7" t="n">
        <v>333</v>
      </c>
      <c r="X111" s="7" t="n">
        <v>345</v>
      </c>
      <c r="Y111" s="7" t="n">
        <v>222</v>
      </c>
      <c r="Z111" s="7" t="n">
        <v>224</v>
      </c>
      <c r="AA111" s="7" t="n">
        <v>429</v>
      </c>
      <c r="AB111" s="7" t="n">
        <v>429</v>
      </c>
      <c r="AC111" s="7" t="n">
        <v>220</v>
      </c>
      <c r="AD111" s="7" t="n">
        <v>220</v>
      </c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" hidden="false" customHeight="false" outlineLevel="0" collapsed="false">
      <c r="A112" s="7" t="s">
        <v>151</v>
      </c>
      <c r="B112" s="4" t="s">
        <v>149</v>
      </c>
      <c r="C112" s="4" t="s">
        <v>29</v>
      </c>
      <c r="D112" s="8" t="n">
        <v>39166</v>
      </c>
      <c r="E112" s="9" t="n">
        <v>0.548611111111111</v>
      </c>
      <c r="F112" s="4" t="n">
        <v>15</v>
      </c>
      <c r="G112" s="4" t="n">
        <f aca="false">704+F112</f>
        <v>719</v>
      </c>
      <c r="H112" s="4" t="s">
        <v>32</v>
      </c>
      <c r="I112" s="4" t="n">
        <v>465069</v>
      </c>
      <c r="J112" s="4" t="n">
        <v>3007437.1</v>
      </c>
      <c r="K112" s="5" t="n">
        <v>51.46</v>
      </c>
      <c r="L112" s="4" t="s">
        <v>27</v>
      </c>
      <c r="M112" s="4" t="n">
        <v>0.12674558123386</v>
      </c>
      <c r="N112" s="4" t="n">
        <v>0.0502792025958705</v>
      </c>
      <c r="O112" s="7" t="n">
        <v>284</v>
      </c>
      <c r="P112" s="7" t="n">
        <v>304</v>
      </c>
      <c r="Q112" s="7" t="n">
        <v>246</v>
      </c>
      <c r="R112" s="7" t="n">
        <v>262</v>
      </c>
      <c r="S112" s="7" t="n">
        <v>262</v>
      </c>
      <c r="T112" s="7" t="n">
        <v>270</v>
      </c>
      <c r="U112" s="7" t="n">
        <v>388</v>
      </c>
      <c r="V112" s="7" t="n">
        <v>388</v>
      </c>
      <c r="W112" s="7" t="n">
        <v>331</v>
      </c>
      <c r="X112" s="7" t="n">
        <v>333</v>
      </c>
      <c r="Y112" s="7" t="n">
        <v>210</v>
      </c>
      <c r="Z112" s="7" t="n">
        <v>230</v>
      </c>
      <c r="AA112" s="7" t="n">
        <v>429</v>
      </c>
      <c r="AB112" s="7" t="n">
        <v>449</v>
      </c>
      <c r="AC112" s="7" t="n">
        <v>220</v>
      </c>
      <c r="AD112" s="7" t="n">
        <v>230</v>
      </c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" hidden="false" customHeight="false" outlineLevel="0" collapsed="false">
      <c r="A113" s="7" t="s">
        <v>152</v>
      </c>
      <c r="B113" s="4" t="s">
        <v>149</v>
      </c>
      <c r="C113" s="4" t="s">
        <v>25</v>
      </c>
      <c r="D113" s="8" t="n">
        <v>39175</v>
      </c>
      <c r="E113" s="9" t="n">
        <v>0.690972222222222</v>
      </c>
      <c r="F113" s="4" t="n">
        <v>86</v>
      </c>
      <c r="G113" s="4" t="n">
        <f aca="false">704+F113</f>
        <v>790</v>
      </c>
      <c r="H113" s="4" t="s">
        <v>26</v>
      </c>
      <c r="I113" s="4" t="n">
        <v>465076</v>
      </c>
      <c r="J113" s="4" t="n">
        <v>3007441.1</v>
      </c>
      <c r="K113" s="5" t="n">
        <v>42.64</v>
      </c>
      <c r="L113" s="4" t="s">
        <v>27</v>
      </c>
      <c r="M113" s="4" t="n">
        <v>0</v>
      </c>
      <c r="N113" s="4" t="n">
        <v>-0.0735360071958174</v>
      </c>
      <c r="O113" s="7" t="n">
        <v>304</v>
      </c>
      <c r="P113" s="7" t="n">
        <v>316</v>
      </c>
      <c r="Q113" s="7" t="n">
        <v>230</v>
      </c>
      <c r="R113" s="7" t="n">
        <v>254</v>
      </c>
      <c r="S113" s="7" t="n">
        <v>250</v>
      </c>
      <c r="T113" s="7" t="n">
        <v>270</v>
      </c>
      <c r="U113" s="7" t="n">
        <v>410</v>
      </c>
      <c r="V113" s="7" t="n">
        <v>418</v>
      </c>
      <c r="W113" s="7" t="n">
        <v>333</v>
      </c>
      <c r="X113" s="7" t="n">
        <v>349</v>
      </c>
      <c r="Y113" s="7" t="n">
        <v>212</v>
      </c>
      <c r="Z113" s="7" t="n">
        <v>224</v>
      </c>
      <c r="AA113" s="7" t="n">
        <v>423</v>
      </c>
      <c r="AB113" s="7" t="n">
        <v>431</v>
      </c>
      <c r="AC113" s="7" t="n">
        <v>240</v>
      </c>
      <c r="AD113" s="7" t="n">
        <v>242</v>
      </c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" hidden="false" customHeight="false" outlineLevel="0" collapsed="false">
      <c r="A114" s="7" t="s">
        <v>153</v>
      </c>
      <c r="B114" s="4" t="s">
        <v>149</v>
      </c>
      <c r="C114" s="4" t="s">
        <v>25</v>
      </c>
      <c r="D114" s="8" t="n">
        <v>39181</v>
      </c>
      <c r="E114" s="9" t="n">
        <v>0.684027777777778</v>
      </c>
      <c r="F114" s="4" t="n">
        <v>76</v>
      </c>
      <c r="G114" s="4" t="n">
        <f aca="false">704+F114</f>
        <v>780</v>
      </c>
      <c r="H114" s="4" t="s">
        <v>26</v>
      </c>
      <c r="I114" s="4" t="n">
        <v>465071</v>
      </c>
      <c r="J114" s="4" t="n">
        <v>3007420.9</v>
      </c>
      <c r="K114" s="5" t="n">
        <v>54.68</v>
      </c>
      <c r="L114" s="4" t="s">
        <v>27</v>
      </c>
      <c r="M114" s="4" t="n">
        <v>0.2512671415767</v>
      </c>
      <c r="N114" s="4" t="n">
        <v>0.17862303804627</v>
      </c>
      <c r="O114" s="7" t="n">
        <v>302</v>
      </c>
      <c r="P114" s="7" t="n">
        <v>314</v>
      </c>
      <c r="Q114" s="7" t="n">
        <v>256</v>
      </c>
      <c r="R114" s="7" t="n">
        <v>260</v>
      </c>
      <c r="S114" s="7" t="n">
        <v>258</v>
      </c>
      <c r="T114" s="7" t="n">
        <v>274</v>
      </c>
      <c r="U114" s="7" t="n">
        <v>396</v>
      </c>
      <c r="V114" s="7" t="n">
        <v>398</v>
      </c>
      <c r="W114" s="7" t="n">
        <v>333</v>
      </c>
      <c r="X114" s="7" t="n">
        <v>335</v>
      </c>
      <c r="Y114" s="7" t="n">
        <v>224</v>
      </c>
      <c r="Z114" s="7" t="n">
        <v>232</v>
      </c>
      <c r="AA114" s="7" t="n">
        <v>431</v>
      </c>
      <c r="AB114" s="7" t="n">
        <v>431</v>
      </c>
      <c r="AC114" s="7" t="n">
        <v>240</v>
      </c>
      <c r="AD114" s="7" t="n">
        <v>240</v>
      </c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" hidden="false" customHeight="false" outlineLevel="0" collapsed="false">
      <c r="A115" s="7" t="s">
        <v>154</v>
      </c>
      <c r="B115" s="4" t="s">
        <v>149</v>
      </c>
      <c r="C115" s="4" t="s">
        <v>29</v>
      </c>
      <c r="D115" s="8" t="n">
        <v>39190</v>
      </c>
      <c r="E115" s="9" t="n">
        <v>0.704861111111111</v>
      </c>
      <c r="F115" s="4" t="n">
        <v>69</v>
      </c>
      <c r="G115" s="4" t="n">
        <f aca="false">704+F115</f>
        <v>773</v>
      </c>
      <c r="H115" s="4" t="s">
        <v>32</v>
      </c>
      <c r="I115" s="4" t="n">
        <v>465085.9</v>
      </c>
      <c r="J115" s="4" t="n">
        <v>3007426</v>
      </c>
      <c r="K115" s="5" t="n">
        <v>55.1</v>
      </c>
      <c r="L115" s="4" t="s">
        <v>27</v>
      </c>
      <c r="M115" s="4" t="n">
        <v>0.248285334850429</v>
      </c>
      <c r="N115" s="4" t="n">
        <v>0.20103289917766</v>
      </c>
      <c r="O115" s="7" t="n">
        <v>304</v>
      </c>
      <c r="P115" s="7" t="n">
        <v>310</v>
      </c>
      <c r="Q115" s="7" t="n">
        <v>260</v>
      </c>
      <c r="R115" s="7" t="n">
        <v>260</v>
      </c>
      <c r="S115" s="7" t="n">
        <v>258</v>
      </c>
      <c r="T115" s="7" t="n">
        <v>274</v>
      </c>
      <c r="U115" s="7" t="n">
        <v>480</v>
      </c>
      <c r="V115" s="7" t="n">
        <v>482</v>
      </c>
      <c r="W115" s="7" t="n">
        <v>335</v>
      </c>
      <c r="X115" s="7" t="n">
        <v>343</v>
      </c>
      <c r="Y115" s="7" t="n">
        <v>208</v>
      </c>
      <c r="Z115" s="7" t="n">
        <v>234</v>
      </c>
      <c r="AA115" s="7" t="n">
        <v>423</v>
      </c>
      <c r="AB115" s="7" t="n">
        <v>423</v>
      </c>
      <c r="AC115" s="7" t="n">
        <v>220</v>
      </c>
      <c r="AD115" s="7" t="n">
        <v>238</v>
      </c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" hidden="false" customHeight="false" outlineLevel="0" collapsed="false">
      <c r="A116" s="7" t="s">
        <v>155</v>
      </c>
      <c r="B116" s="4" t="s">
        <v>149</v>
      </c>
      <c r="C116" s="4" t="s">
        <v>25</v>
      </c>
      <c r="D116" s="8" t="n">
        <v>39196</v>
      </c>
      <c r="E116" s="9" t="n">
        <v>0.666666666666667</v>
      </c>
      <c r="F116" s="4" t="n">
        <v>44</v>
      </c>
      <c r="G116" s="4" t="n">
        <f aca="false">704+F116</f>
        <v>748</v>
      </c>
      <c r="H116" s="4" t="s">
        <v>32</v>
      </c>
      <c r="I116" s="4" t="n">
        <v>465073</v>
      </c>
      <c r="J116" s="4" t="n">
        <v>3007428.9</v>
      </c>
      <c r="K116" s="5" t="n">
        <v>40.5</v>
      </c>
      <c r="L116" s="4" t="s">
        <v>27</v>
      </c>
      <c r="M116" s="4" t="n">
        <v>0</v>
      </c>
      <c r="N116" s="4" t="n">
        <v>-0.076903074048929</v>
      </c>
      <c r="O116" s="7" t="n">
        <v>296</v>
      </c>
      <c r="P116" s="7" t="n">
        <v>314</v>
      </c>
      <c r="Q116" s="7" t="n">
        <v>234</v>
      </c>
      <c r="R116" s="7" t="n">
        <v>260</v>
      </c>
      <c r="S116" s="7" t="n">
        <v>258</v>
      </c>
      <c r="T116" s="7" t="n">
        <v>266</v>
      </c>
      <c r="U116" s="7" t="n">
        <v>386</v>
      </c>
      <c r="V116" s="7" t="n">
        <v>394</v>
      </c>
      <c r="W116" s="7" t="n">
        <v>333</v>
      </c>
      <c r="X116" s="7" t="n">
        <v>337</v>
      </c>
      <c r="Y116" s="7" t="n">
        <v>226</v>
      </c>
      <c r="Z116" s="7" t="n">
        <v>238</v>
      </c>
      <c r="AA116" s="7" t="n">
        <v>423</v>
      </c>
      <c r="AB116" s="7" t="n">
        <v>429</v>
      </c>
      <c r="AC116" s="7" t="n">
        <v>244</v>
      </c>
      <c r="AD116" s="7" t="n">
        <v>284</v>
      </c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" hidden="false" customHeight="false" outlineLevel="0" collapsed="false">
      <c r="A117" s="7" t="s">
        <v>156</v>
      </c>
      <c r="B117" s="4" t="s">
        <v>149</v>
      </c>
      <c r="C117" s="4" t="s">
        <v>25</v>
      </c>
      <c r="D117" s="8" t="n">
        <v>39202</v>
      </c>
      <c r="E117" s="9" t="n">
        <v>0.680555555555555</v>
      </c>
      <c r="F117" s="4" t="n">
        <v>15</v>
      </c>
      <c r="G117" s="4" t="n">
        <f aca="false">704+F117</f>
        <v>719</v>
      </c>
      <c r="H117" s="4" t="s">
        <v>32</v>
      </c>
      <c r="I117" s="4" t="n">
        <v>465069</v>
      </c>
      <c r="J117" s="4" t="n">
        <v>3007437.1</v>
      </c>
      <c r="K117" s="5" t="n">
        <v>38.06</v>
      </c>
      <c r="L117" s="4" t="s">
        <v>27</v>
      </c>
      <c r="M117" s="4" t="n">
        <v>0.250050591805529</v>
      </c>
      <c r="N117" s="4" t="n">
        <v>0.20044809920708</v>
      </c>
      <c r="O117" s="7" t="n">
        <v>230</v>
      </c>
      <c r="P117" s="7" t="n">
        <v>256</v>
      </c>
      <c r="Q117" s="7" t="n">
        <v>230</v>
      </c>
      <c r="R117" s="7" t="n">
        <v>266</v>
      </c>
      <c r="S117" s="7" t="n">
        <v>258</v>
      </c>
      <c r="T117" s="7" t="n">
        <v>274</v>
      </c>
      <c r="U117" s="7" t="n">
        <v>394</v>
      </c>
      <c r="V117" s="7" t="n">
        <v>412</v>
      </c>
      <c r="W117" s="7" t="n">
        <v>335</v>
      </c>
      <c r="X117" s="7" t="n">
        <v>335</v>
      </c>
      <c r="Y117" s="7" t="n">
        <v>218</v>
      </c>
      <c r="Z117" s="7" t="n">
        <v>224</v>
      </c>
      <c r="AA117" s="7" t="n">
        <v>415</v>
      </c>
      <c r="AB117" s="7" t="n">
        <v>429</v>
      </c>
      <c r="AC117" s="7" t="n">
        <v>246</v>
      </c>
      <c r="AD117" s="7" t="n">
        <v>246</v>
      </c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" hidden="false" customHeight="false" outlineLevel="0" collapsed="false">
      <c r="A118" s="7" t="s">
        <v>157</v>
      </c>
      <c r="B118" s="4" t="s">
        <v>149</v>
      </c>
      <c r="C118" s="4" t="s">
        <v>29</v>
      </c>
      <c r="D118" s="8" t="n">
        <v>39202</v>
      </c>
      <c r="E118" s="9" t="n">
        <v>0.680555555555555</v>
      </c>
      <c r="F118" s="4" t="n">
        <v>61</v>
      </c>
      <c r="G118" s="4" t="n">
        <f aca="false">704+F118</f>
        <v>765</v>
      </c>
      <c r="H118" s="4" t="s">
        <v>32</v>
      </c>
      <c r="I118" s="4" t="n">
        <v>465071</v>
      </c>
      <c r="J118" s="4" t="n">
        <v>3007425.1</v>
      </c>
      <c r="K118" s="5" t="n">
        <v>52.66</v>
      </c>
      <c r="L118" s="4" t="s">
        <v>27</v>
      </c>
      <c r="M118" s="4" t="n">
        <v>0.12674558123386</v>
      </c>
      <c r="N118" s="4" t="n">
        <v>0.077255175553727</v>
      </c>
      <c r="O118" s="7" t="n">
        <v>296</v>
      </c>
      <c r="P118" s="7" t="n">
        <v>314</v>
      </c>
      <c r="Q118" s="7" t="n">
        <v>250</v>
      </c>
      <c r="R118" s="7" t="n">
        <v>254</v>
      </c>
      <c r="S118" s="7" t="n">
        <v>246</v>
      </c>
      <c r="T118" s="7" t="n">
        <v>250</v>
      </c>
      <c r="U118" s="7" t="n">
        <v>386</v>
      </c>
      <c r="V118" s="7" t="n">
        <v>386</v>
      </c>
      <c r="W118" s="7" t="n">
        <v>345</v>
      </c>
      <c r="X118" s="7" t="n">
        <v>365</v>
      </c>
      <c r="Y118" s="7" t="n">
        <v>214</v>
      </c>
      <c r="Z118" s="7" t="n">
        <v>220</v>
      </c>
      <c r="AA118" s="7" t="n">
        <v>421</v>
      </c>
      <c r="AB118" s="7" t="n">
        <v>433</v>
      </c>
      <c r="AC118" s="7" t="n">
        <v>220</v>
      </c>
      <c r="AD118" s="7" t="n">
        <v>234</v>
      </c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" hidden="false" customHeight="false" outlineLevel="0" collapsed="false">
      <c r="A119" s="7" t="s">
        <v>158</v>
      </c>
      <c r="B119" s="4" t="s">
        <v>149</v>
      </c>
      <c r="C119" s="4" t="s">
        <v>29</v>
      </c>
      <c r="D119" s="8" t="n">
        <v>39205</v>
      </c>
      <c r="E119" s="9" t="n">
        <v>0.6875</v>
      </c>
      <c r="F119" s="4" t="n">
        <v>66</v>
      </c>
      <c r="G119" s="4" t="n">
        <f aca="false">704+F119</f>
        <v>770</v>
      </c>
      <c r="H119" s="4" t="s">
        <v>26</v>
      </c>
      <c r="I119" s="4" t="n">
        <v>465086.1</v>
      </c>
      <c r="J119" s="4" t="n">
        <v>3007436</v>
      </c>
      <c r="K119" s="5" t="n">
        <v>58.3</v>
      </c>
      <c r="L119" s="4" t="s">
        <v>27</v>
      </c>
      <c r="M119" s="4" t="n">
        <v>0.127645963717164</v>
      </c>
      <c r="N119" s="4" t="n">
        <v>0.0628094017948927</v>
      </c>
      <c r="O119" s="7" t="n">
        <v>300</v>
      </c>
      <c r="P119" s="7" t="n">
        <v>302</v>
      </c>
      <c r="Q119" s="7" t="n">
        <v>258</v>
      </c>
      <c r="R119" s="7" t="n">
        <v>266</v>
      </c>
      <c r="S119" s="7" t="n">
        <v>254</v>
      </c>
      <c r="T119" s="7" t="n">
        <v>266</v>
      </c>
      <c r="U119" s="7" t="n">
        <v>368</v>
      </c>
      <c r="V119" s="7" t="n">
        <v>398</v>
      </c>
      <c r="W119" s="7" t="n">
        <v>341</v>
      </c>
      <c r="X119" s="7" t="n">
        <v>343</v>
      </c>
      <c r="Y119" s="7" t="n">
        <v>222</v>
      </c>
      <c r="Z119" s="7" t="n">
        <v>224</v>
      </c>
      <c r="AA119" s="7" t="n">
        <v>425</v>
      </c>
      <c r="AB119" s="7" t="n">
        <v>449</v>
      </c>
      <c r="AC119" s="7" t="n">
        <v>240</v>
      </c>
      <c r="AD119" s="7" t="n">
        <v>240</v>
      </c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" hidden="false" customHeight="false" outlineLevel="0" collapsed="false">
      <c r="A120" s="7" t="s">
        <v>159</v>
      </c>
      <c r="B120" s="4" t="s">
        <v>149</v>
      </c>
      <c r="C120" s="4" t="s">
        <v>25</v>
      </c>
      <c r="D120" s="8" t="n">
        <v>39205</v>
      </c>
      <c r="E120" s="9" t="n">
        <v>0.6875</v>
      </c>
      <c r="F120" s="4" t="n">
        <v>83</v>
      </c>
      <c r="G120" s="4" t="n">
        <f aca="false">704+F120</f>
        <v>787</v>
      </c>
      <c r="H120" s="4" t="s">
        <v>32</v>
      </c>
      <c r="I120" s="4" t="n">
        <v>465071</v>
      </c>
      <c r="J120" s="4" t="n">
        <v>3007440.9</v>
      </c>
      <c r="K120" s="5" t="n">
        <v>60.66</v>
      </c>
      <c r="L120" s="4" t="s">
        <v>27</v>
      </c>
      <c r="M120" s="4" t="n">
        <v>0.123621177859536</v>
      </c>
      <c r="N120" s="4" t="n">
        <v>0.0626687678058849</v>
      </c>
      <c r="O120" s="7" t="n">
        <v>296</v>
      </c>
      <c r="P120" s="7" t="n">
        <v>306</v>
      </c>
      <c r="Q120" s="7" t="n">
        <v>254</v>
      </c>
      <c r="R120" s="7" t="n">
        <v>260</v>
      </c>
      <c r="S120" s="7" t="n">
        <v>258</v>
      </c>
      <c r="T120" s="7" t="n">
        <v>266</v>
      </c>
      <c r="U120" s="7" t="n">
        <v>392</v>
      </c>
      <c r="V120" s="7" t="n">
        <v>394</v>
      </c>
      <c r="W120" s="7" t="n">
        <v>343</v>
      </c>
      <c r="X120" s="7" t="n">
        <v>347</v>
      </c>
      <c r="Y120" s="7" t="n">
        <v>226</v>
      </c>
      <c r="Z120" s="7" t="n">
        <v>238</v>
      </c>
      <c r="AA120" s="7" t="n">
        <v>423</v>
      </c>
      <c r="AB120" s="7" t="n">
        <v>423</v>
      </c>
      <c r="AC120" s="7" t="n">
        <v>220</v>
      </c>
      <c r="AD120" s="7" t="n">
        <v>244</v>
      </c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" hidden="false" customHeight="false" outlineLevel="0" collapsed="false">
      <c r="A121" s="7" t="s">
        <v>160</v>
      </c>
      <c r="B121" s="4" t="s">
        <v>149</v>
      </c>
      <c r="C121" s="4" t="s">
        <v>29</v>
      </c>
      <c r="D121" s="8" t="n">
        <v>39208</v>
      </c>
      <c r="E121" s="9" t="n">
        <v>0.427083333333333</v>
      </c>
      <c r="F121" s="4" t="n">
        <v>77</v>
      </c>
      <c r="G121" s="4" t="n">
        <f aca="false">704+F121</f>
        <v>781</v>
      </c>
      <c r="H121" s="4" t="s">
        <v>32</v>
      </c>
      <c r="I121" s="4" t="n">
        <v>465065.9</v>
      </c>
      <c r="J121" s="4" t="n">
        <v>3007426</v>
      </c>
      <c r="K121" s="5" t="n">
        <v>54.42</v>
      </c>
      <c r="L121" s="4" t="s">
        <v>27</v>
      </c>
      <c r="M121" s="4" t="n">
        <v>0</v>
      </c>
      <c r="N121" s="4" t="n">
        <v>-0.0932338560681694</v>
      </c>
      <c r="O121" s="7" t="n">
        <v>308</v>
      </c>
      <c r="P121" s="7" t="n">
        <v>318</v>
      </c>
      <c r="Q121" s="7" t="n">
        <v>242</v>
      </c>
      <c r="R121" s="7" t="n">
        <v>250</v>
      </c>
      <c r="S121" s="7" t="n">
        <v>254</v>
      </c>
      <c r="T121" s="7" t="n">
        <v>262</v>
      </c>
      <c r="U121" s="7" t="n">
        <v>388</v>
      </c>
      <c r="V121" s="7" t="n">
        <v>394</v>
      </c>
      <c r="W121" s="7" t="n">
        <v>333</v>
      </c>
      <c r="X121" s="7" t="n">
        <v>345</v>
      </c>
      <c r="Y121" s="7" t="n">
        <v>222</v>
      </c>
      <c r="Z121" s="7" t="n">
        <v>224</v>
      </c>
      <c r="AA121" s="7" t="n">
        <v>429</v>
      </c>
      <c r="AB121" s="7" t="n">
        <v>439</v>
      </c>
      <c r="AC121" s="7" t="n">
        <v>218</v>
      </c>
      <c r="AD121" s="7" t="n">
        <v>220</v>
      </c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" hidden="false" customHeight="false" outlineLevel="0" collapsed="false">
      <c r="A122" s="7" t="s">
        <v>161</v>
      </c>
      <c r="B122" s="4" t="s">
        <v>149</v>
      </c>
      <c r="C122" s="4" t="s">
        <v>29</v>
      </c>
      <c r="D122" s="8" t="n">
        <v>39217</v>
      </c>
      <c r="E122" s="9" t="n">
        <v>0.663194444444444</v>
      </c>
      <c r="F122" s="4" t="n">
        <v>70</v>
      </c>
      <c r="G122" s="4" t="n">
        <f aca="false">704+F122</f>
        <v>774</v>
      </c>
      <c r="H122" s="4" t="s">
        <v>26</v>
      </c>
      <c r="I122" s="4" t="n">
        <v>465086.1</v>
      </c>
      <c r="J122" s="4" t="n">
        <v>3007426</v>
      </c>
      <c r="K122" s="5" t="n">
        <v>54.16</v>
      </c>
      <c r="L122" s="4" t="s">
        <v>27</v>
      </c>
      <c r="M122" s="4" t="n">
        <v>0</v>
      </c>
      <c r="N122" s="4" t="n">
        <v>-0.0729175949537184</v>
      </c>
      <c r="O122" s="7" t="n">
        <v>316</v>
      </c>
      <c r="P122" s="7" t="n">
        <v>318</v>
      </c>
      <c r="Q122" s="7" t="n">
        <v>242</v>
      </c>
      <c r="R122" s="7" t="n">
        <v>258</v>
      </c>
      <c r="S122" s="7" t="n">
        <v>254</v>
      </c>
      <c r="T122" s="7" t="n">
        <v>270</v>
      </c>
      <c r="U122" s="7" t="n">
        <v>388</v>
      </c>
      <c r="V122" s="7" t="n">
        <v>414</v>
      </c>
      <c r="W122" s="7" t="n">
        <v>333</v>
      </c>
      <c r="X122" s="7" t="n">
        <v>343</v>
      </c>
      <c r="Y122" s="7" t="n">
        <v>220</v>
      </c>
      <c r="Z122" s="7" t="n">
        <v>222</v>
      </c>
      <c r="AA122" s="7" t="n">
        <v>429</v>
      </c>
      <c r="AB122" s="7" t="n">
        <v>451</v>
      </c>
      <c r="AC122" s="7" t="n">
        <v>222</v>
      </c>
      <c r="AD122" s="7" t="n">
        <v>260</v>
      </c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" hidden="false" customHeight="false" outlineLevel="0" collapsed="false">
      <c r="A123" s="7" t="s">
        <v>162</v>
      </c>
      <c r="B123" s="4" t="s">
        <v>149</v>
      </c>
      <c r="C123" s="4" t="s">
        <v>25</v>
      </c>
      <c r="D123" s="8" t="n">
        <v>39343</v>
      </c>
      <c r="E123" s="9" t="n">
        <v>0.680555555555555</v>
      </c>
      <c r="F123" s="4" t="n">
        <v>88</v>
      </c>
      <c r="G123" s="4" t="n">
        <f aca="false">704+F123</f>
        <v>792</v>
      </c>
      <c r="H123" s="4" t="s">
        <v>26</v>
      </c>
      <c r="I123" s="4" t="n">
        <v>465081</v>
      </c>
      <c r="J123" s="4" t="n">
        <v>3007441.1</v>
      </c>
      <c r="K123" s="5" t="n">
        <v>57.06</v>
      </c>
      <c r="L123" s="4" t="s">
        <v>27</v>
      </c>
      <c r="M123" s="4" t="n">
        <v>0.12674558123386</v>
      </c>
      <c r="N123" s="4" t="n">
        <v>0.0711823768346527</v>
      </c>
      <c r="O123" s="7" t="n">
        <v>278</v>
      </c>
      <c r="P123" s="7" t="n">
        <v>316</v>
      </c>
      <c r="Q123" s="7" t="n">
        <v>248</v>
      </c>
      <c r="R123" s="7" t="n">
        <v>258</v>
      </c>
      <c r="S123" s="7" t="n">
        <v>258</v>
      </c>
      <c r="T123" s="7" t="n">
        <v>274</v>
      </c>
      <c r="U123" s="7" t="n">
        <v>398</v>
      </c>
      <c r="V123" s="7" t="n">
        <v>398</v>
      </c>
      <c r="W123" s="7" t="n">
        <v>351</v>
      </c>
      <c r="X123" s="7" t="n">
        <v>355</v>
      </c>
      <c r="Y123" s="7" t="n">
        <v>232</v>
      </c>
      <c r="Z123" s="7" t="n">
        <v>238</v>
      </c>
      <c r="AA123" s="7" t="n">
        <v>423</v>
      </c>
      <c r="AB123" s="7" t="n">
        <v>431</v>
      </c>
      <c r="AC123" s="7" t="n">
        <v>246</v>
      </c>
      <c r="AD123" s="7" t="n">
        <v>270</v>
      </c>
      <c r="AE123" s="0"/>
      <c r="AF123" s="0"/>
      <c r="AG123" s="0"/>
      <c r="AH123" s="0"/>
      <c r="AI123" s="0"/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" hidden="false" customHeight="false" outlineLevel="0" collapsed="false">
      <c r="A124" s="7" t="s">
        <v>163</v>
      </c>
      <c r="B124" s="4" t="s">
        <v>149</v>
      </c>
      <c r="C124" s="4" t="s">
        <v>29</v>
      </c>
      <c r="D124" s="8" t="n">
        <v>39358</v>
      </c>
      <c r="E124" s="9" t="n">
        <v>0.715277777777778</v>
      </c>
      <c r="F124" s="4" t="n">
        <v>82</v>
      </c>
      <c r="G124" s="4" t="n">
        <f aca="false">704+F124</f>
        <v>786</v>
      </c>
      <c r="H124" s="4" t="s">
        <v>26</v>
      </c>
      <c r="I124" s="4" t="n">
        <v>465066.1</v>
      </c>
      <c r="J124" s="4" t="n">
        <v>3007436</v>
      </c>
      <c r="K124" s="5" t="n">
        <v>51.1</v>
      </c>
      <c r="L124" s="4" t="s">
        <v>27</v>
      </c>
      <c r="M124" s="4" t="n">
        <v>0.498539669969718</v>
      </c>
      <c r="N124" s="4" t="n">
        <v>0.4687576068412</v>
      </c>
      <c r="O124" s="7" t="n">
        <v>300</v>
      </c>
      <c r="P124" s="7" t="n">
        <v>300</v>
      </c>
      <c r="Q124" s="7" t="n">
        <v>244</v>
      </c>
      <c r="R124" s="7" t="n">
        <v>254</v>
      </c>
      <c r="S124" s="7" t="n">
        <v>258</v>
      </c>
      <c r="T124" s="7" t="n">
        <v>258</v>
      </c>
      <c r="U124" s="7" t="n">
        <v>388</v>
      </c>
      <c r="V124" s="7" t="n">
        <v>396</v>
      </c>
      <c r="W124" s="7" t="n">
        <v>355</v>
      </c>
      <c r="X124" s="7" t="n">
        <v>363</v>
      </c>
      <c r="Y124" s="7" t="n">
        <v>222</v>
      </c>
      <c r="Z124" s="7" t="n">
        <v>222</v>
      </c>
      <c r="AA124" s="7" t="n">
        <v>431</v>
      </c>
      <c r="AB124" s="7" t="n">
        <v>431</v>
      </c>
      <c r="AC124" s="7" t="n">
        <v>258</v>
      </c>
      <c r="AD124" s="7" t="n">
        <v>260</v>
      </c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" hidden="false" customHeight="false" outlineLevel="0" collapsed="false">
      <c r="A125" s="7" t="s">
        <v>164</v>
      </c>
      <c r="B125" s="4" t="s">
        <v>149</v>
      </c>
      <c r="C125" s="4" t="s">
        <v>50</v>
      </c>
      <c r="D125" s="10" t="n">
        <v>39538</v>
      </c>
      <c r="E125" s="9" t="n">
        <v>0.520833333333333</v>
      </c>
      <c r="F125" s="4" t="n">
        <v>68</v>
      </c>
      <c r="G125" s="4" t="n">
        <v>772</v>
      </c>
      <c r="H125" s="4" t="s">
        <v>26</v>
      </c>
      <c r="I125" s="4" t="n">
        <v>465086.1</v>
      </c>
      <c r="J125" s="4" t="n">
        <v>3007431</v>
      </c>
      <c r="K125" s="5" t="n">
        <v>55.38</v>
      </c>
      <c r="L125" s="4" t="s">
        <v>27</v>
      </c>
      <c r="M125" s="4" t="n">
        <v>0</v>
      </c>
      <c r="N125" s="4" t="n">
        <v>-0.0818402203770046</v>
      </c>
      <c r="O125" s="7" t="n">
        <v>304</v>
      </c>
      <c r="P125" s="7" t="n">
        <v>310</v>
      </c>
      <c r="Q125" s="7" t="n">
        <v>230</v>
      </c>
      <c r="R125" s="7" t="n">
        <v>260</v>
      </c>
      <c r="S125" s="7" t="n">
        <v>258</v>
      </c>
      <c r="T125" s="7" t="n">
        <v>274</v>
      </c>
      <c r="U125" s="7" t="n">
        <v>398</v>
      </c>
      <c r="V125" s="7" t="n">
        <v>404</v>
      </c>
      <c r="W125" s="7" t="n">
        <v>345</v>
      </c>
      <c r="X125" s="7" t="n">
        <v>349</v>
      </c>
      <c r="Y125" s="7" t="n">
        <v>216</v>
      </c>
      <c r="Z125" s="7" t="n">
        <v>224</v>
      </c>
      <c r="AA125" s="7" t="n">
        <v>421</v>
      </c>
      <c r="AB125" s="7" t="n">
        <v>427</v>
      </c>
      <c r="AC125" s="7" t="n">
        <v>220</v>
      </c>
      <c r="AD125" s="7" t="n">
        <v>240</v>
      </c>
      <c r="AE125" s="0"/>
      <c r="AF125" s="0"/>
      <c r="AG125" s="0"/>
      <c r="AH125" s="0"/>
      <c r="AI125" s="0"/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" hidden="false" customHeight="false" outlineLevel="0" collapsed="false">
      <c r="A126" s="7" t="s">
        <v>165</v>
      </c>
      <c r="B126" s="4" t="s">
        <v>149</v>
      </c>
      <c r="C126" s="4" t="s">
        <v>29</v>
      </c>
      <c r="D126" s="10" t="n">
        <v>39574</v>
      </c>
      <c r="E126" s="9" t="n">
        <v>0.451388888888889</v>
      </c>
      <c r="F126" s="4" t="n">
        <v>70</v>
      </c>
      <c r="G126" s="4" t="n">
        <v>774</v>
      </c>
      <c r="H126" s="4" t="s">
        <v>26</v>
      </c>
      <c r="I126" s="4" t="n">
        <v>465086.1</v>
      </c>
      <c r="J126" s="4" t="n">
        <v>3007426</v>
      </c>
      <c r="K126" s="4" t="n">
        <v>59.49</v>
      </c>
      <c r="L126" s="4" t="s">
        <v>27</v>
      </c>
      <c r="M126" s="4" t="n">
        <v>0.247143128059393</v>
      </c>
      <c r="N126" s="4" t="n">
        <v>0.204219453436131</v>
      </c>
      <c r="O126" s="7" t="n">
        <v>300</v>
      </c>
      <c r="P126" s="7" t="n">
        <v>316</v>
      </c>
      <c r="Q126" s="7" t="n">
        <v>258</v>
      </c>
      <c r="R126" s="7" t="n">
        <v>258</v>
      </c>
      <c r="S126" s="7" t="n">
        <v>258</v>
      </c>
      <c r="T126" s="7" t="n">
        <v>258</v>
      </c>
      <c r="U126" s="7" t="n">
        <v>396</v>
      </c>
      <c r="V126" s="7" t="n">
        <v>402</v>
      </c>
      <c r="W126" s="7" t="n">
        <v>337</v>
      </c>
      <c r="X126" s="7" t="n">
        <v>339</v>
      </c>
      <c r="Y126" s="7" t="n">
        <v>232</v>
      </c>
      <c r="Z126" s="7" t="n">
        <v>234</v>
      </c>
      <c r="AA126" s="7" t="n">
        <v>421</v>
      </c>
      <c r="AB126" s="7" t="n">
        <v>433</v>
      </c>
      <c r="AC126" s="7" t="n">
        <v>228</v>
      </c>
      <c r="AD126" s="7" t="n">
        <v>270</v>
      </c>
      <c r="AE126" s="0"/>
      <c r="AF126" s="0"/>
      <c r="AG126" s="0"/>
      <c r="AH126" s="0"/>
      <c r="AI126" s="0"/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" hidden="false" customHeight="false" outlineLevel="0" collapsed="false">
      <c r="A127" s="7" t="s">
        <v>166</v>
      </c>
      <c r="B127" s="4" t="s">
        <v>149</v>
      </c>
      <c r="C127" s="4" t="s">
        <v>38</v>
      </c>
      <c r="D127" s="10" t="n">
        <v>39577</v>
      </c>
      <c r="E127" s="9" t="n">
        <v>0.333333333333333</v>
      </c>
      <c r="F127" s="4" t="n">
        <v>82</v>
      </c>
      <c r="G127" s="4" t="n">
        <v>786</v>
      </c>
      <c r="H127" s="4" t="s">
        <v>26</v>
      </c>
      <c r="I127" s="4" t="n">
        <v>465066.1</v>
      </c>
      <c r="J127" s="4" t="n">
        <v>3007436</v>
      </c>
      <c r="K127" s="4" t="n">
        <v>44.93</v>
      </c>
      <c r="L127" s="4" t="s">
        <v>27</v>
      </c>
      <c r="M127" s="4" t="n">
        <v>0</v>
      </c>
      <c r="N127" s="4" t="n">
        <v>-0.0714483984827773</v>
      </c>
      <c r="O127" s="7" t="n">
        <v>302</v>
      </c>
      <c r="P127" s="7" t="n">
        <v>314</v>
      </c>
      <c r="Q127" s="7" t="n">
        <v>234</v>
      </c>
      <c r="R127" s="7" t="n">
        <v>260</v>
      </c>
      <c r="S127" s="7" t="n">
        <v>234</v>
      </c>
      <c r="T127" s="7" t="n">
        <v>246</v>
      </c>
      <c r="U127" s="7" t="n">
        <v>372</v>
      </c>
      <c r="V127" s="7" t="n">
        <v>396</v>
      </c>
      <c r="W127" s="7" t="n">
        <v>333</v>
      </c>
      <c r="X127" s="7" t="n">
        <v>335</v>
      </c>
      <c r="Y127" s="7" t="n">
        <v>224</v>
      </c>
      <c r="Z127" s="7" t="n">
        <v>234</v>
      </c>
      <c r="AA127" s="7" t="n">
        <v>431</v>
      </c>
      <c r="AB127" s="7" t="n">
        <v>449</v>
      </c>
      <c r="AC127" s="7" t="n">
        <v>218</v>
      </c>
      <c r="AD127" s="7" t="n">
        <v>220</v>
      </c>
      <c r="AE127" s="0"/>
      <c r="AF127" s="0"/>
      <c r="AG127" s="0"/>
      <c r="AH127" s="0"/>
      <c r="AI127" s="0"/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" hidden="false" customHeight="false" outlineLevel="0" collapsed="false">
      <c r="A128" s="7" t="s">
        <v>167</v>
      </c>
      <c r="B128" s="4" t="s">
        <v>149</v>
      </c>
      <c r="C128" s="4" t="s">
        <v>38</v>
      </c>
      <c r="D128" s="10" t="n">
        <v>39689</v>
      </c>
      <c r="E128" s="9" t="n">
        <v>0.736111111111111</v>
      </c>
      <c r="F128" s="4" t="n">
        <v>66</v>
      </c>
      <c r="G128" s="4" t="n">
        <v>770</v>
      </c>
      <c r="H128" s="4" t="s">
        <v>26</v>
      </c>
      <c r="I128" s="4" t="n">
        <v>465086.1</v>
      </c>
      <c r="J128" s="4" t="n">
        <v>3007436</v>
      </c>
      <c r="K128" s="4" t="n">
        <v>33.51</v>
      </c>
      <c r="L128" s="4" t="s">
        <v>27</v>
      </c>
      <c r="M128" s="4" t="n">
        <v>0</v>
      </c>
      <c r="N128" s="4" t="n">
        <v>-0.0513502981868989</v>
      </c>
      <c r="O128" s="7" t="n">
        <v>268</v>
      </c>
      <c r="P128" s="7" t="n">
        <v>316</v>
      </c>
      <c r="Q128" s="7" t="n">
        <v>230</v>
      </c>
      <c r="R128" s="7" t="n">
        <v>260</v>
      </c>
      <c r="S128" s="7" t="n">
        <v>230</v>
      </c>
      <c r="T128" s="7" t="n">
        <v>268</v>
      </c>
      <c r="U128" s="7" t="n">
        <v>386</v>
      </c>
      <c r="V128" s="7" t="n">
        <v>402</v>
      </c>
      <c r="W128" s="7" t="n">
        <v>349</v>
      </c>
      <c r="X128" s="7" t="n">
        <v>357</v>
      </c>
      <c r="Y128" s="7" t="n">
        <v>214</v>
      </c>
      <c r="Z128" s="7" t="n">
        <v>222</v>
      </c>
      <c r="AA128" s="7" t="n">
        <v>423</v>
      </c>
      <c r="AB128" s="7" t="n">
        <v>429</v>
      </c>
      <c r="AC128" s="7" t="n">
        <v>234</v>
      </c>
      <c r="AD128" s="7" t="n">
        <v>240</v>
      </c>
      <c r="AE128" s="0"/>
      <c r="AF128" s="0"/>
      <c r="AG128" s="0"/>
      <c r="AH128" s="0"/>
      <c r="AI128" s="0"/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" hidden="false" customHeight="false" outlineLevel="0" collapsed="false">
      <c r="A129" s="7" t="s">
        <v>168</v>
      </c>
      <c r="B129" s="4" t="s">
        <v>149</v>
      </c>
      <c r="C129" s="4" t="s">
        <v>38</v>
      </c>
      <c r="D129" s="10" t="n">
        <v>39695</v>
      </c>
      <c r="E129" s="9" t="n">
        <v>0.770833333333333</v>
      </c>
      <c r="F129" s="4" t="n">
        <v>70</v>
      </c>
      <c r="G129" s="4" t="n">
        <v>774</v>
      </c>
      <c r="H129" s="4" t="s">
        <v>26</v>
      </c>
      <c r="I129" s="4" t="n">
        <v>465086.1</v>
      </c>
      <c r="J129" s="4" t="n">
        <v>3007426</v>
      </c>
      <c r="K129" s="4" t="n">
        <v>33.29</v>
      </c>
      <c r="L129" s="4" t="s">
        <v>27</v>
      </c>
      <c r="M129" s="4" t="n">
        <v>0.24922455230236</v>
      </c>
      <c r="N129" s="4" t="n">
        <v>0.202344959480388</v>
      </c>
      <c r="O129" s="7" t="n">
        <v>296</v>
      </c>
      <c r="P129" s="7" t="n">
        <v>316</v>
      </c>
      <c r="Q129" s="7" t="n">
        <v>264</v>
      </c>
      <c r="R129" s="7" t="n">
        <v>266</v>
      </c>
      <c r="S129" s="7" t="n">
        <v>274</v>
      </c>
      <c r="T129" s="7" t="n">
        <v>274</v>
      </c>
      <c r="U129" s="7" t="n">
        <v>410</v>
      </c>
      <c r="V129" s="7" t="n">
        <v>410</v>
      </c>
      <c r="W129" s="7" t="n">
        <v>333</v>
      </c>
      <c r="X129" s="7" t="n">
        <v>343</v>
      </c>
      <c r="Y129" s="7" t="n">
        <v>210</v>
      </c>
      <c r="Z129" s="7" t="n">
        <v>234</v>
      </c>
      <c r="AA129" s="7" t="n">
        <v>431</v>
      </c>
      <c r="AB129" s="7" t="n">
        <v>433</v>
      </c>
      <c r="AC129" s="7" t="n">
        <v>240</v>
      </c>
      <c r="AD129" s="7" t="n">
        <v>270</v>
      </c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" hidden="false" customHeight="false" outlineLevel="0" collapsed="false">
      <c r="A130" s="7" t="s">
        <v>169</v>
      </c>
      <c r="B130" s="4" t="s">
        <v>149</v>
      </c>
      <c r="C130" s="4" t="s">
        <v>38</v>
      </c>
      <c r="D130" s="10" t="n">
        <v>39698</v>
      </c>
      <c r="E130" s="9" t="n">
        <v>0.770833333333333</v>
      </c>
      <c r="F130" s="4" t="n">
        <v>15</v>
      </c>
      <c r="G130" s="4" t="n">
        <v>719</v>
      </c>
      <c r="H130" s="4" t="s">
        <v>32</v>
      </c>
      <c r="I130" s="4" t="n">
        <v>465069</v>
      </c>
      <c r="J130" s="4" t="n">
        <v>3007437.1</v>
      </c>
      <c r="K130" s="4" t="n">
        <v>35.96</v>
      </c>
      <c r="L130" s="4" t="s">
        <v>27</v>
      </c>
      <c r="M130" s="4" t="n">
        <v>0.250050591805529</v>
      </c>
      <c r="N130" s="4" t="n">
        <v>0.175826304795263</v>
      </c>
      <c r="O130" s="7" t="n">
        <v>284</v>
      </c>
      <c r="P130" s="7" t="n">
        <v>306</v>
      </c>
      <c r="Q130" s="7" t="n">
        <v>246</v>
      </c>
      <c r="R130" s="7" t="n">
        <v>254</v>
      </c>
      <c r="S130" s="7" t="n">
        <v>258</v>
      </c>
      <c r="T130" s="7" t="n">
        <v>262</v>
      </c>
      <c r="U130" s="7" t="n">
        <v>388</v>
      </c>
      <c r="V130" s="7" t="n">
        <v>392</v>
      </c>
      <c r="W130" s="7" t="n">
        <v>333</v>
      </c>
      <c r="X130" s="7" t="n">
        <v>333</v>
      </c>
      <c r="Y130" s="7" t="n">
        <v>230</v>
      </c>
      <c r="Z130" s="7" t="n">
        <v>238</v>
      </c>
      <c r="AA130" s="7" t="n">
        <v>423</v>
      </c>
      <c r="AB130" s="7" t="n">
        <v>429</v>
      </c>
      <c r="AC130" s="7" t="n">
        <v>220</v>
      </c>
      <c r="AD130" s="7" t="n">
        <v>220</v>
      </c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" hidden="false" customHeight="false" outlineLevel="0" collapsed="false">
      <c r="A131" s="7" t="s">
        <v>170</v>
      </c>
      <c r="B131" s="4" t="s">
        <v>171</v>
      </c>
      <c r="C131" s="4" t="s">
        <v>38</v>
      </c>
      <c r="D131" s="8" t="n">
        <v>39328</v>
      </c>
      <c r="E131" s="9" t="n">
        <v>0.5</v>
      </c>
      <c r="F131" s="4" t="n">
        <v>72</v>
      </c>
      <c r="G131" s="4" t="n">
        <f aca="false">880+F131</f>
        <v>952</v>
      </c>
      <c r="H131" s="4" t="s">
        <v>26</v>
      </c>
      <c r="I131" s="4" t="n">
        <v>464991</v>
      </c>
      <c r="J131" s="4" t="n">
        <v>3006733.9</v>
      </c>
      <c r="K131" s="5" t="n">
        <v>33.28</v>
      </c>
      <c r="L131" s="4" t="s">
        <v>27</v>
      </c>
      <c r="M131" s="4" t="n">
        <v>0.373671769665065</v>
      </c>
      <c r="N131" s="4" t="n">
        <v>0.337609759489184</v>
      </c>
      <c r="O131" s="7" t="n">
        <v>334</v>
      </c>
      <c r="P131" s="7" t="n">
        <v>336</v>
      </c>
      <c r="Q131" s="7" t="n">
        <v>246</v>
      </c>
      <c r="R131" s="7" t="n">
        <v>250</v>
      </c>
      <c r="S131" s="7" t="n">
        <v>258</v>
      </c>
      <c r="T131" s="7" t="n">
        <v>270</v>
      </c>
      <c r="U131" s="7" t="n">
        <v>406</v>
      </c>
      <c r="V131" s="7" t="n">
        <v>408</v>
      </c>
      <c r="W131" s="7" t="n">
        <v>343</v>
      </c>
      <c r="X131" s="7" t="n">
        <v>343</v>
      </c>
      <c r="Y131" s="7" t="n">
        <v>222</v>
      </c>
      <c r="Z131" s="7" t="n">
        <v>242</v>
      </c>
      <c r="AA131" s="7" t="n">
        <v>427</v>
      </c>
      <c r="AB131" s="7" t="n">
        <v>427</v>
      </c>
      <c r="AC131" s="7" t="n">
        <v>228</v>
      </c>
      <c r="AD131" s="7" t="n">
        <v>228</v>
      </c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" hidden="false" customHeight="false" outlineLevel="0" collapsed="false">
      <c r="A132" s="7" t="s">
        <v>172</v>
      </c>
      <c r="B132" s="4" t="s">
        <v>171</v>
      </c>
      <c r="C132" s="4" t="s">
        <v>38</v>
      </c>
      <c r="D132" s="8" t="n">
        <v>39334</v>
      </c>
      <c r="E132" s="9" t="n">
        <v>0.715277777777778</v>
      </c>
      <c r="F132" s="4" t="n">
        <v>78</v>
      </c>
      <c r="G132" s="4" t="n">
        <f aca="false">880+F132</f>
        <v>958</v>
      </c>
      <c r="H132" s="4" t="s">
        <v>26</v>
      </c>
      <c r="I132" s="4" t="n">
        <v>464976.1</v>
      </c>
      <c r="J132" s="4" t="n">
        <v>3006739</v>
      </c>
      <c r="K132" s="5" t="n">
        <v>33.9</v>
      </c>
      <c r="L132" s="4" t="s">
        <v>27</v>
      </c>
      <c r="M132" s="4" t="n">
        <v>0</v>
      </c>
      <c r="N132" s="4" t="n">
        <v>-0.0700591654451759</v>
      </c>
      <c r="O132" s="7" t="n">
        <v>310</v>
      </c>
      <c r="P132" s="7" t="n">
        <v>320</v>
      </c>
      <c r="Q132" s="7" t="n">
        <v>244</v>
      </c>
      <c r="R132" s="7" t="n">
        <v>256</v>
      </c>
      <c r="S132" s="7" t="n">
        <v>250</v>
      </c>
      <c r="T132" s="7" t="n">
        <v>270</v>
      </c>
      <c r="U132" s="7" t="n">
        <v>400</v>
      </c>
      <c r="V132" s="7" t="n">
        <v>410</v>
      </c>
      <c r="W132" s="7" t="n">
        <v>333</v>
      </c>
      <c r="X132" s="7" t="n">
        <v>337</v>
      </c>
      <c r="Y132" s="7" t="n">
        <v>222</v>
      </c>
      <c r="Z132" s="7" t="n">
        <v>236</v>
      </c>
      <c r="AA132" s="7" t="n">
        <v>429</v>
      </c>
      <c r="AB132" s="7" t="n">
        <v>431</v>
      </c>
      <c r="AC132" s="7" t="n">
        <v>256</v>
      </c>
      <c r="AD132" s="7" t="n">
        <v>258</v>
      </c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" hidden="false" customHeight="false" outlineLevel="0" collapsed="false">
      <c r="A133" s="7" t="s">
        <v>173</v>
      </c>
      <c r="B133" s="4" t="s">
        <v>171</v>
      </c>
      <c r="C133" s="4" t="s">
        <v>29</v>
      </c>
      <c r="D133" s="10" t="n">
        <v>39559</v>
      </c>
      <c r="E133" s="9" t="n">
        <v>0.465277777777778</v>
      </c>
      <c r="F133" s="4" t="n">
        <v>82</v>
      </c>
      <c r="G133" s="4" t="n">
        <v>962</v>
      </c>
      <c r="H133" s="4" t="s">
        <v>26</v>
      </c>
      <c r="I133" s="4" t="n">
        <v>464976.1</v>
      </c>
      <c r="J133" s="4" t="n">
        <v>3006749</v>
      </c>
      <c r="K133" s="4" t="n">
        <v>51.76</v>
      </c>
      <c r="L133" s="4" t="s">
        <v>27</v>
      </c>
      <c r="M133" s="4" t="n">
        <v>0</v>
      </c>
      <c r="N133" s="4" t="n">
        <v>-0.046892857637779</v>
      </c>
      <c r="O133" s="7" t="n">
        <v>278</v>
      </c>
      <c r="P133" s="7" t="n">
        <v>300</v>
      </c>
      <c r="Q133" s="7" t="n">
        <v>250</v>
      </c>
      <c r="R133" s="7" t="n">
        <v>262</v>
      </c>
      <c r="S133" s="7" t="n">
        <v>246</v>
      </c>
      <c r="T133" s="7" t="n">
        <v>260</v>
      </c>
      <c r="U133" s="7" t="n">
        <v>378</v>
      </c>
      <c r="V133" s="7" t="n">
        <v>382</v>
      </c>
      <c r="W133" s="7" t="n">
        <v>339</v>
      </c>
      <c r="X133" s="7" t="n">
        <v>367</v>
      </c>
      <c r="Y133" s="7" t="n">
        <v>232</v>
      </c>
      <c r="Z133" s="7" t="n">
        <v>238</v>
      </c>
      <c r="AA133" s="7" t="n">
        <v>421</v>
      </c>
      <c r="AB133" s="7" t="n">
        <v>427</v>
      </c>
      <c r="AC133" s="7" t="n">
        <v>232</v>
      </c>
      <c r="AD133" s="7" t="n">
        <v>236</v>
      </c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" hidden="false" customHeight="false" outlineLevel="0" collapsed="false">
      <c r="A134" s="7" t="s">
        <v>174</v>
      </c>
      <c r="B134" s="4" t="s">
        <v>171</v>
      </c>
      <c r="C134" s="4" t="s">
        <v>29</v>
      </c>
      <c r="D134" s="10" t="n">
        <v>39562</v>
      </c>
      <c r="E134" s="9" t="n">
        <v>0.472222222222222</v>
      </c>
      <c r="F134" s="4" t="n">
        <v>86</v>
      </c>
      <c r="G134" s="4" t="n">
        <v>966</v>
      </c>
      <c r="H134" s="4" t="s">
        <v>26</v>
      </c>
      <c r="I134" s="4" t="n">
        <v>464986</v>
      </c>
      <c r="J134" s="4" t="n">
        <v>3006754.1</v>
      </c>
      <c r="K134" s="4" t="n">
        <v>49.41</v>
      </c>
      <c r="L134" s="4" t="s">
        <v>27</v>
      </c>
      <c r="M134" s="4" t="n">
        <v>0.124664156990893</v>
      </c>
      <c r="N134" s="4" t="n">
        <v>0.0438446014768735</v>
      </c>
      <c r="O134" s="7" t="n">
        <v>304</v>
      </c>
      <c r="P134" s="7" t="n">
        <v>312</v>
      </c>
      <c r="Q134" s="7" t="n">
        <v>230</v>
      </c>
      <c r="R134" s="7" t="n">
        <v>230</v>
      </c>
      <c r="S134" s="7" t="n">
        <v>258</v>
      </c>
      <c r="T134" s="7" t="n">
        <v>274</v>
      </c>
      <c r="U134" s="7" t="n">
        <v>386</v>
      </c>
      <c r="V134" s="7" t="n">
        <v>396</v>
      </c>
      <c r="W134" s="7" t="n">
        <v>327</v>
      </c>
      <c r="X134" s="7" t="n">
        <v>337</v>
      </c>
      <c r="Y134" s="7" t="n">
        <v>220</v>
      </c>
      <c r="Z134" s="7" t="n">
        <v>226</v>
      </c>
      <c r="AA134" s="7" t="n">
        <v>419</v>
      </c>
      <c r="AB134" s="7" t="n">
        <v>427</v>
      </c>
      <c r="AC134" s="7" t="n">
        <v>216</v>
      </c>
      <c r="AD134" s="7" t="n">
        <v>222</v>
      </c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" hidden="false" customHeight="false" outlineLevel="0" collapsed="false">
      <c r="A135" s="7" t="s">
        <v>175</v>
      </c>
      <c r="B135" s="4" t="s">
        <v>171</v>
      </c>
      <c r="C135" s="4" t="s">
        <v>38</v>
      </c>
      <c r="D135" s="10" t="n">
        <v>39565</v>
      </c>
      <c r="E135" s="9" t="n">
        <v>0.486111111111111</v>
      </c>
      <c r="F135" s="4" t="n">
        <v>84</v>
      </c>
      <c r="G135" s="4" t="n">
        <v>964</v>
      </c>
      <c r="H135" s="4" t="s">
        <v>26</v>
      </c>
      <c r="I135" s="4" t="n">
        <v>464981</v>
      </c>
      <c r="J135" s="4" t="n">
        <v>3006754.1</v>
      </c>
      <c r="K135" s="4" t="n">
        <v>47.19</v>
      </c>
      <c r="L135" s="4" t="s">
        <v>27</v>
      </c>
      <c r="M135" s="4" t="n">
        <v>0.375247903055636</v>
      </c>
      <c r="N135" s="4" t="n">
        <v>0.330044867521917</v>
      </c>
      <c r="O135" s="7" t="n">
        <v>268</v>
      </c>
      <c r="P135" s="7" t="n">
        <v>300</v>
      </c>
      <c r="Q135" s="7" t="n">
        <v>248</v>
      </c>
      <c r="R135" s="7" t="n">
        <v>250</v>
      </c>
      <c r="S135" s="7" t="n">
        <v>250</v>
      </c>
      <c r="T135" s="7" t="n">
        <v>262</v>
      </c>
      <c r="U135" s="7" t="n">
        <v>390</v>
      </c>
      <c r="V135" s="7" t="n">
        <v>392</v>
      </c>
      <c r="W135" s="7" t="n">
        <v>337</v>
      </c>
      <c r="X135" s="7" t="n">
        <v>337</v>
      </c>
      <c r="Y135" s="7" t="n">
        <v>208</v>
      </c>
      <c r="Z135" s="7" t="n">
        <v>208</v>
      </c>
      <c r="AA135" s="7" t="n">
        <v>431</v>
      </c>
      <c r="AB135" s="7" t="n">
        <v>451</v>
      </c>
      <c r="AC135" s="7" t="n">
        <v>254</v>
      </c>
      <c r="AD135" s="7" t="n">
        <v>254</v>
      </c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" hidden="false" customHeight="false" outlineLevel="0" collapsed="false">
      <c r="A136" s="7" t="s">
        <v>176</v>
      </c>
      <c r="B136" s="4" t="s">
        <v>171</v>
      </c>
      <c r="C136" s="4" t="s">
        <v>29</v>
      </c>
      <c r="D136" s="10" t="n">
        <v>39568</v>
      </c>
      <c r="E136" s="9" t="n">
        <v>0.479166666666667</v>
      </c>
      <c r="F136" s="4" t="n">
        <v>84</v>
      </c>
      <c r="G136" s="4" t="n">
        <v>964</v>
      </c>
      <c r="H136" s="4" t="s">
        <v>26</v>
      </c>
      <c r="I136" s="4" t="n">
        <v>464981</v>
      </c>
      <c r="J136" s="4" t="n">
        <v>3006754.1</v>
      </c>
      <c r="K136" s="4" t="n">
        <v>56.2</v>
      </c>
      <c r="L136" s="4" t="s">
        <v>27</v>
      </c>
      <c r="M136" s="4" t="n">
        <v>0.12674558123386</v>
      </c>
      <c r="N136" s="4" t="n">
        <v>0.0590858737807432</v>
      </c>
      <c r="O136" s="7" t="n">
        <v>304</v>
      </c>
      <c r="P136" s="7" t="n">
        <v>320</v>
      </c>
      <c r="Q136" s="7" t="n">
        <v>260</v>
      </c>
      <c r="R136" s="7" t="n">
        <v>262</v>
      </c>
      <c r="S136" s="7" t="n">
        <v>258</v>
      </c>
      <c r="T136" s="7" t="n">
        <v>276</v>
      </c>
      <c r="U136" s="7" t="n">
        <v>408</v>
      </c>
      <c r="V136" s="7" t="n">
        <v>408</v>
      </c>
      <c r="W136" s="7" t="n">
        <v>333</v>
      </c>
      <c r="X136" s="7" t="n">
        <v>343</v>
      </c>
      <c r="Y136" s="7" t="n">
        <v>218</v>
      </c>
      <c r="Z136" s="7" t="n">
        <v>242</v>
      </c>
      <c r="AA136" s="7" t="n">
        <v>429</v>
      </c>
      <c r="AB136" s="7" t="n">
        <v>449</v>
      </c>
      <c r="AC136" s="7" t="n">
        <v>220</v>
      </c>
      <c r="AD136" s="7" t="n">
        <v>222</v>
      </c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" hidden="false" customHeight="false" outlineLevel="0" collapsed="false">
      <c r="A137" s="7" t="s">
        <v>177</v>
      </c>
      <c r="B137" s="4" t="s">
        <v>171</v>
      </c>
      <c r="C137" s="4" t="s">
        <v>29</v>
      </c>
      <c r="D137" s="10" t="n">
        <v>39568</v>
      </c>
      <c r="E137" s="9" t="n">
        <v>0.479166666666667</v>
      </c>
      <c r="F137" s="4" t="n">
        <v>68</v>
      </c>
      <c r="G137" s="4" t="n">
        <v>948</v>
      </c>
      <c r="H137" s="4" t="s">
        <v>26</v>
      </c>
      <c r="I137" s="4" t="n">
        <v>464996.1</v>
      </c>
      <c r="J137" s="4" t="n">
        <v>3006744</v>
      </c>
      <c r="K137" s="4" t="n">
        <v>55.73</v>
      </c>
      <c r="L137" s="4" t="s">
        <v>27</v>
      </c>
      <c r="M137" s="4" t="n">
        <v>0.123621177859536</v>
      </c>
      <c r="N137" s="4" t="n">
        <v>0.0606438185050152</v>
      </c>
      <c r="O137" s="7" t="n">
        <v>308</v>
      </c>
      <c r="P137" s="7" t="n">
        <v>310</v>
      </c>
      <c r="Q137" s="7" t="n">
        <v>246</v>
      </c>
      <c r="R137" s="7" t="n">
        <v>260</v>
      </c>
      <c r="S137" s="7" t="n">
        <v>254</v>
      </c>
      <c r="T137" s="7" t="n">
        <v>258</v>
      </c>
      <c r="U137" s="7" t="n">
        <v>386</v>
      </c>
      <c r="V137" s="7" t="n">
        <v>396</v>
      </c>
      <c r="W137" s="7" t="n">
        <v>335</v>
      </c>
      <c r="X137" s="7" t="n">
        <v>347</v>
      </c>
      <c r="Y137" s="7" t="n">
        <v>222</v>
      </c>
      <c r="Z137" s="7" t="n">
        <v>230</v>
      </c>
      <c r="AA137" s="7" t="n">
        <v>429</v>
      </c>
      <c r="AB137" s="7" t="n">
        <v>429</v>
      </c>
      <c r="AC137" s="7" t="n">
        <v>264</v>
      </c>
      <c r="AD137" s="7" t="n">
        <v>266</v>
      </c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" hidden="false" customHeight="false" outlineLevel="0" collapsed="false">
      <c r="A138" s="7" t="s">
        <v>178</v>
      </c>
      <c r="B138" s="4" t="s">
        <v>179</v>
      </c>
      <c r="C138" s="4" t="s">
        <v>29</v>
      </c>
      <c r="D138" s="8" t="n">
        <v>39184</v>
      </c>
      <c r="E138" s="9" t="n">
        <v>0.666666666666667</v>
      </c>
      <c r="F138" s="4" t="n">
        <v>85</v>
      </c>
      <c r="G138" s="4" t="n">
        <f aca="false">792+F138</f>
        <v>877</v>
      </c>
      <c r="H138" s="4" t="s">
        <v>32</v>
      </c>
      <c r="I138" s="4" t="n">
        <v>464650</v>
      </c>
      <c r="J138" s="4" t="n">
        <v>3007197.9</v>
      </c>
      <c r="K138" s="5" t="n">
        <v>57.16</v>
      </c>
      <c r="L138" s="4" t="s">
        <v>27</v>
      </c>
      <c r="M138" s="4" t="n">
        <v>0</v>
      </c>
      <c r="N138" s="4" t="n">
        <v>-0.0811312695675804</v>
      </c>
      <c r="O138" s="7" t="n">
        <v>278</v>
      </c>
      <c r="P138" s="7" t="n">
        <v>308</v>
      </c>
      <c r="Q138" s="7" t="n">
        <v>256</v>
      </c>
      <c r="R138" s="7" t="n">
        <v>262</v>
      </c>
      <c r="S138" s="7" t="n">
        <v>254</v>
      </c>
      <c r="T138" s="7" t="n">
        <v>282</v>
      </c>
      <c r="U138" s="7" t="n">
        <v>394</v>
      </c>
      <c r="V138" s="7" t="n">
        <v>406</v>
      </c>
      <c r="W138" s="7" t="n">
        <v>333</v>
      </c>
      <c r="X138" s="7" t="n">
        <v>339</v>
      </c>
      <c r="Y138" s="7" t="n">
        <v>224</v>
      </c>
      <c r="Z138" s="7" t="n">
        <v>230</v>
      </c>
      <c r="AA138" s="7" t="n">
        <v>433</v>
      </c>
      <c r="AB138" s="7" t="n">
        <v>451</v>
      </c>
      <c r="AC138" s="7" t="n">
        <v>220</v>
      </c>
      <c r="AD138" s="7" t="n">
        <v>224</v>
      </c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" hidden="false" customHeight="false" outlineLevel="0" collapsed="false">
      <c r="A139" s="7" t="s">
        <v>180</v>
      </c>
      <c r="B139" s="4" t="s">
        <v>179</v>
      </c>
      <c r="C139" s="4" t="s">
        <v>29</v>
      </c>
      <c r="D139" s="8" t="n">
        <v>39187</v>
      </c>
      <c r="E139" s="9" t="n">
        <v>0.368055555555556</v>
      </c>
      <c r="F139" s="4" t="n">
        <v>57</v>
      </c>
      <c r="G139" s="4" t="n">
        <f aca="false">792+F139</f>
        <v>849</v>
      </c>
      <c r="H139" s="4" t="s">
        <v>32</v>
      </c>
      <c r="I139" s="4" t="n">
        <v>464649</v>
      </c>
      <c r="J139" s="4" t="n">
        <v>3007182.1</v>
      </c>
      <c r="K139" s="5" t="n">
        <v>56</v>
      </c>
      <c r="L139" s="4" t="s">
        <v>27</v>
      </c>
      <c r="M139" s="4" t="n">
        <v>0</v>
      </c>
      <c r="N139" s="4" t="n">
        <v>-0.0660670519191419</v>
      </c>
      <c r="O139" s="7" t="n">
        <v>288</v>
      </c>
      <c r="P139" s="7" t="n">
        <v>314</v>
      </c>
      <c r="Q139" s="7" t="n">
        <v>248</v>
      </c>
      <c r="R139" s="7" t="n">
        <v>264</v>
      </c>
      <c r="S139" s="7" t="n">
        <v>262</v>
      </c>
      <c r="T139" s="7" t="n">
        <v>278</v>
      </c>
      <c r="U139" s="7" t="n">
        <v>388</v>
      </c>
      <c r="V139" s="7" t="n">
        <v>404</v>
      </c>
      <c r="W139" s="7" t="n">
        <v>343</v>
      </c>
      <c r="X139" s="7" t="n">
        <v>345</v>
      </c>
      <c r="Y139" s="7" t="n">
        <v>208</v>
      </c>
      <c r="Z139" s="7" t="n">
        <v>230</v>
      </c>
      <c r="AA139" s="7" t="n">
        <v>427</v>
      </c>
      <c r="AB139" s="7" t="n">
        <v>431</v>
      </c>
      <c r="AC139" s="7" t="n">
        <v>228</v>
      </c>
      <c r="AD139" s="7" t="n">
        <v>236</v>
      </c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" hidden="false" customHeight="false" outlineLevel="0" collapsed="false">
      <c r="A140" s="7" t="s">
        <v>181</v>
      </c>
      <c r="B140" s="4" t="s">
        <v>179</v>
      </c>
      <c r="C140" s="4" t="s">
        <v>29</v>
      </c>
      <c r="D140" s="8" t="n">
        <v>39199</v>
      </c>
      <c r="E140" s="9" t="n">
        <v>0.680555555555555</v>
      </c>
      <c r="F140" s="4" t="n">
        <v>62</v>
      </c>
      <c r="G140" s="4" t="n">
        <f aca="false">792+F140</f>
        <v>854</v>
      </c>
      <c r="H140" s="4" t="s">
        <v>32</v>
      </c>
      <c r="I140" s="4" t="n">
        <v>464645</v>
      </c>
      <c r="J140" s="4" t="n">
        <v>3007181.9</v>
      </c>
      <c r="K140" s="5" t="n">
        <v>55.28</v>
      </c>
      <c r="L140" s="4" t="s">
        <v>27</v>
      </c>
      <c r="M140" s="4" t="n">
        <v>0.2512671415767</v>
      </c>
      <c r="N140" s="4" t="n">
        <v>0.195547712773178</v>
      </c>
      <c r="O140" s="7" t="n">
        <v>268</v>
      </c>
      <c r="P140" s="7" t="n">
        <v>296</v>
      </c>
      <c r="Q140" s="7" t="n">
        <v>234</v>
      </c>
      <c r="R140" s="7" t="n">
        <v>238</v>
      </c>
      <c r="S140" s="7" t="n">
        <v>258</v>
      </c>
      <c r="T140" s="7" t="n">
        <v>266</v>
      </c>
      <c r="U140" s="7" t="n">
        <v>350</v>
      </c>
      <c r="V140" s="7" t="n">
        <v>382</v>
      </c>
      <c r="W140" s="7" t="n">
        <v>333</v>
      </c>
      <c r="X140" s="7" t="n">
        <v>353</v>
      </c>
      <c r="Y140" s="7" t="n">
        <v>224</v>
      </c>
      <c r="Z140" s="7" t="n">
        <v>238</v>
      </c>
      <c r="AA140" s="7" t="n">
        <v>425</v>
      </c>
      <c r="AB140" s="7" t="n">
        <v>425</v>
      </c>
      <c r="AC140" s="7" t="n">
        <v>222</v>
      </c>
      <c r="AD140" s="7" t="n">
        <v>222</v>
      </c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" hidden="false" customHeight="false" outlineLevel="0" collapsed="false">
      <c r="A141" s="7" t="s">
        <v>182</v>
      </c>
      <c r="B141" s="4" t="s">
        <v>179</v>
      </c>
      <c r="C141" s="4" t="s">
        <v>25</v>
      </c>
      <c r="D141" s="8" t="n">
        <v>39202</v>
      </c>
      <c r="E141" s="9" t="n">
        <v>0.666666666666667</v>
      </c>
      <c r="F141" s="4" t="n">
        <v>69</v>
      </c>
      <c r="G141" s="4" t="n">
        <f aca="false">792+F141</f>
        <v>861</v>
      </c>
      <c r="H141" s="4" t="s">
        <v>32</v>
      </c>
      <c r="I141" s="4" t="n">
        <v>464659.9</v>
      </c>
      <c r="J141" s="4" t="n">
        <v>3007183</v>
      </c>
      <c r="K141" s="5" t="n">
        <v>59.86</v>
      </c>
      <c r="L141" s="4" t="s">
        <v>27</v>
      </c>
      <c r="M141" s="4" t="n">
        <v>0.127645963717164</v>
      </c>
      <c r="N141" s="4" t="n">
        <v>0.0721092225645146</v>
      </c>
      <c r="O141" s="7" t="n">
        <v>300</v>
      </c>
      <c r="P141" s="7" t="n">
        <v>314</v>
      </c>
      <c r="Q141" s="7" t="n">
        <v>248</v>
      </c>
      <c r="R141" s="7" t="n">
        <v>258</v>
      </c>
      <c r="S141" s="7" t="n">
        <v>246</v>
      </c>
      <c r="T141" s="7" t="n">
        <v>254</v>
      </c>
      <c r="U141" s="7" t="n">
        <v>392</v>
      </c>
      <c r="V141" s="7" t="n">
        <v>398</v>
      </c>
      <c r="W141" s="7" t="n">
        <v>343</v>
      </c>
      <c r="X141" s="7" t="n">
        <v>349</v>
      </c>
      <c r="Y141" s="7" t="n">
        <v>206</v>
      </c>
      <c r="Z141" s="7" t="n">
        <v>238</v>
      </c>
      <c r="AA141" s="7" t="n">
        <v>427</v>
      </c>
      <c r="AB141" s="7" t="n">
        <v>451</v>
      </c>
      <c r="AC141" s="7" t="n">
        <v>268</v>
      </c>
      <c r="AD141" s="7" t="n">
        <v>268</v>
      </c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" hidden="false" customHeight="false" outlineLevel="0" collapsed="false">
      <c r="A142" s="7" t="s">
        <v>183</v>
      </c>
      <c r="B142" s="4" t="s">
        <v>179</v>
      </c>
      <c r="C142" s="4" t="s">
        <v>29</v>
      </c>
      <c r="D142" s="8" t="n">
        <v>39211</v>
      </c>
      <c r="E142" s="9" t="n">
        <v>0.368055555555556</v>
      </c>
      <c r="F142" s="4" t="n">
        <v>72</v>
      </c>
      <c r="G142" s="4" t="n">
        <f aca="false">792+F142</f>
        <v>864</v>
      </c>
      <c r="H142" s="4" t="s">
        <v>26</v>
      </c>
      <c r="I142" s="4" t="n">
        <v>464655</v>
      </c>
      <c r="J142" s="4" t="n">
        <v>3007177.9</v>
      </c>
      <c r="K142" s="5" t="n">
        <v>51.88</v>
      </c>
      <c r="L142" s="4" t="s">
        <v>27</v>
      </c>
      <c r="M142" s="4" t="n">
        <v>0.253987791025435</v>
      </c>
      <c r="N142" s="4" t="n">
        <v>0.208295201465246</v>
      </c>
      <c r="O142" s="7" t="n">
        <v>300</v>
      </c>
      <c r="P142" s="7" t="n">
        <v>300</v>
      </c>
      <c r="Q142" s="7" t="n">
        <v>248</v>
      </c>
      <c r="R142" s="7" t="n">
        <v>260</v>
      </c>
      <c r="S142" s="7" t="n">
        <v>246</v>
      </c>
      <c r="T142" s="7" t="n">
        <v>270</v>
      </c>
      <c r="U142" s="7" t="n">
        <v>408</v>
      </c>
      <c r="V142" s="7" t="n">
        <v>408</v>
      </c>
      <c r="W142" s="7" t="n">
        <v>343</v>
      </c>
      <c r="X142" s="7" t="n">
        <v>347</v>
      </c>
      <c r="Y142" s="7" t="n">
        <v>226</v>
      </c>
      <c r="Z142" s="7" t="n">
        <v>232</v>
      </c>
      <c r="AA142" s="7" t="n">
        <v>425</v>
      </c>
      <c r="AB142" s="7" t="n">
        <v>443</v>
      </c>
      <c r="AC142" s="7" t="n">
        <v>290</v>
      </c>
      <c r="AD142" s="7" t="n">
        <v>292</v>
      </c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" hidden="false" customHeight="false" outlineLevel="0" collapsed="false">
      <c r="A143" s="7" t="s">
        <v>184</v>
      </c>
      <c r="B143" s="4" t="s">
        <v>179</v>
      </c>
      <c r="C143" s="11" t="s">
        <v>38</v>
      </c>
      <c r="D143" s="8" t="n">
        <v>39340</v>
      </c>
      <c r="E143" s="9" t="n">
        <v>0.729166666666667</v>
      </c>
      <c r="F143" s="4" t="n">
        <v>76</v>
      </c>
      <c r="G143" s="4" t="n">
        <f aca="false">792+F143</f>
        <v>868</v>
      </c>
      <c r="H143" s="4" t="s">
        <v>26</v>
      </c>
      <c r="I143" s="4" t="n">
        <v>464645</v>
      </c>
      <c r="J143" s="4" t="n">
        <v>3007177.9</v>
      </c>
      <c r="K143" s="14" t="n">
        <v>32.54</v>
      </c>
      <c r="L143" s="11" t="s">
        <v>27</v>
      </c>
      <c r="M143" s="4" t="n">
        <v>0</v>
      </c>
      <c r="N143" s="4" t="n">
        <v>-0.0692945427532006</v>
      </c>
      <c r="O143" s="7" t="n">
        <v>304</v>
      </c>
      <c r="P143" s="7" t="n">
        <v>314</v>
      </c>
      <c r="Q143" s="7" t="n">
        <v>230</v>
      </c>
      <c r="R143" s="7" t="n">
        <v>246</v>
      </c>
      <c r="S143" s="7" t="n">
        <v>254</v>
      </c>
      <c r="T143" s="7" t="n">
        <v>270</v>
      </c>
      <c r="U143" s="7" t="n">
        <v>396</v>
      </c>
      <c r="V143" s="7" t="n">
        <v>400</v>
      </c>
      <c r="W143" s="7" t="n">
        <v>353</v>
      </c>
      <c r="X143" s="7" t="n">
        <v>375</v>
      </c>
      <c r="Y143" s="7" t="n">
        <v>220</v>
      </c>
      <c r="Z143" s="7" t="n">
        <v>226</v>
      </c>
      <c r="AA143" s="7" t="n">
        <v>423</v>
      </c>
      <c r="AB143" s="7" t="n">
        <v>427</v>
      </c>
      <c r="AC143" s="7" t="n">
        <v>260</v>
      </c>
      <c r="AD143" s="7" t="n">
        <v>262</v>
      </c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" hidden="false" customHeight="false" outlineLevel="0" collapsed="false">
      <c r="A144" s="7" t="s">
        <v>185</v>
      </c>
      <c r="B144" s="4" t="s">
        <v>179</v>
      </c>
      <c r="C144" s="4" t="s">
        <v>29</v>
      </c>
      <c r="D144" s="10" t="n">
        <v>39565</v>
      </c>
      <c r="E144" s="9" t="n">
        <v>0.34375</v>
      </c>
      <c r="F144" s="4" t="n">
        <v>68</v>
      </c>
      <c r="G144" s="4" t="n">
        <v>860</v>
      </c>
      <c r="H144" s="4" t="s">
        <v>26</v>
      </c>
      <c r="I144" s="4" t="n">
        <v>464660.1</v>
      </c>
      <c r="J144" s="4" t="n">
        <v>3007188</v>
      </c>
      <c r="K144" s="4" t="n">
        <v>51.26</v>
      </c>
      <c r="L144" s="4" t="s">
        <v>27</v>
      </c>
      <c r="M144" s="4" t="n">
        <v>0.1224789710685</v>
      </c>
      <c r="N144" s="4" t="n">
        <v>0.0479066927995373</v>
      </c>
      <c r="O144" s="7" t="n">
        <v>290</v>
      </c>
      <c r="P144" s="7" t="n">
        <v>304</v>
      </c>
      <c r="Q144" s="7" t="n">
        <v>262</v>
      </c>
      <c r="R144" s="7" t="n">
        <v>270</v>
      </c>
      <c r="S144" s="7" t="n">
        <v>262</v>
      </c>
      <c r="T144" s="7" t="n">
        <v>262</v>
      </c>
      <c r="U144" s="7" t="n">
        <v>396</v>
      </c>
      <c r="V144" s="7" t="n">
        <v>398</v>
      </c>
      <c r="W144" s="7" t="n">
        <v>343</v>
      </c>
      <c r="X144" s="7" t="n">
        <v>345</v>
      </c>
      <c r="Y144" s="7" t="n">
        <v>208</v>
      </c>
      <c r="Z144" s="7" t="n">
        <v>224</v>
      </c>
      <c r="AA144" s="7" t="n">
        <v>429</v>
      </c>
      <c r="AB144" s="7" t="n">
        <v>433</v>
      </c>
      <c r="AC144" s="7" t="n">
        <v>220</v>
      </c>
      <c r="AD144" s="7" t="n">
        <v>254</v>
      </c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" hidden="false" customHeight="false" outlineLevel="0" collapsed="false">
      <c r="A145" s="7" t="s">
        <v>186</v>
      </c>
      <c r="B145" s="4" t="s">
        <v>187</v>
      </c>
      <c r="C145" s="4" t="s">
        <v>29</v>
      </c>
      <c r="D145" s="8" t="n">
        <v>39159</v>
      </c>
      <c r="E145" s="9" t="n">
        <v>0.645833333333333</v>
      </c>
      <c r="F145" s="4" t="n">
        <v>78</v>
      </c>
      <c r="G145" s="4" t="n">
        <f aca="false">1056+F145</f>
        <v>1134</v>
      </c>
      <c r="H145" s="4" t="s">
        <v>26</v>
      </c>
      <c r="I145" s="4" t="n">
        <v>464100.1</v>
      </c>
      <c r="J145" s="4" t="n">
        <v>3005564</v>
      </c>
      <c r="K145" s="5" t="n">
        <v>59.78</v>
      </c>
      <c r="L145" s="4" t="s">
        <v>27</v>
      </c>
      <c r="M145" s="4" t="n">
        <v>0.12674558123386</v>
      </c>
      <c r="N145" s="4" t="n">
        <v>0.0737762861750321</v>
      </c>
      <c r="O145" s="7" t="n">
        <v>288</v>
      </c>
      <c r="P145" s="7" t="n">
        <v>290</v>
      </c>
      <c r="Q145" s="7" t="n">
        <v>230</v>
      </c>
      <c r="R145" s="7" t="n">
        <v>276</v>
      </c>
      <c r="S145" s="7" t="n">
        <v>258</v>
      </c>
      <c r="T145" s="7" t="n">
        <v>278</v>
      </c>
      <c r="U145" s="7" t="n">
        <v>384</v>
      </c>
      <c r="V145" s="7" t="n">
        <v>384</v>
      </c>
      <c r="W145" s="7" t="n">
        <v>331</v>
      </c>
      <c r="X145" s="7" t="n">
        <v>353</v>
      </c>
      <c r="Y145" s="7" t="n">
        <v>208</v>
      </c>
      <c r="Z145" s="7" t="n">
        <v>232</v>
      </c>
      <c r="AA145" s="7" t="n">
        <v>429</v>
      </c>
      <c r="AB145" s="7" t="n">
        <v>433</v>
      </c>
      <c r="AC145" s="7" t="n">
        <v>250</v>
      </c>
      <c r="AD145" s="7" t="n">
        <v>252</v>
      </c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" hidden="false" customHeight="false" outlineLevel="0" collapsed="false">
      <c r="A146" s="7" t="s">
        <v>188</v>
      </c>
      <c r="B146" s="4" t="s">
        <v>187</v>
      </c>
      <c r="C146" s="4" t="s">
        <v>29</v>
      </c>
      <c r="D146" s="8" t="n">
        <v>39171</v>
      </c>
      <c r="E146" s="9" t="n">
        <v>0.427083333333333</v>
      </c>
      <c r="F146" s="4" t="n">
        <v>57</v>
      </c>
      <c r="G146" s="4" t="n">
        <f aca="false">1056+F146</f>
        <v>1113</v>
      </c>
      <c r="H146" s="4" t="s">
        <v>32</v>
      </c>
      <c r="I146" s="4" t="n">
        <v>464109</v>
      </c>
      <c r="J146" s="4" t="n">
        <v>3005563.1</v>
      </c>
      <c r="K146" s="5" t="n">
        <v>56.36</v>
      </c>
      <c r="L146" s="4" t="s">
        <v>27</v>
      </c>
      <c r="M146" s="4" t="n">
        <v>0.1224789710685</v>
      </c>
      <c r="N146" s="4" t="n">
        <v>0.066998466943746</v>
      </c>
      <c r="O146" s="7" t="n">
        <v>274</v>
      </c>
      <c r="P146" s="7" t="n">
        <v>304</v>
      </c>
      <c r="Q146" s="7" t="n">
        <v>248</v>
      </c>
      <c r="R146" s="7" t="n">
        <v>264</v>
      </c>
      <c r="S146" s="7" t="n">
        <v>262</v>
      </c>
      <c r="T146" s="7" t="n">
        <v>262</v>
      </c>
      <c r="U146" s="7" t="n">
        <v>412</v>
      </c>
      <c r="V146" s="7" t="n">
        <v>418</v>
      </c>
      <c r="W146" s="7" t="n">
        <v>333</v>
      </c>
      <c r="X146" s="7" t="n">
        <v>351</v>
      </c>
      <c r="Y146" s="7" t="n">
        <v>204</v>
      </c>
      <c r="Z146" s="7" t="n">
        <v>212</v>
      </c>
      <c r="AA146" s="7" t="n">
        <v>419</v>
      </c>
      <c r="AB146" s="7" t="n">
        <v>439</v>
      </c>
      <c r="AC146" s="7" t="n">
        <v>296</v>
      </c>
      <c r="AD146" s="7" t="n">
        <v>320</v>
      </c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" hidden="false" customHeight="false" outlineLevel="0" collapsed="false">
      <c r="A147" s="7" t="s">
        <v>189</v>
      </c>
      <c r="B147" s="4" t="s">
        <v>187</v>
      </c>
      <c r="C147" s="4" t="s">
        <v>25</v>
      </c>
      <c r="D147" s="8" t="n">
        <v>39174</v>
      </c>
      <c r="E147" s="9" t="n">
        <v>0.666666666666667</v>
      </c>
      <c r="F147" s="4" t="n">
        <v>71</v>
      </c>
      <c r="G147" s="4" t="n">
        <f aca="false">1056+F147</f>
        <v>1127</v>
      </c>
      <c r="H147" s="4" t="s">
        <v>32</v>
      </c>
      <c r="I147" s="4" t="n">
        <v>464115</v>
      </c>
      <c r="J147" s="4" t="n">
        <v>3005559.1</v>
      </c>
      <c r="K147" s="5" t="n">
        <v>55.9</v>
      </c>
      <c r="L147" s="4" t="s">
        <v>27</v>
      </c>
      <c r="M147" s="4" t="n">
        <v>0.250366759093396</v>
      </c>
      <c r="N147" s="4" t="n">
        <v>0.177349200359633</v>
      </c>
      <c r="O147" s="7" t="n">
        <v>288</v>
      </c>
      <c r="P147" s="7" t="n">
        <v>300</v>
      </c>
      <c r="Q147" s="7" t="n">
        <v>250</v>
      </c>
      <c r="R147" s="7" t="n">
        <v>264</v>
      </c>
      <c r="S147" s="7" t="n">
        <v>258</v>
      </c>
      <c r="T147" s="7" t="n">
        <v>266</v>
      </c>
      <c r="U147" s="7" t="n">
        <v>390</v>
      </c>
      <c r="V147" s="7" t="n">
        <v>390</v>
      </c>
      <c r="W147" s="7" t="n">
        <v>333</v>
      </c>
      <c r="X147" s="7" t="n">
        <v>337</v>
      </c>
      <c r="Y147" s="7" t="n">
        <v>220</v>
      </c>
      <c r="Z147" s="7" t="n">
        <v>226</v>
      </c>
      <c r="AA147" s="7" t="n">
        <v>427</v>
      </c>
      <c r="AB147" s="7" t="n">
        <v>427</v>
      </c>
      <c r="AC147" s="7" t="n">
        <v>222</v>
      </c>
      <c r="AD147" s="7" t="n">
        <v>226</v>
      </c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" hidden="false" customHeight="false" outlineLevel="0" collapsed="false">
      <c r="A148" s="7" t="s">
        <v>190</v>
      </c>
      <c r="B148" s="4" t="s">
        <v>187</v>
      </c>
      <c r="C148" s="4" t="s">
        <v>25</v>
      </c>
      <c r="D148" s="8" t="n">
        <v>39177</v>
      </c>
      <c r="E148" s="9" t="n">
        <v>0.548611111111111</v>
      </c>
      <c r="F148" s="4" t="n">
        <v>32</v>
      </c>
      <c r="G148" s="4" t="n">
        <f aca="false">1056+F148</f>
        <v>1088</v>
      </c>
      <c r="H148" s="4" t="s">
        <v>32</v>
      </c>
      <c r="I148" s="4" t="n">
        <v>464103</v>
      </c>
      <c r="J148" s="4" t="n">
        <v>3005570.9</v>
      </c>
      <c r="K148" s="5" t="n">
        <v>56.1</v>
      </c>
      <c r="L148" s="4" t="s">
        <v>27</v>
      </c>
      <c r="M148" s="4" t="n">
        <v>0.373671769665065</v>
      </c>
      <c r="N148" s="4" t="n">
        <v>0.327047004935976</v>
      </c>
      <c r="O148" s="7" t="n">
        <v>278</v>
      </c>
      <c r="P148" s="7" t="n">
        <v>296</v>
      </c>
      <c r="Q148" s="7" t="n">
        <v>250</v>
      </c>
      <c r="R148" s="7" t="n">
        <v>260</v>
      </c>
      <c r="S148" s="7" t="n">
        <v>254</v>
      </c>
      <c r="T148" s="7" t="n">
        <v>258</v>
      </c>
      <c r="U148" s="7" t="n">
        <v>380</v>
      </c>
      <c r="V148" s="7" t="n">
        <v>416</v>
      </c>
      <c r="W148" s="7" t="n">
        <v>331</v>
      </c>
      <c r="X148" s="7" t="n">
        <v>331</v>
      </c>
      <c r="Y148" s="7" t="n">
        <v>220</v>
      </c>
      <c r="Z148" s="7" t="n">
        <v>226</v>
      </c>
      <c r="AA148" s="7" t="n">
        <v>429</v>
      </c>
      <c r="AB148" s="7" t="n">
        <v>429</v>
      </c>
      <c r="AC148" s="7" t="n">
        <v>244</v>
      </c>
      <c r="AD148" s="7" t="n">
        <v>244</v>
      </c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" hidden="false" customHeight="false" outlineLevel="0" collapsed="false">
      <c r="A149" s="7" t="s">
        <v>191</v>
      </c>
      <c r="B149" s="4" t="s">
        <v>187</v>
      </c>
      <c r="C149" s="4" t="s">
        <v>25</v>
      </c>
      <c r="D149" s="8" t="n">
        <v>39192</v>
      </c>
      <c r="E149" s="9" t="n">
        <v>0.659722222222222</v>
      </c>
      <c r="F149" s="4" t="n">
        <v>57</v>
      </c>
      <c r="G149" s="4" t="n">
        <f aca="false">1056+F149</f>
        <v>1113</v>
      </c>
      <c r="H149" s="4" t="s">
        <v>32</v>
      </c>
      <c r="I149" s="4" t="n">
        <v>464109</v>
      </c>
      <c r="J149" s="4" t="n">
        <v>3005563.1</v>
      </c>
      <c r="K149" s="5" t="n">
        <v>44.58</v>
      </c>
      <c r="L149" s="4" t="s">
        <v>27</v>
      </c>
      <c r="M149" s="4" t="n">
        <v>0</v>
      </c>
      <c r="N149" s="4" t="n">
        <v>-0.0822276690768211</v>
      </c>
      <c r="O149" s="7" t="n">
        <v>306</v>
      </c>
      <c r="P149" s="7" t="n">
        <v>308</v>
      </c>
      <c r="Q149" s="7" t="n">
        <v>260</v>
      </c>
      <c r="R149" s="7" t="n">
        <v>262</v>
      </c>
      <c r="S149" s="7" t="n">
        <v>262</v>
      </c>
      <c r="T149" s="7" t="n">
        <v>270</v>
      </c>
      <c r="U149" s="7" t="n">
        <v>402</v>
      </c>
      <c r="V149" s="7" t="n">
        <v>408</v>
      </c>
      <c r="W149" s="7" t="n">
        <v>329</v>
      </c>
      <c r="X149" s="7" t="n">
        <v>333</v>
      </c>
      <c r="Y149" s="7" t="n">
        <v>210</v>
      </c>
      <c r="Z149" s="7" t="n">
        <v>226</v>
      </c>
      <c r="AA149" s="7" t="n">
        <v>425</v>
      </c>
      <c r="AB149" s="7" t="n">
        <v>427</v>
      </c>
      <c r="AC149" s="7" t="n">
        <v>316</v>
      </c>
      <c r="AD149" s="7" t="n">
        <v>318</v>
      </c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" hidden="false" customHeight="false" outlineLevel="0" collapsed="false">
      <c r="A150" s="7" t="s">
        <v>192</v>
      </c>
      <c r="B150" s="4" t="s">
        <v>187</v>
      </c>
      <c r="C150" s="4" t="s">
        <v>29</v>
      </c>
      <c r="D150" s="8" t="n">
        <v>39201</v>
      </c>
      <c r="E150" s="9" t="n">
        <v>0.4375</v>
      </c>
      <c r="F150" s="4" t="n">
        <v>86</v>
      </c>
      <c r="G150" s="4" t="n">
        <f aca="false">1056+F150</f>
        <v>1142</v>
      </c>
      <c r="H150" s="4" t="s">
        <v>26</v>
      </c>
      <c r="I150" s="4" t="n">
        <v>464110</v>
      </c>
      <c r="J150" s="4" t="n">
        <v>3005579.1</v>
      </c>
      <c r="K150" s="5" t="n">
        <v>56.24</v>
      </c>
      <c r="L150" s="4" t="s">
        <v>27</v>
      </c>
      <c r="M150" s="4" t="n">
        <v>0.124664156990893</v>
      </c>
      <c r="N150" s="4" t="n">
        <v>0.065109037269774</v>
      </c>
      <c r="O150" s="7" t="n">
        <v>248</v>
      </c>
      <c r="P150" s="7" t="n">
        <v>250</v>
      </c>
      <c r="Q150" s="7" t="n">
        <v>248</v>
      </c>
      <c r="R150" s="7" t="n">
        <v>248</v>
      </c>
      <c r="S150" s="7" t="n">
        <v>262</v>
      </c>
      <c r="T150" s="7" t="n">
        <v>266</v>
      </c>
      <c r="U150" s="7" t="n">
        <v>384</v>
      </c>
      <c r="V150" s="7" t="n">
        <v>396</v>
      </c>
      <c r="W150" s="7" t="n">
        <v>335</v>
      </c>
      <c r="X150" s="7" t="n">
        <v>341</v>
      </c>
      <c r="Y150" s="7" t="n">
        <v>218</v>
      </c>
      <c r="Z150" s="7" t="n">
        <v>232</v>
      </c>
      <c r="AA150" s="7" t="n">
        <v>419</v>
      </c>
      <c r="AB150" s="7" t="n">
        <v>429</v>
      </c>
      <c r="AC150" s="7" t="n">
        <v>226</v>
      </c>
      <c r="AD150" s="7" t="n">
        <v>244</v>
      </c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" hidden="false" customHeight="false" outlineLevel="0" collapsed="false">
      <c r="A151" s="7" t="s">
        <v>193</v>
      </c>
      <c r="B151" s="4" t="s">
        <v>187</v>
      </c>
      <c r="C151" s="4" t="s">
        <v>29</v>
      </c>
      <c r="D151" s="8" t="n">
        <v>39336</v>
      </c>
      <c r="E151" s="9" t="n">
        <v>0.659722222222222</v>
      </c>
      <c r="F151" s="4" t="n">
        <v>40</v>
      </c>
      <c r="G151" s="4" t="n">
        <f aca="false">1056+F151</f>
        <v>1096</v>
      </c>
      <c r="H151" s="4" t="s">
        <v>32</v>
      </c>
      <c r="I151" s="4" t="n">
        <v>464111</v>
      </c>
      <c r="J151" s="4" t="n">
        <v>3005566.9</v>
      </c>
      <c r="K151" s="5" t="n">
        <v>51.4</v>
      </c>
      <c r="L151" s="4" t="s">
        <v>27</v>
      </c>
      <c r="M151" s="4" t="n">
        <v>0.376870516019525</v>
      </c>
      <c r="N151" s="4" t="n">
        <v>0.33246641466988</v>
      </c>
      <c r="O151" s="7" t="n">
        <v>290</v>
      </c>
      <c r="P151" s="7" t="n">
        <v>292</v>
      </c>
      <c r="Q151" s="7" t="n">
        <v>262</v>
      </c>
      <c r="R151" s="7" t="n">
        <v>276</v>
      </c>
      <c r="S151" s="7" t="n">
        <v>258</v>
      </c>
      <c r="T151" s="7" t="n">
        <v>258</v>
      </c>
      <c r="U151" s="7" t="n">
        <v>382</v>
      </c>
      <c r="V151" s="7" t="n">
        <v>382</v>
      </c>
      <c r="W151" s="7" t="n">
        <v>329</v>
      </c>
      <c r="X151" s="7" t="n">
        <v>331</v>
      </c>
      <c r="Y151" s="7" t="n">
        <v>208</v>
      </c>
      <c r="Z151" s="7" t="n">
        <v>224</v>
      </c>
      <c r="AA151" s="7" t="n">
        <v>419</v>
      </c>
      <c r="AB151" s="7" t="n">
        <v>431</v>
      </c>
      <c r="AC151" s="7" t="n">
        <v>244</v>
      </c>
      <c r="AD151" s="7" t="n">
        <v>244</v>
      </c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" hidden="false" customHeight="false" outlineLevel="0" collapsed="false">
      <c r="A152" s="7" t="s">
        <v>194</v>
      </c>
      <c r="B152" s="4" t="s">
        <v>187</v>
      </c>
      <c r="C152" s="4" t="s">
        <v>38</v>
      </c>
      <c r="D152" s="8" t="n">
        <v>39345</v>
      </c>
      <c r="E152" s="9" t="n">
        <v>0.677083333333333</v>
      </c>
      <c r="F152" s="4" t="n">
        <v>78</v>
      </c>
      <c r="G152" s="4" t="n">
        <f aca="false">1056+F152</f>
        <v>1134</v>
      </c>
      <c r="H152" s="4" t="s">
        <v>26</v>
      </c>
      <c r="I152" s="4" t="n">
        <v>464100.1</v>
      </c>
      <c r="J152" s="4" t="n">
        <v>3005564</v>
      </c>
      <c r="K152" s="5" t="n">
        <v>36.06</v>
      </c>
      <c r="L152" s="4" t="s">
        <v>27</v>
      </c>
      <c r="M152" s="4" t="n">
        <v>0.372845730161896</v>
      </c>
      <c r="N152" s="4" t="n">
        <v>0.338411632982166</v>
      </c>
      <c r="O152" s="7" t="n">
        <v>288</v>
      </c>
      <c r="P152" s="7" t="n">
        <v>308</v>
      </c>
      <c r="Q152" s="7" t="n">
        <v>260</v>
      </c>
      <c r="R152" s="7" t="n">
        <v>274</v>
      </c>
      <c r="S152" s="7" t="n">
        <v>258</v>
      </c>
      <c r="T152" s="7" t="n">
        <v>258</v>
      </c>
      <c r="U152" s="7" t="n">
        <v>384</v>
      </c>
      <c r="V152" s="7" t="n">
        <v>384</v>
      </c>
      <c r="W152" s="7" t="n">
        <v>353</v>
      </c>
      <c r="X152" s="7" t="n">
        <v>373</v>
      </c>
      <c r="Y152" s="7" t="n">
        <v>208</v>
      </c>
      <c r="Z152" s="7" t="n">
        <v>218</v>
      </c>
      <c r="AA152" s="7" t="n">
        <v>427</v>
      </c>
      <c r="AB152" s="7" t="n">
        <v>427</v>
      </c>
      <c r="AC152" s="7" t="n">
        <v>252</v>
      </c>
      <c r="AD152" s="7" t="n">
        <v>316</v>
      </c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" hidden="false" customHeight="false" outlineLevel="0" collapsed="false">
      <c r="A153" s="7" t="s">
        <v>195</v>
      </c>
      <c r="B153" s="4" t="s">
        <v>187</v>
      </c>
      <c r="C153" s="4" t="s">
        <v>29</v>
      </c>
      <c r="D153" s="10" t="n">
        <v>39536</v>
      </c>
      <c r="E153" s="9" t="n">
        <v>0.385416666666667</v>
      </c>
      <c r="F153" s="4" t="n">
        <v>18</v>
      </c>
      <c r="G153" s="4" t="n">
        <v>1074</v>
      </c>
      <c r="H153" s="4" t="s">
        <v>32</v>
      </c>
      <c r="I153" s="4" t="n">
        <v>464117</v>
      </c>
      <c r="J153" s="4" t="n">
        <v>3005570.9</v>
      </c>
      <c r="K153" s="5" t="n">
        <v>57.04</v>
      </c>
      <c r="L153" s="4" t="s">
        <v>27</v>
      </c>
      <c r="M153" s="4" t="n">
        <v>0.381633754742599</v>
      </c>
      <c r="N153" s="4" t="n">
        <v>0.320085090639444</v>
      </c>
      <c r="O153" s="7" t="n">
        <v>256</v>
      </c>
      <c r="P153" s="7" t="n">
        <v>256</v>
      </c>
      <c r="Q153" s="7" t="n">
        <v>260</v>
      </c>
      <c r="R153" s="7" t="n">
        <v>262</v>
      </c>
      <c r="S153" s="7" t="n">
        <v>262</v>
      </c>
      <c r="T153" s="7" t="n">
        <v>270</v>
      </c>
      <c r="U153" s="7" t="n">
        <v>396</v>
      </c>
      <c r="V153" s="7" t="n">
        <v>396</v>
      </c>
      <c r="W153" s="7" t="n">
        <v>329</v>
      </c>
      <c r="X153" s="7" t="n">
        <v>333</v>
      </c>
      <c r="Y153" s="7" t="n">
        <v>210</v>
      </c>
      <c r="Z153" s="7" t="n">
        <v>226</v>
      </c>
      <c r="AA153" s="7" t="n">
        <v>427</v>
      </c>
      <c r="AB153" s="7" t="n">
        <v>441</v>
      </c>
      <c r="AC153" s="7" t="n">
        <v>222</v>
      </c>
      <c r="AD153" s="7" t="n">
        <v>222</v>
      </c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" hidden="false" customHeight="false" outlineLevel="0" collapsed="false">
      <c r="A154" s="7" t="s">
        <v>196</v>
      </c>
      <c r="B154" s="4" t="s">
        <v>187</v>
      </c>
      <c r="C154" s="4" t="s">
        <v>50</v>
      </c>
      <c r="D154" s="10" t="n">
        <v>39539</v>
      </c>
      <c r="E154" s="9" t="n">
        <v>0.333333333333333</v>
      </c>
      <c r="F154" s="4" t="n">
        <v>76</v>
      </c>
      <c r="G154" s="4" t="n">
        <v>1132</v>
      </c>
      <c r="H154" s="4" t="s">
        <v>26</v>
      </c>
      <c r="I154" s="4" t="n">
        <v>464105</v>
      </c>
      <c r="J154" s="4" t="n">
        <v>3005558.9</v>
      </c>
      <c r="K154" s="5" t="n">
        <v>47.86</v>
      </c>
      <c r="L154" s="4" t="s">
        <v>27</v>
      </c>
      <c r="M154" s="4" t="n">
        <v>0.127645963717164</v>
      </c>
      <c r="N154" s="4" t="n">
        <v>0.062343965502191</v>
      </c>
      <c r="O154" s="7" t="n">
        <v>258</v>
      </c>
      <c r="P154" s="7" t="n">
        <v>296</v>
      </c>
      <c r="Q154" s="7" t="n">
        <v>242</v>
      </c>
      <c r="R154" s="7" t="n">
        <v>252</v>
      </c>
      <c r="S154" s="7" t="n">
        <v>274</v>
      </c>
      <c r="T154" s="7" t="n">
        <v>278</v>
      </c>
      <c r="U154" s="7" t="n">
        <v>382</v>
      </c>
      <c r="V154" s="7" t="n">
        <v>386</v>
      </c>
      <c r="W154" s="7" t="n">
        <v>331</v>
      </c>
      <c r="X154" s="7" t="n">
        <v>333</v>
      </c>
      <c r="Y154" s="7" t="n">
        <v>226</v>
      </c>
      <c r="Z154" s="7" t="n">
        <v>232</v>
      </c>
      <c r="AA154" s="7" t="n">
        <v>419</v>
      </c>
      <c r="AB154" s="7" t="n">
        <v>431</v>
      </c>
      <c r="AC154" s="7" t="n">
        <v>252</v>
      </c>
      <c r="AD154" s="7" t="n">
        <v>252</v>
      </c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" hidden="false" customHeight="false" outlineLevel="0" collapsed="false">
      <c r="A155" s="7" t="s">
        <v>197</v>
      </c>
      <c r="B155" s="4" t="s">
        <v>187</v>
      </c>
      <c r="C155" s="4" t="s">
        <v>29</v>
      </c>
      <c r="D155" s="10" t="n">
        <v>39581</v>
      </c>
      <c r="E155" s="9" t="n">
        <v>0.333333333333333</v>
      </c>
      <c r="F155" s="4" t="n">
        <v>74</v>
      </c>
      <c r="G155" s="4" t="n">
        <v>1130</v>
      </c>
      <c r="H155" s="4" t="s">
        <v>26</v>
      </c>
      <c r="I155" s="4" t="n">
        <v>464110</v>
      </c>
      <c r="J155" s="4" t="n">
        <v>3005558.9</v>
      </c>
      <c r="K155" s="4" t="n">
        <v>57.61</v>
      </c>
      <c r="L155" s="4" t="s">
        <v>27</v>
      </c>
      <c r="M155" s="4" t="n">
        <v>0.125197311250107</v>
      </c>
      <c r="N155" s="4" t="n">
        <v>0.0617370066718681</v>
      </c>
      <c r="O155" s="7" t="n">
        <v>300</v>
      </c>
      <c r="P155" s="7" t="n">
        <v>316</v>
      </c>
      <c r="Q155" s="7" t="n">
        <v>244</v>
      </c>
      <c r="R155" s="7" t="n">
        <v>258</v>
      </c>
      <c r="S155" s="7" t="n">
        <v>266</v>
      </c>
      <c r="T155" s="7" t="n">
        <v>270</v>
      </c>
      <c r="U155" s="7" t="n">
        <v>386</v>
      </c>
      <c r="V155" s="7" t="n">
        <v>460</v>
      </c>
      <c r="W155" s="7" t="n">
        <v>337</v>
      </c>
      <c r="X155" s="7" t="n">
        <v>349</v>
      </c>
      <c r="Y155" s="7" t="n">
        <v>226</v>
      </c>
      <c r="Z155" s="7" t="n">
        <v>226</v>
      </c>
      <c r="AA155" s="7" t="n">
        <v>427</v>
      </c>
      <c r="AB155" s="7" t="n">
        <v>441</v>
      </c>
      <c r="AC155" s="7" t="n">
        <v>218</v>
      </c>
      <c r="AD155" s="7" t="n">
        <v>220</v>
      </c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" hidden="false" customHeight="false" outlineLevel="0" collapsed="false">
      <c r="A156" s="7" t="s">
        <v>198</v>
      </c>
      <c r="B156" s="4" t="s">
        <v>199</v>
      </c>
      <c r="C156" s="4" t="s">
        <v>25</v>
      </c>
      <c r="D156" s="8" t="n">
        <v>39168</v>
      </c>
      <c r="E156" s="9" t="n">
        <v>0.711805555555555</v>
      </c>
      <c r="F156" s="4" t="n">
        <v>5</v>
      </c>
      <c r="G156" s="4" t="n">
        <f aca="false">1232+F156</f>
        <v>1237</v>
      </c>
      <c r="H156" s="4" t="s">
        <v>32</v>
      </c>
      <c r="I156" s="4" t="n">
        <v>463861</v>
      </c>
      <c r="J156" s="4" t="n">
        <v>3005156.1</v>
      </c>
      <c r="K156" s="5" t="n">
        <v>60.54</v>
      </c>
      <c r="L156" s="4" t="s">
        <v>27</v>
      </c>
      <c r="M156" s="4" t="n">
        <v>0</v>
      </c>
      <c r="N156" s="4" t="n">
        <v>-0.0669976118123329</v>
      </c>
      <c r="O156" s="7" t="n">
        <v>270</v>
      </c>
      <c r="P156" s="7" t="n">
        <v>308</v>
      </c>
      <c r="Q156" s="7" t="n">
        <v>236</v>
      </c>
      <c r="R156" s="7" t="n">
        <v>270</v>
      </c>
      <c r="S156" s="7" t="n">
        <v>242</v>
      </c>
      <c r="T156" s="7" t="n">
        <v>258</v>
      </c>
      <c r="U156" s="7" t="n">
        <v>390</v>
      </c>
      <c r="V156" s="7" t="n">
        <v>394</v>
      </c>
      <c r="W156" s="7" t="n">
        <v>333</v>
      </c>
      <c r="X156" s="7" t="n">
        <v>351</v>
      </c>
      <c r="Y156" s="7" t="n">
        <v>242</v>
      </c>
      <c r="Z156" s="7" t="n">
        <v>244</v>
      </c>
      <c r="AA156" s="7" t="n">
        <v>427</v>
      </c>
      <c r="AB156" s="7" t="n">
        <v>429</v>
      </c>
      <c r="AC156" s="7" t="n">
        <v>250</v>
      </c>
      <c r="AD156" s="7" t="n">
        <v>252</v>
      </c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" hidden="false" customHeight="false" outlineLevel="0" collapsed="false">
      <c r="A157" s="7" t="s">
        <v>200</v>
      </c>
      <c r="B157" s="4" t="s">
        <v>199</v>
      </c>
      <c r="C157" s="4" t="s">
        <v>29</v>
      </c>
      <c r="D157" s="8" t="n">
        <v>39168</v>
      </c>
      <c r="E157" s="9" t="n">
        <v>0.711805555555555</v>
      </c>
      <c r="F157" s="4" t="n">
        <v>13</v>
      </c>
      <c r="G157" s="4" t="n">
        <f aca="false">1232+F157</f>
        <v>1245</v>
      </c>
      <c r="H157" s="4" t="s">
        <v>32</v>
      </c>
      <c r="I157" s="4" t="n">
        <v>463853</v>
      </c>
      <c r="J157" s="4" t="n">
        <v>3005156.1</v>
      </c>
      <c r="K157" s="5" t="n">
        <v>52.58</v>
      </c>
      <c r="L157" s="4" t="s">
        <v>27</v>
      </c>
      <c r="M157" s="4" t="n">
        <v>0.127645963717164</v>
      </c>
      <c r="N157" s="4" t="n">
        <v>0.0575128588717284</v>
      </c>
      <c r="O157" s="7" t="n">
        <v>270</v>
      </c>
      <c r="P157" s="7" t="n">
        <v>304</v>
      </c>
      <c r="Q157" s="7" t="n">
        <v>234</v>
      </c>
      <c r="R157" s="7" t="n">
        <v>236</v>
      </c>
      <c r="S157" s="7" t="n">
        <v>246</v>
      </c>
      <c r="T157" s="7" t="n">
        <v>262</v>
      </c>
      <c r="U157" s="7" t="n">
        <v>372</v>
      </c>
      <c r="V157" s="7" t="n">
        <v>392</v>
      </c>
      <c r="W157" s="7" t="n">
        <v>333</v>
      </c>
      <c r="X157" s="7" t="n">
        <v>347</v>
      </c>
      <c r="Y157" s="7" t="n">
        <v>220</v>
      </c>
      <c r="Z157" s="7" t="n">
        <v>226</v>
      </c>
      <c r="AA157" s="7" t="n">
        <v>429</v>
      </c>
      <c r="AB157" s="7" t="n">
        <v>433</v>
      </c>
      <c r="AC157" s="7" t="n">
        <v>234</v>
      </c>
      <c r="AD157" s="7" t="n">
        <v>234</v>
      </c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" hidden="false" customHeight="false" outlineLevel="0" collapsed="false">
      <c r="A158" s="7" t="s">
        <v>201</v>
      </c>
      <c r="B158" s="4" t="s">
        <v>199</v>
      </c>
      <c r="C158" s="4" t="s">
        <v>29</v>
      </c>
      <c r="D158" s="8" t="n">
        <v>39174</v>
      </c>
      <c r="E158" s="9" t="n">
        <v>0.6875</v>
      </c>
      <c r="F158" s="4" t="n">
        <v>86</v>
      </c>
      <c r="G158" s="4" t="n">
        <f aca="false">1232+F158</f>
        <v>1318</v>
      </c>
      <c r="H158" s="4" t="s">
        <v>26</v>
      </c>
      <c r="I158" s="4" t="n">
        <v>463858</v>
      </c>
      <c r="J158" s="4" t="n">
        <v>3005160.1</v>
      </c>
      <c r="K158" s="5" t="n">
        <v>57</v>
      </c>
      <c r="L158" s="4" t="s">
        <v>27</v>
      </c>
      <c r="M158" s="4" t="n">
        <v>0.123621177859536</v>
      </c>
      <c r="N158" s="4" t="n">
        <v>0.0764809622425961</v>
      </c>
      <c r="O158" s="7" t="n">
        <v>284</v>
      </c>
      <c r="P158" s="7" t="n">
        <v>322</v>
      </c>
      <c r="Q158" s="7" t="n">
        <v>236</v>
      </c>
      <c r="R158" s="7" t="n">
        <v>258</v>
      </c>
      <c r="S158" s="7" t="n">
        <v>242</v>
      </c>
      <c r="T158" s="7" t="n">
        <v>266</v>
      </c>
      <c r="U158" s="7" t="n">
        <v>410</v>
      </c>
      <c r="V158" s="7" t="n">
        <v>418</v>
      </c>
      <c r="W158" s="7" t="n">
        <v>327</v>
      </c>
      <c r="X158" s="7" t="n">
        <v>333</v>
      </c>
      <c r="Y158" s="7" t="n">
        <v>230</v>
      </c>
      <c r="Z158" s="7" t="n">
        <v>234</v>
      </c>
      <c r="AA158" s="7" t="n">
        <v>439</v>
      </c>
      <c r="AB158" s="7" t="n">
        <v>439</v>
      </c>
      <c r="AC158" s="7" t="n">
        <v>256</v>
      </c>
      <c r="AD158" s="7" t="n">
        <v>312</v>
      </c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" hidden="false" customHeight="false" outlineLevel="0" collapsed="false">
      <c r="A159" s="7" t="s">
        <v>202</v>
      </c>
      <c r="B159" s="4" t="s">
        <v>199</v>
      </c>
      <c r="C159" s="4" t="s">
        <v>29</v>
      </c>
      <c r="D159" s="8" t="n">
        <v>39195</v>
      </c>
      <c r="E159" s="9" t="n">
        <v>0.666666666666667</v>
      </c>
      <c r="F159" s="4" t="n">
        <v>80</v>
      </c>
      <c r="G159" s="4" t="n">
        <f aca="false">1232+F159</f>
        <v>1312</v>
      </c>
      <c r="H159" s="4" t="s">
        <v>26</v>
      </c>
      <c r="I159" s="4" t="n">
        <v>463848.1</v>
      </c>
      <c r="J159" s="4" t="n">
        <v>3005150</v>
      </c>
      <c r="K159" s="5" t="n">
        <v>55.1</v>
      </c>
      <c r="L159" s="4" t="s">
        <v>27</v>
      </c>
      <c r="M159" s="4" t="n">
        <v>0</v>
      </c>
      <c r="N159" s="4" t="n">
        <v>-0.0761960283611558</v>
      </c>
      <c r="O159" s="7" t="n">
        <v>306</v>
      </c>
      <c r="P159" s="7" t="n">
        <v>308</v>
      </c>
      <c r="Q159" s="7" t="n">
        <v>244</v>
      </c>
      <c r="R159" s="7" t="n">
        <v>250</v>
      </c>
      <c r="S159" s="7" t="n">
        <v>262</v>
      </c>
      <c r="T159" s="7" t="n">
        <v>270</v>
      </c>
      <c r="U159" s="7" t="n">
        <v>394</v>
      </c>
      <c r="V159" s="7" t="n">
        <v>408</v>
      </c>
      <c r="W159" s="7" t="n">
        <v>333</v>
      </c>
      <c r="X159" s="7" t="n">
        <v>335</v>
      </c>
      <c r="Y159" s="7" t="n">
        <v>242</v>
      </c>
      <c r="Z159" s="7" t="n">
        <v>262</v>
      </c>
      <c r="AA159" s="7" t="n">
        <v>429</v>
      </c>
      <c r="AB159" s="7" t="n">
        <v>443</v>
      </c>
      <c r="AC159" s="7" t="n">
        <v>242</v>
      </c>
      <c r="AD159" s="7" t="n">
        <v>262</v>
      </c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" hidden="false" customHeight="false" outlineLevel="0" collapsed="false">
      <c r="A160" s="7" t="s">
        <v>203</v>
      </c>
      <c r="B160" s="4" t="s">
        <v>199</v>
      </c>
      <c r="C160" s="4" t="s">
        <v>29</v>
      </c>
      <c r="D160" s="8" t="n">
        <v>39195</v>
      </c>
      <c r="E160" s="9" t="n">
        <v>0.666666666666667</v>
      </c>
      <c r="F160" s="4" t="n">
        <v>29</v>
      </c>
      <c r="G160" s="4" t="n">
        <f aca="false">1232+F160</f>
        <v>1261</v>
      </c>
      <c r="H160" s="4" t="s">
        <v>32</v>
      </c>
      <c r="I160" s="4" t="n">
        <v>463853</v>
      </c>
      <c r="J160" s="4" t="n">
        <v>3005152.1</v>
      </c>
      <c r="K160" s="5" t="n">
        <v>56.08</v>
      </c>
      <c r="L160" s="4" t="s">
        <v>27</v>
      </c>
      <c r="M160" s="4" t="n">
        <v>0.24922455230236</v>
      </c>
      <c r="N160" s="4" t="n">
        <v>0.187665420060409</v>
      </c>
      <c r="O160" s="7" t="n">
        <v>304</v>
      </c>
      <c r="P160" s="7" t="n">
        <v>314</v>
      </c>
      <c r="Q160" s="7" t="n">
        <v>258</v>
      </c>
      <c r="R160" s="7" t="n">
        <v>270</v>
      </c>
      <c r="S160" s="7" t="n">
        <v>258</v>
      </c>
      <c r="T160" s="7" t="n">
        <v>258</v>
      </c>
      <c r="U160" s="7" t="n">
        <v>394</v>
      </c>
      <c r="V160" s="7" t="n">
        <v>394</v>
      </c>
      <c r="W160" s="7" t="n">
        <v>331</v>
      </c>
      <c r="X160" s="7" t="n">
        <v>333</v>
      </c>
      <c r="Y160" s="7" t="n">
        <v>218</v>
      </c>
      <c r="Z160" s="7" t="n">
        <v>226</v>
      </c>
      <c r="AA160" s="7" t="n">
        <v>425</v>
      </c>
      <c r="AB160" s="7" t="n">
        <v>433</v>
      </c>
      <c r="AC160" s="7" t="n">
        <v>228</v>
      </c>
      <c r="AD160" s="7" t="n">
        <v>234</v>
      </c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" hidden="false" customHeight="false" outlineLevel="0" collapsed="false">
      <c r="A161" s="7" t="s">
        <v>204</v>
      </c>
      <c r="B161" s="4" t="s">
        <v>199</v>
      </c>
      <c r="C161" s="4" t="s">
        <v>105</v>
      </c>
      <c r="D161" s="10" t="n">
        <v>39524</v>
      </c>
      <c r="E161" s="9" t="n">
        <v>0.395833333333333</v>
      </c>
      <c r="F161" s="4" t="n">
        <v>73</v>
      </c>
      <c r="G161" s="4" t="n">
        <v>1305</v>
      </c>
      <c r="H161" s="4" t="s">
        <v>32</v>
      </c>
      <c r="I161" s="4" t="n">
        <v>463858</v>
      </c>
      <c r="J161" s="4" t="n">
        <v>3005140.1</v>
      </c>
      <c r="K161" s="4" t="n">
        <v>42.08</v>
      </c>
      <c r="L161" s="4" t="s">
        <v>27</v>
      </c>
      <c r="M161" s="4" t="n">
        <v>0.244883599156865</v>
      </c>
      <c r="N161" s="4" t="n">
        <v>0.175274459678253</v>
      </c>
      <c r="O161" s="7" t="n">
        <v>304</v>
      </c>
      <c r="P161" s="7" t="n">
        <v>306</v>
      </c>
      <c r="Q161" s="7" t="n">
        <v>236</v>
      </c>
      <c r="R161" s="7" t="n">
        <v>262</v>
      </c>
      <c r="S161" s="7" t="n">
        <v>258</v>
      </c>
      <c r="T161" s="7" t="n">
        <v>258</v>
      </c>
      <c r="U161" s="7" t="n">
        <v>390</v>
      </c>
      <c r="V161" s="7" t="n">
        <v>392</v>
      </c>
      <c r="W161" s="7" t="n">
        <v>333</v>
      </c>
      <c r="X161" s="7" t="n">
        <v>333</v>
      </c>
      <c r="Y161" s="7" t="n">
        <v>220</v>
      </c>
      <c r="Z161" s="7" t="n">
        <v>238</v>
      </c>
      <c r="AA161" s="7" t="n">
        <v>427</v>
      </c>
      <c r="AB161" s="7" t="n">
        <v>431</v>
      </c>
      <c r="AC161" s="7" t="n">
        <v>258</v>
      </c>
      <c r="AD161" s="7" t="n">
        <v>264</v>
      </c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" hidden="false" customHeight="false" outlineLevel="0" collapsed="false">
      <c r="A162" s="7" t="s">
        <v>205</v>
      </c>
      <c r="B162" s="4" t="s">
        <v>199</v>
      </c>
      <c r="C162" s="4" t="s">
        <v>105</v>
      </c>
      <c r="D162" s="10" t="n">
        <v>39524</v>
      </c>
      <c r="E162" s="9" t="n">
        <v>0.395833333333333</v>
      </c>
      <c r="F162" s="4" t="n">
        <v>7</v>
      </c>
      <c r="G162" s="4" t="n">
        <v>1239</v>
      </c>
      <c r="H162" s="4" t="s">
        <v>32</v>
      </c>
      <c r="I162" s="4" t="n">
        <v>463859</v>
      </c>
      <c r="J162" s="4" t="n">
        <v>3005156.1</v>
      </c>
      <c r="K162" s="4" t="n">
        <v>60.52</v>
      </c>
      <c r="L162" s="4" t="s">
        <v>27</v>
      </c>
      <c r="M162" s="4" t="n">
        <v>0.375322246035772</v>
      </c>
      <c r="N162" s="4" t="n">
        <v>0.330044867521917</v>
      </c>
      <c r="O162" s="7" t="n">
        <v>272</v>
      </c>
      <c r="P162" s="7" t="n">
        <v>306</v>
      </c>
      <c r="Q162" s="7" t="n">
        <v>236</v>
      </c>
      <c r="R162" s="7" t="n">
        <v>268</v>
      </c>
      <c r="S162" s="7" t="n">
        <v>258</v>
      </c>
      <c r="T162" s="7" t="n">
        <v>258</v>
      </c>
      <c r="U162" s="7" t="n">
        <v>390</v>
      </c>
      <c r="V162" s="7" t="n">
        <v>392</v>
      </c>
      <c r="W162" s="7" t="n">
        <v>333</v>
      </c>
      <c r="X162" s="7" t="n">
        <v>353</v>
      </c>
      <c r="Y162" s="7" t="n">
        <v>238</v>
      </c>
      <c r="Z162" s="7" t="n">
        <v>238</v>
      </c>
      <c r="AA162" s="7" t="n">
        <v>427</v>
      </c>
      <c r="AB162" s="7" t="n">
        <v>431</v>
      </c>
      <c r="AC162" s="7" t="n">
        <v>252</v>
      </c>
      <c r="AD162" s="7" t="n">
        <v>252</v>
      </c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" hidden="false" customHeight="false" outlineLevel="0" collapsed="false">
      <c r="A163" s="7" t="s">
        <v>206</v>
      </c>
      <c r="B163" s="4" t="s">
        <v>199</v>
      </c>
      <c r="C163" s="4" t="s">
        <v>29</v>
      </c>
      <c r="D163" s="10" t="n">
        <v>39563</v>
      </c>
      <c r="E163" s="9" t="n">
        <v>0.361111111111111</v>
      </c>
      <c r="F163" s="4" t="n">
        <v>5</v>
      </c>
      <c r="G163" s="4" t="n">
        <v>1237</v>
      </c>
      <c r="H163" s="4" t="s">
        <v>32</v>
      </c>
      <c r="I163" s="4" t="n">
        <v>463861</v>
      </c>
      <c r="J163" s="4" t="n">
        <v>3005156.1</v>
      </c>
      <c r="K163" s="4" t="n">
        <v>56.78</v>
      </c>
      <c r="L163" s="4" t="s">
        <v>27</v>
      </c>
      <c r="M163" s="4" t="n">
        <v>0</v>
      </c>
      <c r="N163" s="4" t="n">
        <v>-0.0747112933087395</v>
      </c>
      <c r="O163" s="7" t="n">
        <v>290</v>
      </c>
      <c r="P163" s="7" t="n">
        <v>324</v>
      </c>
      <c r="Q163" s="7" t="n">
        <v>230</v>
      </c>
      <c r="R163" s="7" t="n">
        <v>254</v>
      </c>
      <c r="S163" s="7" t="n">
        <v>260</v>
      </c>
      <c r="T163" s="7" t="n">
        <v>264</v>
      </c>
      <c r="U163" s="7" t="n">
        <v>372</v>
      </c>
      <c r="V163" s="7" t="n">
        <v>392</v>
      </c>
      <c r="W163" s="7" t="n">
        <v>333</v>
      </c>
      <c r="X163" s="7" t="n">
        <v>347</v>
      </c>
      <c r="Y163" s="7" t="n">
        <v>220</v>
      </c>
      <c r="Z163" s="7" t="n">
        <v>226</v>
      </c>
      <c r="AA163" s="7" t="n">
        <v>429</v>
      </c>
      <c r="AB163" s="7" t="n">
        <v>431</v>
      </c>
      <c r="AC163" s="7" t="n">
        <v>214</v>
      </c>
      <c r="AD163" s="7" t="n">
        <v>222</v>
      </c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" hidden="false" customHeight="false" outlineLevel="0" collapsed="false">
      <c r="A164" s="7" t="s">
        <v>207</v>
      </c>
      <c r="B164" s="4" t="s">
        <v>199</v>
      </c>
      <c r="C164" s="4" t="s">
        <v>29</v>
      </c>
      <c r="D164" s="10" t="n">
        <v>39566</v>
      </c>
      <c r="E164" s="9" t="n">
        <v>0.361111111111111</v>
      </c>
      <c r="F164" s="4" t="n">
        <v>80</v>
      </c>
      <c r="G164" s="4" t="n">
        <v>1312</v>
      </c>
      <c r="H164" s="4" t="s">
        <v>26</v>
      </c>
      <c r="I164" s="4" t="n">
        <v>463848.1</v>
      </c>
      <c r="J164" s="4" t="n">
        <v>3005150</v>
      </c>
      <c r="K164" s="4" t="n">
        <v>49.16</v>
      </c>
      <c r="L164" s="4" t="s">
        <v>27</v>
      </c>
      <c r="M164" s="4" t="n">
        <v>0.249646837879939</v>
      </c>
      <c r="N164" s="4" t="n">
        <v>0.188441292350728</v>
      </c>
      <c r="O164" s="7" t="n">
        <v>274</v>
      </c>
      <c r="P164" s="7" t="n">
        <v>274</v>
      </c>
      <c r="Q164" s="7" t="n">
        <v>250</v>
      </c>
      <c r="R164" s="7" t="n">
        <v>262</v>
      </c>
      <c r="S164" s="7" t="n">
        <v>270</v>
      </c>
      <c r="T164" s="7" t="n">
        <v>278</v>
      </c>
      <c r="U164" s="7" t="n">
        <v>394</v>
      </c>
      <c r="V164" s="7" t="n">
        <v>404</v>
      </c>
      <c r="W164" s="7" t="n">
        <v>333</v>
      </c>
      <c r="X164" s="7" t="n">
        <v>333</v>
      </c>
      <c r="Y164" s="7" t="n">
        <v>208</v>
      </c>
      <c r="Z164" s="7" t="n">
        <v>232</v>
      </c>
      <c r="AA164" s="7" t="n">
        <v>419</v>
      </c>
      <c r="AB164" s="7" t="n">
        <v>429</v>
      </c>
      <c r="AC164" s="7" t="n">
        <v>252</v>
      </c>
      <c r="AD164" s="7" t="n">
        <v>254</v>
      </c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" hidden="false" customHeight="false" outlineLevel="0" collapsed="false">
      <c r="A165" s="7" t="s">
        <v>208</v>
      </c>
      <c r="B165" s="4" t="s">
        <v>199</v>
      </c>
      <c r="C165" s="4" t="s">
        <v>25</v>
      </c>
      <c r="D165" s="10" t="n">
        <v>39599</v>
      </c>
      <c r="E165" s="9" t="n">
        <v>0.666666666666667</v>
      </c>
      <c r="F165" s="4" t="n">
        <v>74</v>
      </c>
      <c r="G165" s="4" t="n">
        <v>1306</v>
      </c>
      <c r="H165" s="4" t="s">
        <v>26</v>
      </c>
      <c r="I165" s="4" t="n">
        <v>463858</v>
      </c>
      <c r="J165" s="4" t="n">
        <v>3005139.9</v>
      </c>
      <c r="K165" s="11" t="n">
        <v>53.61</v>
      </c>
      <c r="L165" s="4" t="s">
        <v>27</v>
      </c>
      <c r="M165" s="4" t="n">
        <v>0.247676282318607</v>
      </c>
      <c r="N165" s="4" t="n">
        <v>0.195653004799123</v>
      </c>
      <c r="O165" s="7" t="n">
        <v>304</v>
      </c>
      <c r="P165" s="7" t="n">
        <v>312</v>
      </c>
      <c r="Q165" s="7" t="n">
        <v>256</v>
      </c>
      <c r="R165" s="7" t="n">
        <v>270</v>
      </c>
      <c r="S165" s="7" t="n">
        <v>250</v>
      </c>
      <c r="T165" s="7" t="n">
        <v>250</v>
      </c>
      <c r="U165" s="7" t="n">
        <v>386</v>
      </c>
      <c r="V165" s="7" t="n">
        <v>388</v>
      </c>
      <c r="W165" s="7" t="n">
        <v>333</v>
      </c>
      <c r="X165" s="7" t="n">
        <v>337</v>
      </c>
      <c r="Y165" s="7" t="n">
        <v>226</v>
      </c>
      <c r="Z165" s="7" t="n">
        <v>226</v>
      </c>
      <c r="AA165" s="7" t="n">
        <v>423</v>
      </c>
      <c r="AB165" s="7" t="n">
        <v>429</v>
      </c>
      <c r="AC165" s="7" t="n">
        <v>268</v>
      </c>
      <c r="AD165" s="7" t="n">
        <v>270</v>
      </c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" hidden="false" customHeight="false" outlineLevel="0" collapsed="false">
      <c r="A166" s="7" t="s">
        <v>209</v>
      </c>
      <c r="B166" s="4" t="s">
        <v>210</v>
      </c>
      <c r="C166" s="4" t="s">
        <v>105</v>
      </c>
      <c r="D166" s="8" t="n">
        <v>39156</v>
      </c>
      <c r="E166" s="9" t="n">
        <v>0.458333333333333</v>
      </c>
      <c r="F166" s="4" t="n">
        <v>80</v>
      </c>
      <c r="G166" s="4" t="n">
        <f aca="false">1408+F166</f>
        <v>1488</v>
      </c>
      <c r="H166" s="4" t="s">
        <v>26</v>
      </c>
      <c r="I166" s="4" t="n">
        <v>464180.1</v>
      </c>
      <c r="J166" s="4" t="n">
        <v>3004310</v>
      </c>
      <c r="K166" s="5" t="n">
        <v>41.2</v>
      </c>
      <c r="L166" s="4" t="s">
        <v>27</v>
      </c>
      <c r="M166" s="4" t="n">
        <v>0.497968698431868</v>
      </c>
      <c r="N166" s="4" t="n">
        <v>0.446003634414928</v>
      </c>
      <c r="O166" s="7" t="n">
        <v>308</v>
      </c>
      <c r="P166" s="7" t="n">
        <v>310</v>
      </c>
      <c r="Q166" s="7" t="n">
        <v>246</v>
      </c>
      <c r="R166" s="7" t="n">
        <v>256</v>
      </c>
      <c r="S166" s="7" t="n">
        <v>252</v>
      </c>
      <c r="T166" s="7" t="n">
        <v>270</v>
      </c>
      <c r="U166" s="7" t="n">
        <v>388</v>
      </c>
      <c r="V166" s="7" t="n">
        <v>388</v>
      </c>
      <c r="W166" s="7" t="n">
        <v>333</v>
      </c>
      <c r="X166" s="7" t="n">
        <v>333</v>
      </c>
      <c r="Y166" s="7" t="n">
        <v>224</v>
      </c>
      <c r="Z166" s="7" t="n">
        <v>224</v>
      </c>
      <c r="AA166" s="7" t="n">
        <v>429</v>
      </c>
      <c r="AB166" s="7" t="n">
        <v>429</v>
      </c>
      <c r="AC166" s="7" t="n">
        <v>220</v>
      </c>
      <c r="AD166" s="7" t="n">
        <v>240</v>
      </c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" hidden="false" customHeight="false" outlineLevel="0" collapsed="false">
      <c r="A167" s="7" t="s">
        <v>211</v>
      </c>
      <c r="B167" s="4" t="s">
        <v>210</v>
      </c>
      <c r="C167" s="4" t="s">
        <v>29</v>
      </c>
      <c r="D167" s="8" t="n">
        <v>39168</v>
      </c>
      <c r="E167" s="9" t="n">
        <v>0.733333333333334</v>
      </c>
      <c r="F167" s="4" t="n">
        <v>76</v>
      </c>
      <c r="G167" s="4" t="n">
        <f aca="false">1408+F167</f>
        <v>1484</v>
      </c>
      <c r="H167" s="4" t="s">
        <v>26</v>
      </c>
      <c r="I167" s="4" t="n">
        <v>464185</v>
      </c>
      <c r="J167" s="4" t="n">
        <v>3004299.9</v>
      </c>
      <c r="K167" s="5" t="n">
        <v>56.68</v>
      </c>
      <c r="L167" s="4" t="s">
        <v>27</v>
      </c>
      <c r="M167" s="4" t="n">
        <v>0.250366759093396</v>
      </c>
      <c r="N167" s="4" t="n">
        <v>0.187434469161796</v>
      </c>
      <c r="O167" s="7" t="n">
        <v>304</v>
      </c>
      <c r="P167" s="7" t="n">
        <v>310</v>
      </c>
      <c r="Q167" s="7" t="n">
        <v>252</v>
      </c>
      <c r="R167" s="7" t="n">
        <v>258</v>
      </c>
      <c r="S167" s="7" t="n">
        <v>242</v>
      </c>
      <c r="T167" s="7" t="n">
        <v>246</v>
      </c>
      <c r="U167" s="7" t="n">
        <v>368</v>
      </c>
      <c r="V167" s="7" t="n">
        <v>368</v>
      </c>
      <c r="W167" s="7" t="n">
        <v>333</v>
      </c>
      <c r="X167" s="7" t="n">
        <v>337</v>
      </c>
      <c r="Y167" s="7" t="n">
        <v>224</v>
      </c>
      <c r="Z167" s="7" t="n">
        <v>232</v>
      </c>
      <c r="AA167" s="7" t="n">
        <v>431</v>
      </c>
      <c r="AB167" s="7" t="n">
        <v>431</v>
      </c>
      <c r="AC167" s="7" t="n">
        <v>250</v>
      </c>
      <c r="AD167" s="7" t="n">
        <v>252</v>
      </c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" hidden="false" customHeight="false" outlineLevel="0" collapsed="false">
      <c r="A168" s="7" t="s">
        <v>212</v>
      </c>
      <c r="B168" s="4" t="s">
        <v>210</v>
      </c>
      <c r="C168" s="4" t="s">
        <v>29</v>
      </c>
      <c r="D168" s="8" t="n">
        <v>39174</v>
      </c>
      <c r="E168" s="9" t="n">
        <v>0.708333333333333</v>
      </c>
      <c r="F168" s="4" t="n">
        <v>86</v>
      </c>
      <c r="G168" s="4" t="n">
        <f aca="false">1408+F168</f>
        <v>1494</v>
      </c>
      <c r="H168" s="4" t="s">
        <v>26</v>
      </c>
      <c r="I168" s="4" t="n">
        <v>464190</v>
      </c>
      <c r="J168" s="4" t="n">
        <v>3004320.1</v>
      </c>
      <c r="K168" s="5" t="n">
        <v>58.14</v>
      </c>
      <c r="L168" s="4" t="s">
        <v>27</v>
      </c>
      <c r="M168" s="4" t="n">
        <v>0.250863387651111</v>
      </c>
      <c r="N168" s="4" t="n">
        <v>0.18152521405328</v>
      </c>
      <c r="O168" s="7" t="n">
        <v>310</v>
      </c>
      <c r="P168" s="7" t="n">
        <v>310</v>
      </c>
      <c r="Q168" s="7" t="n">
        <v>230</v>
      </c>
      <c r="R168" s="7" t="n">
        <v>256</v>
      </c>
      <c r="S168" s="7" t="n">
        <v>246</v>
      </c>
      <c r="T168" s="7" t="n">
        <v>254</v>
      </c>
      <c r="U168" s="7" t="n">
        <v>368</v>
      </c>
      <c r="V168" s="7" t="n">
        <v>408</v>
      </c>
      <c r="W168" s="7" t="n">
        <v>333</v>
      </c>
      <c r="X168" s="7" t="n">
        <v>337</v>
      </c>
      <c r="Y168" s="7" t="n">
        <v>210</v>
      </c>
      <c r="Z168" s="7" t="n">
        <v>224</v>
      </c>
      <c r="AA168" s="7" t="n">
        <v>427</v>
      </c>
      <c r="AB168" s="7" t="n">
        <v>427</v>
      </c>
      <c r="AC168" s="7" t="n">
        <v>308</v>
      </c>
      <c r="AD168" s="7" t="n">
        <v>344</v>
      </c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" hidden="false" customHeight="false" outlineLevel="0" collapsed="false">
      <c r="A169" s="7" t="s">
        <v>213</v>
      </c>
      <c r="B169" s="4" t="s">
        <v>210</v>
      </c>
      <c r="C169" s="4" t="s">
        <v>25</v>
      </c>
      <c r="D169" s="8" t="n">
        <v>39174</v>
      </c>
      <c r="E169" s="9" t="n">
        <v>0.708333333333333</v>
      </c>
      <c r="F169" s="4" t="n">
        <v>10</v>
      </c>
      <c r="G169" s="4" t="n">
        <f aca="false">1408+F169</f>
        <v>1418</v>
      </c>
      <c r="H169" s="4" t="s">
        <v>32</v>
      </c>
      <c r="I169" s="4" t="n">
        <v>464189</v>
      </c>
      <c r="J169" s="4" t="n">
        <v>3004315.9</v>
      </c>
      <c r="K169" s="5" t="n">
        <v>57.38</v>
      </c>
      <c r="L169" s="4" t="s">
        <v>27</v>
      </c>
      <c r="M169" s="4" t="n">
        <v>0.620411143798868</v>
      </c>
      <c r="N169" s="4" t="n">
        <v>0.58985480961063</v>
      </c>
      <c r="O169" s="7" t="n">
        <v>310</v>
      </c>
      <c r="P169" s="7" t="n">
        <v>310</v>
      </c>
      <c r="Q169" s="7" t="n">
        <v>258</v>
      </c>
      <c r="R169" s="7" t="n">
        <v>258</v>
      </c>
      <c r="S169" s="7" t="n">
        <v>242</v>
      </c>
      <c r="T169" s="7" t="n">
        <v>242</v>
      </c>
      <c r="U169" s="7" t="n">
        <v>368</v>
      </c>
      <c r="V169" s="7" t="n">
        <v>392</v>
      </c>
      <c r="W169" s="7" t="n">
        <v>333</v>
      </c>
      <c r="X169" s="7" t="n">
        <v>333</v>
      </c>
      <c r="Y169" s="7" t="n">
        <v>208</v>
      </c>
      <c r="Z169" s="7" t="n">
        <v>236</v>
      </c>
      <c r="AA169" s="7" t="n">
        <v>429</v>
      </c>
      <c r="AB169" s="7" t="n">
        <v>429</v>
      </c>
      <c r="AC169" s="7" t="n">
        <v>236</v>
      </c>
      <c r="AD169" s="7" t="n">
        <v>254</v>
      </c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" hidden="false" customHeight="false" outlineLevel="0" collapsed="false">
      <c r="A170" s="7" t="s">
        <v>214</v>
      </c>
      <c r="B170" s="4" t="s">
        <v>210</v>
      </c>
      <c r="C170" s="4" t="s">
        <v>29</v>
      </c>
      <c r="D170" s="8" t="n">
        <v>39177</v>
      </c>
      <c r="E170" s="9" t="n">
        <v>0.503472222222222</v>
      </c>
      <c r="F170" s="4" t="n">
        <v>42</v>
      </c>
      <c r="G170" s="4" t="n">
        <f aca="false">1408+F170</f>
        <v>1450</v>
      </c>
      <c r="H170" s="4" t="s">
        <v>32</v>
      </c>
      <c r="I170" s="4" t="n">
        <v>464189</v>
      </c>
      <c r="J170" s="4" t="n">
        <v>3004307.9</v>
      </c>
      <c r="K170" s="5" t="n">
        <v>53.68</v>
      </c>
      <c r="L170" s="4" t="s">
        <v>27</v>
      </c>
      <c r="M170" s="4" t="n">
        <v>0.251942892483968</v>
      </c>
      <c r="N170" s="4" t="n">
        <v>0.17466731571044</v>
      </c>
      <c r="O170" s="7" t="n">
        <v>306</v>
      </c>
      <c r="P170" s="7" t="n">
        <v>310</v>
      </c>
      <c r="Q170" s="7" t="n">
        <v>252</v>
      </c>
      <c r="R170" s="7" t="n">
        <v>256</v>
      </c>
      <c r="S170" s="7" t="n">
        <v>246</v>
      </c>
      <c r="T170" s="7" t="n">
        <v>262</v>
      </c>
      <c r="U170" s="7" t="n">
        <v>368</v>
      </c>
      <c r="V170" s="7" t="n">
        <v>368</v>
      </c>
      <c r="W170" s="7" t="n">
        <v>333</v>
      </c>
      <c r="X170" s="7" t="n">
        <v>337</v>
      </c>
      <c r="Y170" s="7" t="n">
        <v>224</v>
      </c>
      <c r="Z170" s="7" t="n">
        <v>224</v>
      </c>
      <c r="AA170" s="7" t="n">
        <v>429</v>
      </c>
      <c r="AB170" s="7" t="n">
        <v>433</v>
      </c>
      <c r="AC170" s="7" t="n">
        <v>220</v>
      </c>
      <c r="AD170" s="7" t="n">
        <v>224</v>
      </c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" hidden="false" customHeight="false" outlineLevel="0" collapsed="false">
      <c r="A171" s="7" t="s">
        <v>215</v>
      </c>
      <c r="B171" s="4" t="s">
        <v>210</v>
      </c>
      <c r="C171" s="4" t="s">
        <v>25</v>
      </c>
      <c r="D171" s="8" t="n">
        <v>39180</v>
      </c>
      <c r="E171" s="9" t="n">
        <v>0.576388888888889</v>
      </c>
      <c r="F171" s="4" t="n">
        <v>72</v>
      </c>
      <c r="G171" s="4" t="n">
        <f aca="false">1408+F171</f>
        <v>1480</v>
      </c>
      <c r="H171" s="4" t="s">
        <v>26</v>
      </c>
      <c r="I171" s="4" t="n">
        <v>464195</v>
      </c>
      <c r="J171" s="4" t="n">
        <v>3004299.9</v>
      </c>
      <c r="K171" s="5" t="n">
        <v>42.36</v>
      </c>
      <c r="L171" s="4" t="s">
        <v>27</v>
      </c>
      <c r="M171" s="4" t="n">
        <v>0</v>
      </c>
      <c r="N171" s="4" t="n">
        <v>-0.0820001051368148</v>
      </c>
      <c r="O171" s="7" t="n">
        <v>302</v>
      </c>
      <c r="P171" s="7" t="n">
        <v>304</v>
      </c>
      <c r="Q171" s="7" t="n">
        <v>246</v>
      </c>
      <c r="R171" s="7" t="n">
        <v>258</v>
      </c>
      <c r="S171" s="7" t="n">
        <v>258</v>
      </c>
      <c r="T171" s="7" t="n">
        <v>270</v>
      </c>
      <c r="U171" s="7" t="n">
        <v>368</v>
      </c>
      <c r="V171" s="7" t="n">
        <v>390</v>
      </c>
      <c r="W171" s="7" t="n">
        <v>333</v>
      </c>
      <c r="X171" s="7" t="n">
        <v>347</v>
      </c>
      <c r="Y171" s="7" t="n">
        <v>210</v>
      </c>
      <c r="Z171" s="7" t="n">
        <v>224</v>
      </c>
      <c r="AA171" s="7" t="n">
        <v>427</v>
      </c>
      <c r="AB171" s="7" t="n">
        <v>433</v>
      </c>
      <c r="AC171" s="7" t="n">
        <v>304</v>
      </c>
      <c r="AD171" s="7" t="n">
        <v>306</v>
      </c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" hidden="false" customHeight="false" outlineLevel="0" collapsed="false">
      <c r="A172" s="7" t="s">
        <v>216</v>
      </c>
      <c r="B172" s="4" t="s">
        <v>210</v>
      </c>
      <c r="C172" s="4" t="s">
        <v>29</v>
      </c>
      <c r="D172" s="8" t="n">
        <v>39189</v>
      </c>
      <c r="E172" s="9" t="n">
        <v>0.693055555555556</v>
      </c>
      <c r="F172" s="4" t="n">
        <v>88</v>
      </c>
      <c r="G172" s="4" t="n">
        <f aca="false">1408+F172</f>
        <v>1496</v>
      </c>
      <c r="H172" s="4" t="s">
        <v>26</v>
      </c>
      <c r="I172" s="4" t="n">
        <v>464195</v>
      </c>
      <c r="J172" s="4" t="n">
        <v>3004320.1</v>
      </c>
      <c r="K172" s="5" t="n">
        <v>57.32</v>
      </c>
      <c r="L172" s="4" t="s">
        <v>27</v>
      </c>
      <c r="M172" s="4" t="n">
        <v>0</v>
      </c>
      <c r="N172" s="4" t="n">
        <v>-0.101419089894492</v>
      </c>
      <c r="O172" s="7" t="n">
        <v>302</v>
      </c>
      <c r="P172" s="7" t="n">
        <v>310</v>
      </c>
      <c r="Q172" s="7" t="n">
        <v>230</v>
      </c>
      <c r="R172" s="7" t="n">
        <v>260</v>
      </c>
      <c r="S172" s="7" t="n">
        <v>254</v>
      </c>
      <c r="T172" s="7" t="n">
        <v>258</v>
      </c>
      <c r="U172" s="7" t="n">
        <v>384</v>
      </c>
      <c r="V172" s="7" t="n">
        <v>386</v>
      </c>
      <c r="W172" s="7" t="n">
        <v>333</v>
      </c>
      <c r="X172" s="7" t="n">
        <v>335</v>
      </c>
      <c r="Y172" s="7" t="n">
        <v>210</v>
      </c>
      <c r="Z172" s="7" t="n">
        <v>224</v>
      </c>
      <c r="AA172" s="7" t="n">
        <v>419</v>
      </c>
      <c r="AB172" s="7" t="n">
        <v>427</v>
      </c>
      <c r="AC172" s="7" t="n">
        <v>218</v>
      </c>
      <c r="AD172" s="7" t="n">
        <v>220</v>
      </c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" hidden="false" customHeight="false" outlineLevel="0" collapsed="false">
      <c r="A173" s="7" t="s">
        <v>217</v>
      </c>
      <c r="B173" s="4" t="s">
        <v>210</v>
      </c>
      <c r="C173" s="4" t="s">
        <v>25</v>
      </c>
      <c r="D173" s="8" t="n">
        <v>39195</v>
      </c>
      <c r="E173" s="9" t="n">
        <v>0.690972222222222</v>
      </c>
      <c r="F173" s="4" t="n">
        <v>73</v>
      </c>
      <c r="G173" s="4" t="n">
        <f aca="false">1408+F173</f>
        <v>1481</v>
      </c>
      <c r="H173" s="4" t="s">
        <v>32</v>
      </c>
      <c r="I173" s="4" t="n">
        <v>464190</v>
      </c>
      <c r="J173" s="4" t="n">
        <v>3004300.1</v>
      </c>
      <c r="K173" s="5" t="n">
        <v>41.56</v>
      </c>
      <c r="L173" s="4" t="s">
        <v>27</v>
      </c>
      <c r="M173" s="4" t="n">
        <v>0.374347520572332</v>
      </c>
      <c r="N173" s="4" t="n">
        <v>0.308481428667995</v>
      </c>
      <c r="O173" s="7" t="n">
        <v>310</v>
      </c>
      <c r="P173" s="7" t="n">
        <v>312</v>
      </c>
      <c r="Q173" s="7" t="n">
        <v>258</v>
      </c>
      <c r="R173" s="7" t="n">
        <v>260</v>
      </c>
      <c r="S173" s="7" t="n">
        <v>254</v>
      </c>
      <c r="T173" s="7" t="n">
        <v>286</v>
      </c>
      <c r="U173" s="7" t="n">
        <v>368</v>
      </c>
      <c r="V173" s="7" t="n">
        <v>368</v>
      </c>
      <c r="W173" s="7" t="n">
        <v>333</v>
      </c>
      <c r="X173" s="7" t="n">
        <v>333</v>
      </c>
      <c r="Y173" s="7" t="n">
        <v>224</v>
      </c>
      <c r="Z173" s="7" t="n">
        <v>224</v>
      </c>
      <c r="AA173" s="7" t="n">
        <v>429</v>
      </c>
      <c r="AB173" s="7" t="n">
        <v>441</v>
      </c>
      <c r="AC173" s="7" t="n">
        <v>222</v>
      </c>
      <c r="AD173" s="7" t="n">
        <v>224</v>
      </c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" hidden="false" customHeight="false" outlineLevel="0" collapsed="false">
      <c r="A174" s="7" t="s">
        <v>218</v>
      </c>
      <c r="B174" s="4" t="s">
        <v>210</v>
      </c>
      <c r="C174" s="4" t="s">
        <v>25</v>
      </c>
      <c r="D174" s="8" t="n">
        <v>39195</v>
      </c>
      <c r="E174" s="9" t="n">
        <v>0.690972222222222</v>
      </c>
      <c r="F174" s="4" t="n">
        <v>84</v>
      </c>
      <c r="G174" s="4" t="n">
        <f aca="false">1408+F174</f>
        <v>1492</v>
      </c>
      <c r="H174" s="4" t="s">
        <v>26</v>
      </c>
      <c r="I174" s="4" t="n">
        <v>464185</v>
      </c>
      <c r="J174" s="4" t="n">
        <v>3004320.1</v>
      </c>
      <c r="K174" s="5" t="n">
        <v>55.86</v>
      </c>
      <c r="L174" s="4" t="s">
        <v>27</v>
      </c>
      <c r="M174" s="4" t="n">
        <v>0</v>
      </c>
      <c r="N174" s="4" t="n">
        <v>-0.0865055895275046</v>
      </c>
      <c r="O174" s="7" t="n">
        <v>308</v>
      </c>
      <c r="P174" s="7" t="n">
        <v>310</v>
      </c>
      <c r="Q174" s="7" t="n">
        <v>242</v>
      </c>
      <c r="R174" s="7" t="n">
        <v>252</v>
      </c>
      <c r="S174" s="7" t="n">
        <v>246</v>
      </c>
      <c r="T174" s="7" t="n">
        <v>262</v>
      </c>
      <c r="U174" s="7" t="n">
        <v>384</v>
      </c>
      <c r="V174" s="7" t="n">
        <v>388</v>
      </c>
      <c r="W174" s="7" t="n">
        <v>331</v>
      </c>
      <c r="X174" s="7" t="n">
        <v>333</v>
      </c>
      <c r="Y174" s="7" t="n">
        <v>226</v>
      </c>
      <c r="Z174" s="7" t="n">
        <v>230</v>
      </c>
      <c r="AA174" s="7" t="n">
        <v>425</v>
      </c>
      <c r="AB174" s="7" t="n">
        <v>439</v>
      </c>
      <c r="AC174" s="7" t="n">
        <v>220</v>
      </c>
      <c r="AD174" s="7" t="n">
        <v>254</v>
      </c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" hidden="false" customHeight="false" outlineLevel="0" collapsed="false">
      <c r="A175" s="7" t="s">
        <v>219</v>
      </c>
      <c r="B175" s="4" t="s">
        <v>210</v>
      </c>
      <c r="C175" s="4" t="s">
        <v>25</v>
      </c>
      <c r="D175" s="8" t="n">
        <v>39204</v>
      </c>
      <c r="E175" s="9" t="n">
        <v>0.684027777777778</v>
      </c>
      <c r="F175" s="4" t="n">
        <v>32</v>
      </c>
      <c r="G175" s="4" t="n">
        <f aca="false">1408+F175</f>
        <v>1440</v>
      </c>
      <c r="H175" s="4" t="s">
        <v>32</v>
      </c>
      <c r="I175" s="4" t="n">
        <v>464183</v>
      </c>
      <c r="J175" s="4" t="n">
        <v>3004311.9</v>
      </c>
      <c r="K175" s="5" t="n">
        <v>42.06</v>
      </c>
      <c r="L175" s="4" t="s">
        <v>27</v>
      </c>
      <c r="M175" s="4" t="n">
        <v>0.12674558123386</v>
      </c>
      <c r="N175" s="4" t="n">
        <v>0.0708617267775904</v>
      </c>
      <c r="O175" s="7" t="n">
        <v>272</v>
      </c>
      <c r="P175" s="7" t="n">
        <v>312</v>
      </c>
      <c r="Q175" s="7" t="n">
        <v>242</v>
      </c>
      <c r="R175" s="7" t="n">
        <v>246</v>
      </c>
      <c r="S175" s="7" t="n">
        <v>254</v>
      </c>
      <c r="T175" s="7" t="n">
        <v>266</v>
      </c>
      <c r="U175" s="7" t="n">
        <v>384</v>
      </c>
      <c r="V175" s="7" t="n">
        <v>384</v>
      </c>
      <c r="W175" s="7" t="n">
        <v>333</v>
      </c>
      <c r="X175" s="7" t="n">
        <v>355</v>
      </c>
      <c r="Y175" s="7" t="n">
        <v>206</v>
      </c>
      <c r="Z175" s="7" t="n">
        <v>212</v>
      </c>
      <c r="AA175" s="7" t="n">
        <v>431</v>
      </c>
      <c r="AB175" s="7" t="n">
        <v>453</v>
      </c>
      <c r="AC175" s="7" t="n">
        <v>254</v>
      </c>
      <c r="AD175" s="7" t="n">
        <v>256</v>
      </c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" hidden="false" customHeight="false" outlineLevel="0" collapsed="false">
      <c r="A176" s="7" t="s">
        <v>220</v>
      </c>
      <c r="B176" s="4" t="s">
        <v>210</v>
      </c>
      <c r="C176" s="4" t="s">
        <v>25</v>
      </c>
      <c r="D176" s="8" t="n">
        <v>39213</v>
      </c>
      <c r="E176" s="9" t="n">
        <v>0.701388888888889</v>
      </c>
      <c r="F176" s="4" t="n">
        <v>58</v>
      </c>
      <c r="G176" s="4" t="n">
        <f aca="false">1408+F176</f>
        <v>1466</v>
      </c>
      <c r="H176" s="4" t="s">
        <v>32</v>
      </c>
      <c r="I176" s="4" t="n">
        <v>464189</v>
      </c>
      <c r="J176" s="4" t="n">
        <v>3004303.9</v>
      </c>
      <c r="K176" s="5" t="n">
        <v>54.48</v>
      </c>
      <c r="L176" s="4" t="s">
        <v>27</v>
      </c>
      <c r="M176" s="4" t="n">
        <v>0.374714748796422</v>
      </c>
      <c r="N176" s="4" t="n">
        <v>0.329713765201071</v>
      </c>
      <c r="O176" s="7" t="n">
        <v>298</v>
      </c>
      <c r="P176" s="7" t="n">
        <v>308</v>
      </c>
      <c r="Q176" s="7" t="n">
        <v>242</v>
      </c>
      <c r="R176" s="7" t="n">
        <v>242</v>
      </c>
      <c r="S176" s="7" t="n">
        <v>258</v>
      </c>
      <c r="T176" s="7" t="n">
        <v>278</v>
      </c>
      <c r="U176" s="7" t="n">
        <v>400</v>
      </c>
      <c r="V176" s="7" t="n">
        <v>402</v>
      </c>
      <c r="W176" s="7" t="n">
        <v>335</v>
      </c>
      <c r="X176" s="7" t="n">
        <v>335</v>
      </c>
      <c r="Y176" s="7" t="n">
        <v>210</v>
      </c>
      <c r="Z176" s="7" t="n">
        <v>224</v>
      </c>
      <c r="AA176" s="7" t="n">
        <v>427</v>
      </c>
      <c r="AB176" s="7" t="n">
        <v>439</v>
      </c>
      <c r="AC176" s="7" t="n">
        <v>218</v>
      </c>
      <c r="AD176" s="7" t="n">
        <v>218</v>
      </c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" hidden="false" customHeight="false" outlineLevel="0" collapsed="false">
      <c r="A177" s="7" t="s">
        <v>221</v>
      </c>
      <c r="B177" s="4" t="s">
        <v>210</v>
      </c>
      <c r="C177" s="4" t="s">
        <v>38</v>
      </c>
      <c r="D177" s="8" t="n">
        <v>39315</v>
      </c>
      <c r="E177" s="9" t="n">
        <v>0.78125</v>
      </c>
      <c r="F177" s="4" t="n">
        <v>11</v>
      </c>
      <c r="G177" s="4" t="n">
        <f aca="false">1408+F177</f>
        <v>1419</v>
      </c>
      <c r="H177" s="4" t="s">
        <v>32</v>
      </c>
      <c r="I177" s="4" t="n">
        <v>464187</v>
      </c>
      <c r="J177" s="4" t="n">
        <v>3004316.1</v>
      </c>
      <c r="K177" s="4" t="n">
        <v>30.08</v>
      </c>
      <c r="L177" s="4" t="s">
        <v>27</v>
      </c>
      <c r="M177" s="4" t="n">
        <v>0.374347520572332</v>
      </c>
      <c r="N177" s="4" t="n">
        <v>0.313443963816728</v>
      </c>
      <c r="O177" s="7" t="n">
        <v>298</v>
      </c>
      <c r="P177" s="7" t="n">
        <v>306</v>
      </c>
      <c r="Q177" s="7" t="n">
        <v>242</v>
      </c>
      <c r="R177" s="7" t="n">
        <v>256</v>
      </c>
      <c r="S177" s="7" t="n">
        <v>262</v>
      </c>
      <c r="T177" s="7" t="n">
        <v>278</v>
      </c>
      <c r="U177" s="7" t="n">
        <v>368</v>
      </c>
      <c r="V177" s="7" t="n">
        <v>368</v>
      </c>
      <c r="W177" s="7" t="n">
        <v>333</v>
      </c>
      <c r="X177" s="7" t="n">
        <v>333</v>
      </c>
      <c r="Y177" s="7" t="n">
        <v>224</v>
      </c>
      <c r="Z177" s="7" t="n">
        <v>224</v>
      </c>
      <c r="AA177" s="7" t="n">
        <v>429</v>
      </c>
      <c r="AB177" s="7" t="n">
        <v>439</v>
      </c>
      <c r="AC177" s="7" t="n">
        <v>330</v>
      </c>
      <c r="AD177" s="7" t="n">
        <v>332</v>
      </c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" hidden="false" customHeight="false" outlineLevel="0" collapsed="false">
      <c r="A178" s="7" t="s">
        <v>222</v>
      </c>
      <c r="B178" s="4" t="s">
        <v>210</v>
      </c>
      <c r="C178" s="4" t="s">
        <v>38</v>
      </c>
      <c r="D178" s="8" t="n">
        <v>39315</v>
      </c>
      <c r="E178" s="9" t="n">
        <v>0.78125</v>
      </c>
      <c r="F178" s="4" t="n">
        <v>19</v>
      </c>
      <c r="G178" s="4" t="n">
        <f aca="false">1408+F178</f>
        <v>1427</v>
      </c>
      <c r="H178" s="4" t="s">
        <v>32</v>
      </c>
      <c r="I178" s="4" t="n">
        <v>464195</v>
      </c>
      <c r="J178" s="4" t="n">
        <v>3004312.1</v>
      </c>
      <c r="K178" s="4" t="n">
        <v>32.38</v>
      </c>
      <c r="L178" s="4" t="s">
        <v>27</v>
      </c>
      <c r="M178" s="4" t="n">
        <v>0.502676879801453</v>
      </c>
      <c r="N178" s="4" t="n">
        <v>0.44616609158779</v>
      </c>
      <c r="O178" s="7" t="n">
        <v>310</v>
      </c>
      <c r="P178" s="7" t="n">
        <v>312</v>
      </c>
      <c r="Q178" s="7" t="n">
        <v>256</v>
      </c>
      <c r="R178" s="7" t="n">
        <v>256</v>
      </c>
      <c r="S178" s="7" t="n">
        <v>262</v>
      </c>
      <c r="T178" s="7" t="n">
        <v>286</v>
      </c>
      <c r="U178" s="7" t="n">
        <v>368</v>
      </c>
      <c r="V178" s="7" t="n">
        <v>368</v>
      </c>
      <c r="W178" s="7" t="n">
        <v>333</v>
      </c>
      <c r="X178" s="7" t="n">
        <v>337</v>
      </c>
      <c r="Y178" s="7" t="n">
        <v>222</v>
      </c>
      <c r="Z178" s="7" t="n">
        <v>224</v>
      </c>
      <c r="AA178" s="7" t="n">
        <v>427</v>
      </c>
      <c r="AB178" s="7" t="n">
        <v>427</v>
      </c>
      <c r="AC178" s="7" t="n">
        <v>222</v>
      </c>
      <c r="AD178" s="7" t="n">
        <v>222</v>
      </c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" hidden="false" customHeight="false" outlineLevel="0" collapsed="false">
      <c r="A179" s="7" t="s">
        <v>223</v>
      </c>
      <c r="B179" s="4" t="s">
        <v>210</v>
      </c>
      <c r="C179" s="4" t="s">
        <v>38</v>
      </c>
      <c r="D179" s="8" t="n">
        <v>39330</v>
      </c>
      <c r="E179" s="9" t="n">
        <v>0.690972222222222</v>
      </c>
      <c r="F179" s="4" t="n">
        <v>36</v>
      </c>
      <c r="G179" s="4" t="n">
        <f aca="false">1408+F179</f>
        <v>1444</v>
      </c>
      <c r="H179" s="4" t="s">
        <v>32</v>
      </c>
      <c r="I179" s="4" t="n">
        <v>464195</v>
      </c>
      <c r="J179" s="4" t="n">
        <v>3004307.9</v>
      </c>
      <c r="K179" s="4" t="n">
        <v>32.78</v>
      </c>
      <c r="L179" s="4" t="s">
        <v>27</v>
      </c>
      <c r="M179" s="4" t="n">
        <v>0.254391544951025</v>
      </c>
      <c r="N179" s="4" t="n">
        <v>0.216422524132087</v>
      </c>
      <c r="O179" s="7" t="n">
        <v>302</v>
      </c>
      <c r="P179" s="7" t="n">
        <v>306</v>
      </c>
      <c r="Q179" s="7" t="n">
        <v>256</v>
      </c>
      <c r="R179" s="7" t="n">
        <v>260</v>
      </c>
      <c r="S179" s="7" t="n">
        <v>246</v>
      </c>
      <c r="T179" s="7" t="n">
        <v>286</v>
      </c>
      <c r="U179" s="7" t="n">
        <v>368</v>
      </c>
      <c r="V179" s="7" t="n">
        <v>368</v>
      </c>
      <c r="W179" s="7" t="n">
        <v>353</v>
      </c>
      <c r="X179" s="7" t="n">
        <v>363</v>
      </c>
      <c r="Y179" s="7" t="n">
        <v>246</v>
      </c>
      <c r="Z179" s="7" t="n">
        <v>256</v>
      </c>
      <c r="AA179" s="7" t="n">
        <v>433</v>
      </c>
      <c r="AB179" s="7" t="n">
        <v>443</v>
      </c>
      <c r="AC179" s="7" t="n">
        <v>224</v>
      </c>
      <c r="AD179" s="7" t="n">
        <v>224</v>
      </c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" hidden="false" customHeight="false" outlineLevel="0" collapsed="false">
      <c r="A180" s="7" t="s">
        <v>224</v>
      </c>
      <c r="B180" s="4" t="s">
        <v>210</v>
      </c>
      <c r="C180" s="4" t="s">
        <v>38</v>
      </c>
      <c r="D180" s="8" t="n">
        <v>39345</v>
      </c>
      <c r="E180" s="9" t="n">
        <v>0.708333333333333</v>
      </c>
      <c r="F180" s="4" t="n">
        <v>49</v>
      </c>
      <c r="G180" s="4" t="n">
        <f aca="false">1408+F180</f>
        <v>1457</v>
      </c>
      <c r="H180" s="4" t="s">
        <v>32</v>
      </c>
      <c r="I180" s="4" t="n">
        <v>464197</v>
      </c>
      <c r="J180" s="4" t="n">
        <v>3004304.1</v>
      </c>
      <c r="K180" s="4" t="n">
        <v>34.7</v>
      </c>
      <c r="L180" s="4" t="s">
        <v>27</v>
      </c>
      <c r="M180" s="4" t="n">
        <v>0.249150209322225</v>
      </c>
      <c r="N180" s="4" t="n">
        <v>0.208289123059598</v>
      </c>
      <c r="O180" s="7" t="n">
        <v>306</v>
      </c>
      <c r="P180" s="7" t="n">
        <v>308</v>
      </c>
      <c r="Q180" s="7" t="n">
        <v>244</v>
      </c>
      <c r="R180" s="7" t="n">
        <v>256</v>
      </c>
      <c r="S180" s="7" t="n">
        <v>246</v>
      </c>
      <c r="T180" s="7" t="n">
        <v>286</v>
      </c>
      <c r="U180" s="7" t="n">
        <v>368</v>
      </c>
      <c r="V180" s="7" t="n">
        <v>368</v>
      </c>
      <c r="W180" s="7" t="n">
        <v>355</v>
      </c>
      <c r="X180" s="7" t="n">
        <v>355</v>
      </c>
      <c r="Y180" s="7" t="n">
        <v>220</v>
      </c>
      <c r="Z180" s="7" t="n">
        <v>236</v>
      </c>
      <c r="AA180" s="7" t="n">
        <v>417</v>
      </c>
      <c r="AB180" s="7" t="n">
        <v>429</v>
      </c>
      <c r="AC180" s="7" t="n">
        <v>330</v>
      </c>
      <c r="AD180" s="7" t="n">
        <v>332</v>
      </c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" hidden="false" customHeight="false" outlineLevel="0" collapsed="false">
      <c r="A181" s="7" t="s">
        <v>225</v>
      </c>
      <c r="B181" s="4" t="s">
        <v>210</v>
      </c>
      <c r="C181" s="4" t="s">
        <v>38</v>
      </c>
      <c r="D181" s="8" t="n">
        <v>39345</v>
      </c>
      <c r="E181" s="9" t="n">
        <v>0.708333333333333</v>
      </c>
      <c r="F181" s="4" t="n">
        <v>77</v>
      </c>
      <c r="G181" s="4" t="n">
        <f aca="false">1408+F181</f>
        <v>1485</v>
      </c>
      <c r="H181" s="4" t="s">
        <v>32</v>
      </c>
      <c r="I181" s="4" t="n">
        <v>464179.9</v>
      </c>
      <c r="J181" s="4" t="n">
        <v>3004305</v>
      </c>
      <c r="K181" s="4" t="n">
        <v>35.2</v>
      </c>
      <c r="L181" s="4" t="s">
        <v>27</v>
      </c>
      <c r="M181" s="4" t="n">
        <v>0</v>
      </c>
      <c r="N181" s="4" t="n">
        <v>-0.0510485910668367</v>
      </c>
      <c r="O181" s="7" t="n">
        <v>310</v>
      </c>
      <c r="P181" s="7" t="n">
        <v>312</v>
      </c>
      <c r="Q181" s="7" t="n">
        <v>246</v>
      </c>
      <c r="R181" s="7" t="n">
        <v>256</v>
      </c>
      <c r="S181" s="7" t="n">
        <v>246</v>
      </c>
      <c r="T181" s="7" t="n">
        <v>278</v>
      </c>
      <c r="U181" s="7" t="n">
        <v>368</v>
      </c>
      <c r="V181" s="7" t="n">
        <v>370</v>
      </c>
      <c r="W181" s="7" t="n">
        <v>353</v>
      </c>
      <c r="X181" s="7" t="n">
        <v>363</v>
      </c>
      <c r="Y181" s="7" t="n">
        <v>224</v>
      </c>
      <c r="Z181" s="7" t="n">
        <v>236</v>
      </c>
      <c r="AA181" s="7" t="n">
        <v>433</v>
      </c>
      <c r="AB181" s="7" t="n">
        <v>443</v>
      </c>
      <c r="AC181" s="7" t="n">
        <v>332</v>
      </c>
      <c r="AD181" s="7" t="n">
        <v>334</v>
      </c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" hidden="false" customHeight="false" outlineLevel="0" collapsed="false">
      <c r="A182" s="7" t="s">
        <v>226</v>
      </c>
      <c r="B182" s="4" t="s">
        <v>210</v>
      </c>
      <c r="C182" s="4" t="s">
        <v>25</v>
      </c>
      <c r="D182" s="8" t="n">
        <v>39357</v>
      </c>
      <c r="E182" s="9" t="n">
        <v>0.635416666666667</v>
      </c>
      <c r="F182" s="4" t="n">
        <v>55</v>
      </c>
      <c r="G182" s="4" t="n">
        <f aca="false">1408+F182</f>
        <v>1463</v>
      </c>
      <c r="H182" s="4" t="s">
        <v>32</v>
      </c>
      <c r="I182" s="4" t="n">
        <v>464191</v>
      </c>
      <c r="J182" s="4" t="n">
        <v>3004304.1</v>
      </c>
      <c r="K182" s="4" t="n">
        <v>57.6</v>
      </c>
      <c r="L182" s="4" t="s">
        <v>27</v>
      </c>
      <c r="M182" s="4" t="n">
        <v>0.250050591805529</v>
      </c>
      <c r="N182" s="4" t="n">
        <v>0.20244588903627</v>
      </c>
      <c r="O182" s="7" t="n">
        <v>304</v>
      </c>
      <c r="P182" s="7" t="n">
        <v>318</v>
      </c>
      <c r="Q182" s="7" t="n">
        <v>244</v>
      </c>
      <c r="R182" s="7" t="n">
        <v>250</v>
      </c>
      <c r="S182" s="7" t="n">
        <v>274</v>
      </c>
      <c r="T182" s="7" t="n">
        <v>286</v>
      </c>
      <c r="U182" s="7" t="n">
        <v>368</v>
      </c>
      <c r="V182" s="7" t="n">
        <v>394</v>
      </c>
      <c r="W182" s="7" t="n">
        <v>353</v>
      </c>
      <c r="X182" s="7" t="n">
        <v>353</v>
      </c>
      <c r="Y182" s="7" t="n">
        <v>208</v>
      </c>
      <c r="Z182" s="7" t="n">
        <v>222</v>
      </c>
      <c r="AA182" s="7" t="n">
        <v>419</v>
      </c>
      <c r="AB182" s="7" t="n">
        <v>431</v>
      </c>
      <c r="AC182" s="7" t="n">
        <v>218</v>
      </c>
      <c r="AD182" s="7" t="n">
        <v>218</v>
      </c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" hidden="false" customHeight="false" outlineLevel="0" collapsed="false">
      <c r="A183" s="7" t="s">
        <v>227</v>
      </c>
      <c r="B183" s="4" t="s">
        <v>210</v>
      </c>
      <c r="C183" s="4" t="s">
        <v>25</v>
      </c>
      <c r="D183" s="10" t="n">
        <v>39527</v>
      </c>
      <c r="E183" s="9" t="n">
        <v>0.458333333333333</v>
      </c>
      <c r="F183" s="4" t="n">
        <v>82</v>
      </c>
      <c r="G183" s="4" t="n">
        <v>1490</v>
      </c>
      <c r="H183" s="4" t="s">
        <v>26</v>
      </c>
      <c r="I183" s="4" t="n">
        <v>464180.1</v>
      </c>
      <c r="J183" s="4" t="n">
        <v>3004315</v>
      </c>
      <c r="K183" s="4" t="n">
        <v>53.33</v>
      </c>
      <c r="L183" s="4" t="s">
        <v>27</v>
      </c>
      <c r="M183" s="4" t="n">
        <v>0.380085484758846</v>
      </c>
      <c r="N183" s="4" t="n">
        <v>0.320631111788552</v>
      </c>
      <c r="O183" s="7" t="n">
        <v>304</v>
      </c>
      <c r="P183" s="7" t="n">
        <v>304</v>
      </c>
      <c r="Q183" s="7" t="n">
        <v>252</v>
      </c>
      <c r="R183" s="7" t="n">
        <v>258</v>
      </c>
      <c r="S183" s="7" t="n">
        <v>258</v>
      </c>
      <c r="T183" s="7" t="n">
        <v>274</v>
      </c>
      <c r="U183" s="7" t="n">
        <v>368</v>
      </c>
      <c r="V183" s="7" t="n">
        <v>386</v>
      </c>
      <c r="W183" s="7" t="n">
        <v>349</v>
      </c>
      <c r="X183" s="7" t="n">
        <v>355</v>
      </c>
      <c r="Y183" s="7" t="n">
        <v>224</v>
      </c>
      <c r="Z183" s="7" t="n">
        <v>224</v>
      </c>
      <c r="AA183" s="7" t="n">
        <v>429</v>
      </c>
      <c r="AB183" s="7" t="n">
        <v>437</v>
      </c>
      <c r="AC183" s="7" t="n">
        <v>254</v>
      </c>
      <c r="AD183" s="7" t="n">
        <v>254</v>
      </c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" hidden="false" customHeight="false" outlineLevel="0" collapsed="false">
      <c r="A184" s="7" t="s">
        <v>228</v>
      </c>
      <c r="B184" s="4" t="s">
        <v>210</v>
      </c>
      <c r="C184" s="4" t="s">
        <v>29</v>
      </c>
      <c r="D184" s="10" t="n">
        <v>39527</v>
      </c>
      <c r="E184" s="9" t="n">
        <v>0.458333333333333</v>
      </c>
      <c r="F184" s="4" t="n">
        <v>80</v>
      </c>
      <c r="G184" s="4" t="n">
        <v>1488</v>
      </c>
      <c r="H184" s="4" t="s">
        <v>26</v>
      </c>
      <c r="I184" s="4" t="n">
        <v>464180.1</v>
      </c>
      <c r="J184" s="4" t="n">
        <v>3004310</v>
      </c>
      <c r="K184" s="4" t="n">
        <v>52.23</v>
      </c>
      <c r="L184" s="4" t="s">
        <v>27</v>
      </c>
      <c r="M184" s="4" t="n">
        <v>0.250050591805529</v>
      </c>
      <c r="N184" s="4" t="n">
        <v>0.182548798857717</v>
      </c>
      <c r="O184" s="7" t="n">
        <v>278</v>
      </c>
      <c r="P184" s="7" t="n">
        <v>308</v>
      </c>
      <c r="Q184" s="7" t="n">
        <v>246</v>
      </c>
      <c r="R184" s="7" t="n">
        <v>256</v>
      </c>
      <c r="S184" s="7" t="n">
        <v>262</v>
      </c>
      <c r="T184" s="7" t="n">
        <v>270</v>
      </c>
      <c r="U184" s="7" t="n">
        <v>368</v>
      </c>
      <c r="V184" s="7" t="n">
        <v>382</v>
      </c>
      <c r="W184" s="7" t="n">
        <v>335</v>
      </c>
      <c r="X184" s="7" t="n">
        <v>335</v>
      </c>
      <c r="Y184" s="7" t="n">
        <v>208</v>
      </c>
      <c r="Z184" s="7" t="n">
        <v>236</v>
      </c>
      <c r="AA184" s="7" t="n">
        <v>427</v>
      </c>
      <c r="AB184" s="7" t="n">
        <v>429</v>
      </c>
      <c r="AC184" s="7" t="n">
        <v>222</v>
      </c>
      <c r="AD184" s="7" t="n">
        <v>222</v>
      </c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" hidden="false" customHeight="false" outlineLevel="0" collapsed="false">
      <c r="A185" s="7" t="s">
        <v>229</v>
      </c>
      <c r="B185" s="4" t="s">
        <v>210</v>
      </c>
      <c r="C185" s="4" t="s">
        <v>29</v>
      </c>
      <c r="D185" s="12" t="n">
        <v>39545</v>
      </c>
      <c r="E185" s="9" t="n">
        <v>0.4375</v>
      </c>
      <c r="F185" s="4" t="n">
        <v>68</v>
      </c>
      <c r="G185" s="4" t="n">
        <v>1476</v>
      </c>
      <c r="H185" s="4" t="s">
        <v>26</v>
      </c>
      <c r="I185" s="4" t="n">
        <v>464200.1</v>
      </c>
      <c r="J185" s="4" t="n">
        <v>3004310</v>
      </c>
      <c r="K185" s="4" t="n">
        <v>53.37</v>
      </c>
      <c r="L185" s="4" t="s">
        <v>27</v>
      </c>
      <c r="M185" s="4" t="n">
        <v>0.504038382830964</v>
      </c>
      <c r="N185" s="4" t="n">
        <v>0.477034511676423</v>
      </c>
      <c r="O185" s="7" t="n">
        <v>272</v>
      </c>
      <c r="P185" s="7" t="n">
        <v>272</v>
      </c>
      <c r="Q185" s="7" t="n">
        <v>244</v>
      </c>
      <c r="R185" s="7" t="n">
        <v>248</v>
      </c>
      <c r="S185" s="7" t="n">
        <v>258</v>
      </c>
      <c r="T185" s="7" t="n">
        <v>278</v>
      </c>
      <c r="U185" s="7" t="n">
        <v>380</v>
      </c>
      <c r="V185" s="7" t="n">
        <v>380</v>
      </c>
      <c r="W185" s="7" t="n">
        <v>337</v>
      </c>
      <c r="X185" s="7" t="n">
        <v>337</v>
      </c>
      <c r="Y185" s="7" t="n">
        <v>208</v>
      </c>
      <c r="Z185" s="7" t="n">
        <v>238</v>
      </c>
      <c r="AA185" s="7" t="n">
        <v>423</v>
      </c>
      <c r="AB185" s="7" t="n">
        <v>425</v>
      </c>
      <c r="AC185" s="7" t="n">
        <v>308</v>
      </c>
      <c r="AD185" s="7" t="n">
        <v>308</v>
      </c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2" hidden="false" customHeight="false" outlineLevel="0" collapsed="false">
      <c r="A186" s="7" t="s">
        <v>230</v>
      </c>
      <c r="B186" s="4" t="s">
        <v>210</v>
      </c>
      <c r="C186" s="4" t="s">
        <v>38</v>
      </c>
      <c r="D186" s="10" t="n">
        <v>39596</v>
      </c>
      <c r="E186" s="9" t="n">
        <v>0.388888888888889</v>
      </c>
      <c r="F186" s="4" t="n">
        <v>39</v>
      </c>
      <c r="G186" s="4" t="n">
        <v>1447</v>
      </c>
      <c r="H186" s="4" t="s">
        <v>32</v>
      </c>
      <c r="I186" s="4" t="n">
        <v>464191</v>
      </c>
      <c r="J186" s="4" t="n">
        <v>3004308.1</v>
      </c>
      <c r="K186" s="4" t="n">
        <v>48.81</v>
      </c>
      <c r="L186" s="4" t="s">
        <v>27</v>
      </c>
      <c r="M186" s="4" t="n">
        <v>0.378012722810561</v>
      </c>
      <c r="N186" s="4" t="n">
        <v>0.313151807127994</v>
      </c>
      <c r="O186" s="7" t="n">
        <v>310</v>
      </c>
      <c r="P186" s="7" t="n">
        <v>312</v>
      </c>
      <c r="Q186" s="7" t="n">
        <v>256</v>
      </c>
      <c r="R186" s="7" t="n">
        <v>260</v>
      </c>
      <c r="S186" s="7" t="n">
        <v>262</v>
      </c>
      <c r="T186" s="7" t="n">
        <v>286</v>
      </c>
      <c r="U186" s="7" t="n">
        <v>312</v>
      </c>
      <c r="V186" s="7" t="n">
        <v>312</v>
      </c>
      <c r="W186" s="7" t="n">
        <v>333</v>
      </c>
      <c r="X186" s="7" t="n">
        <v>337</v>
      </c>
      <c r="Y186" s="7" t="n">
        <v>220</v>
      </c>
      <c r="Z186" s="7" t="n">
        <v>224</v>
      </c>
      <c r="AA186" s="7" t="n">
        <v>429</v>
      </c>
      <c r="AB186" s="7" t="n">
        <v>429</v>
      </c>
      <c r="AC186" s="7" t="n">
        <v>222</v>
      </c>
      <c r="AD186" s="7" t="n">
        <v>222</v>
      </c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" hidden="false" customHeight="false" outlineLevel="0" collapsed="false">
      <c r="A187" s="7" t="s">
        <v>231</v>
      </c>
      <c r="B187" s="4" t="s">
        <v>210</v>
      </c>
      <c r="C187" s="4" t="s">
        <v>25</v>
      </c>
      <c r="D187" s="10" t="n">
        <v>39605</v>
      </c>
      <c r="E187" s="9" t="n">
        <v>0.388888888888889</v>
      </c>
      <c r="F187" s="4" t="n">
        <v>76</v>
      </c>
      <c r="G187" s="4" t="n">
        <v>1484</v>
      </c>
      <c r="H187" s="4" t="s">
        <v>26</v>
      </c>
      <c r="I187" s="4" t="n">
        <v>464185</v>
      </c>
      <c r="J187" s="4" t="n">
        <v>3004299.9</v>
      </c>
      <c r="K187" s="11" t="n">
        <v>50.01</v>
      </c>
      <c r="L187" s="4" t="s">
        <v>27</v>
      </c>
      <c r="M187" s="4" t="n">
        <v>0.248818489109643</v>
      </c>
      <c r="N187" s="4" t="n">
        <v>0.215319923479521</v>
      </c>
      <c r="O187" s="7" t="n">
        <v>316</v>
      </c>
      <c r="P187" s="7" t="n">
        <v>326</v>
      </c>
      <c r="Q187" s="7" t="n">
        <v>256</v>
      </c>
      <c r="R187" s="7" t="n">
        <v>264</v>
      </c>
      <c r="S187" s="7" t="n">
        <v>250</v>
      </c>
      <c r="T187" s="7" t="n">
        <v>254</v>
      </c>
      <c r="U187" s="7" t="n">
        <v>386</v>
      </c>
      <c r="V187" s="7" t="n">
        <v>388</v>
      </c>
      <c r="W187" s="7" t="n">
        <v>335</v>
      </c>
      <c r="X187" s="7" t="n">
        <v>347</v>
      </c>
      <c r="Y187" s="7" t="n">
        <v>222</v>
      </c>
      <c r="Z187" s="7" t="n">
        <v>222</v>
      </c>
      <c r="AA187" s="7" t="n">
        <v>447</v>
      </c>
      <c r="AB187" s="7" t="n">
        <v>447</v>
      </c>
      <c r="AC187" s="7" t="n">
        <v>242</v>
      </c>
      <c r="AD187" s="7" t="n">
        <v>336</v>
      </c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" hidden="false" customHeight="false" outlineLevel="0" collapsed="false">
      <c r="A188" s="7" t="s">
        <v>232</v>
      </c>
      <c r="B188" s="4" t="s">
        <v>210</v>
      </c>
      <c r="C188" s="4" t="s">
        <v>38</v>
      </c>
      <c r="D188" s="10" t="n">
        <v>39693</v>
      </c>
      <c r="E188" s="9" t="n">
        <v>0.777777777777778</v>
      </c>
      <c r="F188" s="4" t="n">
        <v>69</v>
      </c>
      <c r="G188" s="4" t="n">
        <v>1477</v>
      </c>
      <c r="H188" s="4" t="s">
        <v>32</v>
      </c>
      <c r="I188" s="4" t="n">
        <v>464199.9</v>
      </c>
      <c r="J188" s="4" t="n">
        <v>3004305</v>
      </c>
      <c r="K188" s="4" t="n">
        <v>34.4</v>
      </c>
      <c r="L188" s="4" t="s">
        <v>27</v>
      </c>
      <c r="M188" s="4" t="n">
        <v>0.378012722810561</v>
      </c>
      <c r="N188" s="4" t="n">
        <v>0.334335915392692</v>
      </c>
      <c r="O188" s="7" t="n">
        <v>292</v>
      </c>
      <c r="P188" s="7" t="n">
        <v>312</v>
      </c>
      <c r="Q188" s="7" t="n">
        <v>246</v>
      </c>
      <c r="R188" s="7" t="n">
        <v>258</v>
      </c>
      <c r="S188" s="7" t="n">
        <v>270</v>
      </c>
      <c r="T188" s="7" t="n">
        <v>274</v>
      </c>
      <c r="U188" s="7" t="n">
        <v>412</v>
      </c>
      <c r="V188" s="7" t="n">
        <v>412</v>
      </c>
      <c r="W188" s="7" t="n">
        <v>335</v>
      </c>
      <c r="X188" s="7" t="n">
        <v>345</v>
      </c>
      <c r="Y188" s="7" t="n">
        <v>208</v>
      </c>
      <c r="Z188" s="7" t="n">
        <v>224</v>
      </c>
      <c r="AA188" s="7" t="n">
        <v>429</v>
      </c>
      <c r="AB188" s="7" t="n">
        <v>429</v>
      </c>
      <c r="AC188" s="7" t="n">
        <v>308</v>
      </c>
      <c r="AD188" s="7" t="n">
        <v>308</v>
      </c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" hidden="false" customHeight="false" outlineLevel="0" collapsed="false">
      <c r="A189" s="7" t="s">
        <v>233</v>
      </c>
      <c r="B189" s="4" t="s">
        <v>210</v>
      </c>
      <c r="C189" s="4" t="s">
        <v>25</v>
      </c>
      <c r="D189" s="10" t="n">
        <v>39697</v>
      </c>
      <c r="E189" s="9" t="n">
        <v>0.541666666666667</v>
      </c>
      <c r="F189" s="4" t="n">
        <v>66</v>
      </c>
      <c r="G189" s="4" t="n">
        <v>1474</v>
      </c>
      <c r="H189" s="4" t="s">
        <v>26</v>
      </c>
      <c r="I189" s="4" t="n">
        <v>464200.1</v>
      </c>
      <c r="J189" s="4" t="n">
        <v>3004315</v>
      </c>
      <c r="K189" s="4" t="n">
        <v>52.71</v>
      </c>
      <c r="L189" s="4" t="s">
        <v>27</v>
      </c>
      <c r="M189" s="4" t="n">
        <v>0.252843274967271</v>
      </c>
      <c r="N189" s="4" t="n">
        <v>0.177409573920722</v>
      </c>
      <c r="O189" s="7" t="n">
        <v>298</v>
      </c>
      <c r="P189" s="7" t="n">
        <v>300</v>
      </c>
      <c r="Q189" s="7" t="n">
        <v>244</v>
      </c>
      <c r="R189" s="7" t="n">
        <v>248</v>
      </c>
      <c r="S189" s="7" t="n">
        <v>242</v>
      </c>
      <c r="T189" s="7" t="n">
        <v>266</v>
      </c>
      <c r="U189" s="7" t="n">
        <v>396</v>
      </c>
      <c r="V189" s="7" t="n">
        <v>398</v>
      </c>
      <c r="W189" s="7" t="n">
        <v>331</v>
      </c>
      <c r="X189" s="7" t="n">
        <v>347</v>
      </c>
      <c r="Y189" s="7" t="n">
        <v>224</v>
      </c>
      <c r="Z189" s="7" t="n">
        <v>224</v>
      </c>
      <c r="AA189" s="7" t="n">
        <v>429</v>
      </c>
      <c r="AB189" s="7" t="n">
        <v>437</v>
      </c>
      <c r="AC189" s="7" t="n">
        <v>222</v>
      </c>
      <c r="AD189" s="7" t="n">
        <v>222</v>
      </c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" hidden="false" customHeight="false" outlineLevel="0" collapsed="false">
      <c r="A190" s="7" t="s">
        <v>234</v>
      </c>
      <c r="B190" s="4" t="s">
        <v>210</v>
      </c>
      <c r="C190" s="4" t="s">
        <v>38</v>
      </c>
      <c r="D190" s="10" t="n">
        <v>39697</v>
      </c>
      <c r="E190" s="9" t="n">
        <v>0.541666666666667</v>
      </c>
      <c r="F190" s="4" t="n">
        <v>65</v>
      </c>
      <c r="G190" s="4" t="n">
        <v>1473</v>
      </c>
      <c r="H190" s="4" t="s">
        <v>32</v>
      </c>
      <c r="I190" s="4" t="n">
        <v>464199.9</v>
      </c>
      <c r="J190" s="4" t="n">
        <v>3004315</v>
      </c>
      <c r="K190" s="4" t="n">
        <v>31.71</v>
      </c>
      <c r="L190" s="4" t="s">
        <v>27</v>
      </c>
      <c r="M190" s="4" t="n">
        <v>0</v>
      </c>
      <c r="N190" s="4" t="n">
        <v>-0.0604212485797291</v>
      </c>
      <c r="O190" s="7" t="n">
        <v>272</v>
      </c>
      <c r="P190" s="7" t="n">
        <v>296</v>
      </c>
      <c r="Q190" s="7" t="n">
        <v>246</v>
      </c>
      <c r="R190" s="7" t="n">
        <v>260</v>
      </c>
      <c r="S190" s="7" t="n">
        <v>270</v>
      </c>
      <c r="T190" s="7" t="n">
        <v>278</v>
      </c>
      <c r="U190" s="7" t="n">
        <v>326</v>
      </c>
      <c r="V190" s="7" t="n">
        <v>376</v>
      </c>
      <c r="W190" s="7" t="n">
        <v>333</v>
      </c>
      <c r="X190" s="7" t="n">
        <v>357</v>
      </c>
      <c r="Y190" s="7" t="n">
        <v>224</v>
      </c>
      <c r="Z190" s="7" t="n">
        <v>230</v>
      </c>
      <c r="AA190" s="7" t="n">
        <v>431</v>
      </c>
      <c r="AB190" s="7" t="n">
        <v>445</v>
      </c>
      <c r="AC190" s="7" t="n">
        <v>258</v>
      </c>
      <c r="AD190" s="7" t="n">
        <v>260</v>
      </c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" hidden="false" customHeight="false" outlineLevel="0" collapsed="false">
      <c r="A191" s="7" t="s">
        <v>235</v>
      </c>
      <c r="B191" s="4" t="s">
        <v>210</v>
      </c>
      <c r="C191" s="4" t="s">
        <v>38</v>
      </c>
      <c r="D191" s="10" t="n">
        <v>39697</v>
      </c>
      <c r="E191" s="9" t="n">
        <v>0.541666666666667</v>
      </c>
      <c r="F191" s="4" t="n">
        <v>58</v>
      </c>
      <c r="G191" s="4" t="n">
        <v>1466</v>
      </c>
      <c r="H191" s="4" t="s">
        <v>32</v>
      </c>
      <c r="I191" s="4" t="n">
        <v>464189</v>
      </c>
      <c r="J191" s="4" t="n">
        <v>3004303.9</v>
      </c>
      <c r="K191" s="4" t="n">
        <v>33.29</v>
      </c>
      <c r="L191" s="4" t="s">
        <v>27</v>
      </c>
      <c r="M191" s="4" t="n">
        <v>0.254391544951025</v>
      </c>
      <c r="N191" s="4" t="n">
        <v>0.18725655771066</v>
      </c>
      <c r="O191" s="7" t="n">
        <v>272</v>
      </c>
      <c r="P191" s="7" t="n">
        <v>308</v>
      </c>
      <c r="Q191" s="7" t="n">
        <v>242</v>
      </c>
      <c r="R191" s="7" t="n">
        <v>260</v>
      </c>
      <c r="S191" s="7" t="n">
        <v>270</v>
      </c>
      <c r="T191" s="7" t="n">
        <v>278</v>
      </c>
      <c r="U191" s="7" t="n">
        <v>368</v>
      </c>
      <c r="V191" s="7" t="n">
        <v>368</v>
      </c>
      <c r="W191" s="7" t="n">
        <v>333</v>
      </c>
      <c r="X191" s="7" t="n">
        <v>357</v>
      </c>
      <c r="Y191" s="7" t="n">
        <v>214</v>
      </c>
      <c r="Z191" s="7" t="n">
        <v>224</v>
      </c>
      <c r="AA191" s="7" t="n">
        <v>431</v>
      </c>
      <c r="AB191" s="7" t="n">
        <v>445</v>
      </c>
      <c r="AC191" s="7" t="n">
        <v>222</v>
      </c>
      <c r="AD191" s="7" t="n">
        <v>222</v>
      </c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" hidden="false" customHeight="false" outlineLevel="0" collapsed="false">
      <c r="A192" s="7" t="s">
        <v>236</v>
      </c>
      <c r="B192" s="4" t="s">
        <v>210</v>
      </c>
      <c r="C192" s="4" t="s">
        <v>38</v>
      </c>
      <c r="D192" s="10" t="n">
        <v>39699</v>
      </c>
      <c r="E192" s="9" t="n">
        <v>0.777777777777778</v>
      </c>
      <c r="F192" s="4" t="n">
        <v>1</v>
      </c>
      <c r="G192" s="4" t="n">
        <v>1409</v>
      </c>
      <c r="H192" s="4" t="s">
        <v>32</v>
      </c>
      <c r="I192" s="4" t="n">
        <v>464197</v>
      </c>
      <c r="J192" s="4" t="n">
        <v>3004316.1</v>
      </c>
      <c r="K192" s="4" t="n">
        <v>34.06</v>
      </c>
      <c r="L192" s="4" t="s">
        <v>27</v>
      </c>
      <c r="M192" s="4" t="n">
        <v>0.12674558123386</v>
      </c>
      <c r="N192" s="4" t="n">
        <v>0.0667833737681448</v>
      </c>
      <c r="O192" s="7" t="n">
        <v>272</v>
      </c>
      <c r="P192" s="7" t="n">
        <v>296</v>
      </c>
      <c r="Q192" s="7" t="n">
        <v>244</v>
      </c>
      <c r="R192" s="7" t="n">
        <v>262</v>
      </c>
      <c r="S192" s="7" t="n">
        <v>270</v>
      </c>
      <c r="T192" s="7" t="n">
        <v>274</v>
      </c>
      <c r="U192" s="7" t="n">
        <v>368</v>
      </c>
      <c r="V192" s="7" t="n">
        <v>368</v>
      </c>
      <c r="W192" s="7" t="n">
        <v>335</v>
      </c>
      <c r="X192" s="7" t="n">
        <v>347</v>
      </c>
      <c r="Y192" s="7" t="n">
        <v>224</v>
      </c>
      <c r="Z192" s="7" t="n">
        <v>238</v>
      </c>
      <c r="AA192" s="7" t="n">
        <v>419</v>
      </c>
      <c r="AB192" s="7" t="n">
        <v>433</v>
      </c>
      <c r="AC192" s="7" t="n">
        <v>258</v>
      </c>
      <c r="AD192" s="7" t="n">
        <v>260</v>
      </c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" hidden="false" customHeight="false" outlineLevel="0" collapsed="false">
      <c r="A193" s="7" t="s">
        <v>237</v>
      </c>
      <c r="B193" s="4" t="s">
        <v>210</v>
      </c>
      <c r="C193" s="4" t="s">
        <v>38</v>
      </c>
      <c r="D193" s="10" t="n">
        <v>39699</v>
      </c>
      <c r="E193" s="9" t="n">
        <v>0.777777777777778</v>
      </c>
      <c r="F193" s="4" t="n">
        <v>44</v>
      </c>
      <c r="G193" s="4" t="n">
        <v>1452</v>
      </c>
      <c r="H193" s="4" t="s">
        <v>32</v>
      </c>
      <c r="I193" s="4" t="n">
        <v>464187</v>
      </c>
      <c r="J193" s="4" t="n">
        <v>3004307.9</v>
      </c>
      <c r="K193" s="4" t="n">
        <v>32.3</v>
      </c>
      <c r="L193" s="4" t="s">
        <v>27</v>
      </c>
      <c r="M193" s="4" t="n">
        <v>0.379588856201132</v>
      </c>
      <c r="N193" s="4" t="n">
        <v>0.34081302958382</v>
      </c>
      <c r="O193" s="7" t="n">
        <v>308</v>
      </c>
      <c r="P193" s="7" t="n">
        <v>312</v>
      </c>
      <c r="Q193" s="7" t="n">
        <v>246</v>
      </c>
      <c r="R193" s="7" t="n">
        <v>260</v>
      </c>
      <c r="S193" s="7" t="n">
        <v>270</v>
      </c>
      <c r="T193" s="7" t="n">
        <v>286</v>
      </c>
      <c r="U193" s="7" t="n">
        <v>370</v>
      </c>
      <c r="V193" s="7" t="n">
        <v>370</v>
      </c>
      <c r="W193" s="7" t="n">
        <v>343</v>
      </c>
      <c r="X193" s="7" t="n">
        <v>357</v>
      </c>
      <c r="Y193" s="7" t="n">
        <v>236</v>
      </c>
      <c r="Z193" s="7" t="n">
        <v>236</v>
      </c>
      <c r="AA193" s="7" t="n">
        <v>445</v>
      </c>
      <c r="AB193" s="7" t="n">
        <v>453</v>
      </c>
      <c r="AC193" s="7" t="n">
        <v>222</v>
      </c>
      <c r="AD193" s="7" t="n">
        <v>222</v>
      </c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" hidden="false" customHeight="false" outlineLevel="0" collapsed="false">
      <c r="A194" s="7" t="s">
        <v>238</v>
      </c>
      <c r="B194" s="4" t="s">
        <v>239</v>
      </c>
      <c r="C194" s="4" t="s">
        <v>25</v>
      </c>
      <c r="D194" s="8" t="n">
        <v>39177</v>
      </c>
      <c r="E194" s="9" t="n">
        <v>0.520833333333333</v>
      </c>
      <c r="F194" s="4" t="n">
        <v>52</v>
      </c>
      <c r="G194" s="4" t="n">
        <f aca="false">1320+F194</f>
        <v>1372</v>
      </c>
      <c r="H194" s="4" t="s">
        <v>32</v>
      </c>
      <c r="I194" s="4" t="n">
        <v>463977</v>
      </c>
      <c r="J194" s="4" t="n">
        <v>3004323.9</v>
      </c>
      <c r="K194" s="5" t="n">
        <v>46.64</v>
      </c>
      <c r="L194" s="4" t="s">
        <v>27</v>
      </c>
      <c r="M194" s="4" t="n">
        <v>0.12674558123386</v>
      </c>
      <c r="N194" s="4" t="n">
        <v>0.0615931227442877</v>
      </c>
      <c r="O194" s="7" t="n">
        <v>306</v>
      </c>
      <c r="P194" s="7" t="n">
        <v>308</v>
      </c>
      <c r="Q194" s="7" t="n">
        <v>230</v>
      </c>
      <c r="R194" s="7" t="n">
        <v>242</v>
      </c>
      <c r="S194" s="7" t="n">
        <v>262</v>
      </c>
      <c r="T194" s="7" t="n">
        <v>278</v>
      </c>
      <c r="U194" s="7" t="n">
        <v>368</v>
      </c>
      <c r="V194" s="7" t="n">
        <v>368</v>
      </c>
      <c r="W194" s="7" t="n">
        <v>329</v>
      </c>
      <c r="X194" s="7" t="n">
        <v>337</v>
      </c>
      <c r="Y194" s="7" t="n">
        <v>206</v>
      </c>
      <c r="Z194" s="7" t="n">
        <v>224</v>
      </c>
      <c r="AA194" s="7" t="n">
        <v>431</v>
      </c>
      <c r="AB194" s="7" t="n">
        <v>439</v>
      </c>
      <c r="AC194" s="7" t="n">
        <v>300</v>
      </c>
      <c r="AD194" s="7" t="n">
        <v>302</v>
      </c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" hidden="false" customHeight="false" outlineLevel="0" collapsed="false">
      <c r="A195" s="7" t="s">
        <v>240</v>
      </c>
      <c r="B195" s="4" t="s">
        <v>239</v>
      </c>
      <c r="C195" s="4" t="s">
        <v>25</v>
      </c>
      <c r="D195" s="8" t="n">
        <v>39186</v>
      </c>
      <c r="E195" s="9" t="n">
        <v>0.371527777777778</v>
      </c>
      <c r="F195" s="4" t="n">
        <v>40</v>
      </c>
      <c r="G195" s="4" t="n">
        <f aca="false">1320+F195</f>
        <v>1360</v>
      </c>
      <c r="H195" s="4" t="s">
        <v>32</v>
      </c>
      <c r="I195" s="4" t="n">
        <v>463973</v>
      </c>
      <c r="J195" s="4" t="n">
        <v>3004327.9</v>
      </c>
      <c r="K195" s="5" t="n">
        <v>46.68</v>
      </c>
      <c r="L195" s="4" t="s">
        <v>27</v>
      </c>
      <c r="M195" s="4" t="n">
        <v>0.247676282318607</v>
      </c>
      <c r="N195" s="4" t="n">
        <v>0.190326318106998</v>
      </c>
      <c r="O195" s="7" t="n">
        <v>300</v>
      </c>
      <c r="P195" s="7" t="n">
        <v>306</v>
      </c>
      <c r="Q195" s="7" t="n">
        <v>242</v>
      </c>
      <c r="R195" s="7" t="n">
        <v>266</v>
      </c>
      <c r="S195" s="7" t="n">
        <v>262</v>
      </c>
      <c r="T195" s="7" t="n">
        <v>262</v>
      </c>
      <c r="U195" s="7" t="n">
        <v>368</v>
      </c>
      <c r="V195" s="7" t="n">
        <v>394</v>
      </c>
      <c r="W195" s="7" t="n">
        <v>329</v>
      </c>
      <c r="X195" s="7" t="n">
        <v>337</v>
      </c>
      <c r="Y195" s="7" t="n">
        <v>228</v>
      </c>
      <c r="Z195" s="7" t="n">
        <v>228</v>
      </c>
      <c r="AA195" s="7" t="n">
        <v>431</v>
      </c>
      <c r="AB195" s="7" t="n">
        <v>439</v>
      </c>
      <c r="AC195" s="7" t="n">
        <v>220</v>
      </c>
      <c r="AD195" s="7" t="n">
        <v>228</v>
      </c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" hidden="false" customHeight="false" outlineLevel="0" collapsed="false">
      <c r="A196" s="7" t="s">
        <v>241</v>
      </c>
      <c r="B196" s="4" t="s">
        <v>239</v>
      </c>
      <c r="C196" s="4" t="s">
        <v>29</v>
      </c>
      <c r="D196" s="8" t="n">
        <v>39195</v>
      </c>
      <c r="E196" s="9" t="n">
        <v>0.6875</v>
      </c>
      <c r="F196" s="4" t="n">
        <v>38</v>
      </c>
      <c r="G196" s="4" t="n">
        <f aca="false">1320+F196</f>
        <v>1358</v>
      </c>
      <c r="H196" s="4" t="s">
        <v>32</v>
      </c>
      <c r="I196" s="4" t="n">
        <v>463975</v>
      </c>
      <c r="J196" s="4" t="n">
        <v>3004327.9</v>
      </c>
      <c r="K196" s="5" t="n">
        <v>57.14</v>
      </c>
      <c r="L196" s="4" t="s">
        <v>27</v>
      </c>
      <c r="M196" s="4" t="n">
        <v>0.249861468241</v>
      </c>
      <c r="N196" s="4" t="n">
        <v>0.200211954454611</v>
      </c>
      <c r="O196" s="7" t="n">
        <v>310</v>
      </c>
      <c r="P196" s="7" t="n">
        <v>312</v>
      </c>
      <c r="Q196" s="7" t="n">
        <v>230</v>
      </c>
      <c r="R196" s="7" t="n">
        <v>230</v>
      </c>
      <c r="S196" s="7" t="n">
        <v>270</v>
      </c>
      <c r="T196" s="7" t="n">
        <v>278</v>
      </c>
      <c r="U196" s="7" t="n">
        <v>368</v>
      </c>
      <c r="V196" s="7" t="n">
        <v>394</v>
      </c>
      <c r="W196" s="7" t="n">
        <v>329</v>
      </c>
      <c r="X196" s="7" t="n">
        <v>335</v>
      </c>
      <c r="Y196" s="7" t="n">
        <v>208</v>
      </c>
      <c r="Z196" s="7" t="n">
        <v>208</v>
      </c>
      <c r="AA196" s="7" t="n">
        <v>423</v>
      </c>
      <c r="AB196" s="7" t="n">
        <v>439</v>
      </c>
      <c r="AC196" s="7" t="n">
        <v>202</v>
      </c>
      <c r="AD196" s="7" t="n">
        <v>208</v>
      </c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" hidden="false" customHeight="false" outlineLevel="0" collapsed="false">
      <c r="A197" s="7" t="s">
        <v>242</v>
      </c>
      <c r="B197" s="4" t="s">
        <v>239</v>
      </c>
      <c r="C197" s="4" t="s">
        <v>29</v>
      </c>
      <c r="D197" s="8" t="n">
        <v>39207</v>
      </c>
      <c r="E197" s="9" t="n">
        <v>0.402777777777778</v>
      </c>
      <c r="F197" s="4" t="n">
        <v>54</v>
      </c>
      <c r="G197" s="4" t="n">
        <f aca="false">1320+F197</f>
        <v>1374</v>
      </c>
      <c r="H197" s="4" t="s">
        <v>32</v>
      </c>
      <c r="I197" s="4" t="n">
        <v>463975</v>
      </c>
      <c r="J197" s="4" t="n">
        <v>3004323.9</v>
      </c>
      <c r="K197" s="5" t="n">
        <v>55.6</v>
      </c>
      <c r="L197" s="4" t="s">
        <v>27</v>
      </c>
      <c r="M197" s="4" t="n">
        <v>0.249861468241</v>
      </c>
      <c r="N197" s="4" t="n">
        <v>0.19727782704437</v>
      </c>
      <c r="O197" s="7" t="n">
        <v>280</v>
      </c>
      <c r="P197" s="7" t="n">
        <v>308</v>
      </c>
      <c r="Q197" s="7" t="n">
        <v>230</v>
      </c>
      <c r="R197" s="7" t="n">
        <v>230</v>
      </c>
      <c r="S197" s="7" t="n">
        <v>262</v>
      </c>
      <c r="T197" s="7" t="n">
        <v>274</v>
      </c>
      <c r="U197" s="7" t="n">
        <v>368</v>
      </c>
      <c r="V197" s="7" t="n">
        <v>384</v>
      </c>
      <c r="W197" s="7" t="n">
        <v>329</v>
      </c>
      <c r="X197" s="7" t="n">
        <v>331</v>
      </c>
      <c r="Y197" s="7" t="n">
        <v>210</v>
      </c>
      <c r="Z197" s="7" t="n">
        <v>210</v>
      </c>
      <c r="AA197" s="7" t="n">
        <v>439</v>
      </c>
      <c r="AB197" s="7" t="n">
        <v>443</v>
      </c>
      <c r="AC197" s="7" t="n">
        <v>250</v>
      </c>
      <c r="AD197" s="7" t="n">
        <v>306</v>
      </c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" hidden="false" customHeight="false" outlineLevel="0" collapsed="false">
      <c r="A198" s="7" t="s">
        <v>243</v>
      </c>
      <c r="B198" s="4" t="s">
        <v>239</v>
      </c>
      <c r="C198" s="4" t="s">
        <v>244</v>
      </c>
      <c r="D198" s="8" t="n">
        <v>39315</v>
      </c>
      <c r="E198" s="9" t="n">
        <v>0.798611111111111</v>
      </c>
      <c r="F198" s="4" t="n">
        <v>44</v>
      </c>
      <c r="G198" s="4" t="n">
        <f aca="false">1320+F198</f>
        <v>1364</v>
      </c>
      <c r="H198" s="4" t="s">
        <v>32</v>
      </c>
      <c r="I198" s="4" t="n">
        <v>463969</v>
      </c>
      <c r="J198" s="4" t="n">
        <v>3004327.9</v>
      </c>
      <c r="K198" s="4" t="n">
        <v>32.96</v>
      </c>
      <c r="L198" s="4" t="s">
        <v>27</v>
      </c>
      <c r="M198" s="4" t="n">
        <v>0.122404628088365</v>
      </c>
      <c r="N198" s="4" t="n">
        <v>0.0524945731796544</v>
      </c>
      <c r="O198" s="7" t="n">
        <v>308</v>
      </c>
      <c r="P198" s="7" t="n">
        <v>310</v>
      </c>
      <c r="Q198" s="7" t="n">
        <v>230</v>
      </c>
      <c r="R198" s="7" t="n">
        <v>256</v>
      </c>
      <c r="S198" s="7" t="n">
        <v>262</v>
      </c>
      <c r="T198" s="7" t="n">
        <v>270</v>
      </c>
      <c r="U198" s="7" t="n">
        <v>368</v>
      </c>
      <c r="V198" s="7" t="n">
        <v>404</v>
      </c>
      <c r="W198" s="7" t="n">
        <v>335</v>
      </c>
      <c r="X198" s="7" t="n">
        <v>335</v>
      </c>
      <c r="Y198" s="7" t="n">
        <v>208</v>
      </c>
      <c r="Z198" s="7" t="n">
        <v>224</v>
      </c>
      <c r="AA198" s="7" t="n">
        <v>431</v>
      </c>
      <c r="AB198" s="7" t="n">
        <v>439</v>
      </c>
      <c r="AC198" s="7" t="n">
        <v>298</v>
      </c>
      <c r="AD198" s="7" t="n">
        <v>302</v>
      </c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" hidden="false" customHeight="false" outlineLevel="0" collapsed="false">
      <c r="A199" s="7" t="s">
        <v>245</v>
      </c>
      <c r="B199" s="4" t="s">
        <v>239</v>
      </c>
      <c r="C199" s="4" t="s">
        <v>29</v>
      </c>
      <c r="D199" s="8" t="n">
        <v>39357</v>
      </c>
      <c r="E199" s="9" t="n">
        <v>0.625</v>
      </c>
      <c r="F199" s="4" t="n">
        <v>72</v>
      </c>
      <c r="G199" s="4" t="n">
        <f aca="false">1320+F199</f>
        <v>1392</v>
      </c>
      <c r="H199" s="4" t="s">
        <v>26</v>
      </c>
      <c r="I199" s="4" t="n">
        <v>463977</v>
      </c>
      <c r="J199" s="4" t="n">
        <v>3004319.9</v>
      </c>
      <c r="K199" s="4" t="n">
        <v>57.44</v>
      </c>
      <c r="L199" s="4" t="s">
        <v>27</v>
      </c>
      <c r="M199" s="4" t="n">
        <v>0.127645963717164</v>
      </c>
      <c r="N199" s="4" t="n">
        <v>0.0639022198664878</v>
      </c>
      <c r="O199" s="7" t="n">
        <v>310</v>
      </c>
      <c r="P199" s="7" t="n">
        <v>316</v>
      </c>
      <c r="Q199" s="7" t="n">
        <v>230</v>
      </c>
      <c r="R199" s="7" t="n">
        <v>262</v>
      </c>
      <c r="S199" s="7" t="n">
        <v>242</v>
      </c>
      <c r="T199" s="7" t="n">
        <v>262</v>
      </c>
      <c r="U199" s="7" t="n">
        <v>400</v>
      </c>
      <c r="V199" s="7" t="n">
        <v>416</v>
      </c>
      <c r="W199" s="7" t="n">
        <v>333</v>
      </c>
      <c r="X199" s="7" t="n">
        <v>345</v>
      </c>
      <c r="Y199" s="7" t="n">
        <v>208</v>
      </c>
      <c r="Z199" s="7" t="n">
        <v>234</v>
      </c>
      <c r="AA199" s="7" t="n">
        <v>425</v>
      </c>
      <c r="AB199" s="7" t="n">
        <v>449</v>
      </c>
      <c r="AC199" s="7" t="n">
        <v>242</v>
      </c>
      <c r="AD199" s="7" t="n">
        <v>242</v>
      </c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" hidden="false" customHeight="false" outlineLevel="0" collapsed="false">
      <c r="A200" s="7" t="s">
        <v>246</v>
      </c>
      <c r="B200" s="4" t="s">
        <v>239</v>
      </c>
      <c r="C200" s="4" t="s">
        <v>105</v>
      </c>
      <c r="D200" s="12" t="n">
        <v>39512</v>
      </c>
      <c r="E200" s="9" t="n">
        <v>0.375</v>
      </c>
      <c r="F200" s="4" t="n">
        <v>38</v>
      </c>
      <c r="G200" s="4" t="n">
        <f aca="false">1320+F200</f>
        <v>1358</v>
      </c>
      <c r="H200" s="4" t="s">
        <v>32</v>
      </c>
      <c r="I200" s="4" t="n">
        <v>463975</v>
      </c>
      <c r="J200" s="4" t="n">
        <v>3004327.9</v>
      </c>
      <c r="K200" s="4" t="n">
        <v>43.35</v>
      </c>
      <c r="L200" s="4" t="s">
        <v>27</v>
      </c>
      <c r="M200" s="4" t="n">
        <v>0.124664156990893</v>
      </c>
      <c r="N200" s="4" t="n">
        <v>0.0518030539739477</v>
      </c>
      <c r="O200" s="7" t="n">
        <v>306</v>
      </c>
      <c r="P200" s="7" t="n">
        <v>308</v>
      </c>
      <c r="Q200" s="7" t="n">
        <v>230</v>
      </c>
      <c r="R200" s="7" t="n">
        <v>230</v>
      </c>
      <c r="S200" s="7" t="n">
        <v>262</v>
      </c>
      <c r="T200" s="7" t="n">
        <v>270</v>
      </c>
      <c r="U200" s="7" t="n">
        <v>368</v>
      </c>
      <c r="V200" s="7" t="n">
        <v>402</v>
      </c>
      <c r="W200" s="7" t="n">
        <v>335</v>
      </c>
      <c r="X200" s="7" t="n">
        <v>337</v>
      </c>
      <c r="Y200" s="7" t="n">
        <v>208</v>
      </c>
      <c r="Z200" s="7" t="n">
        <v>224</v>
      </c>
      <c r="AA200" s="7" t="n">
        <v>431</v>
      </c>
      <c r="AB200" s="7" t="n">
        <v>439</v>
      </c>
      <c r="AC200" s="7" t="n">
        <v>300</v>
      </c>
      <c r="AD200" s="7" t="n">
        <v>302</v>
      </c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" hidden="false" customHeight="false" outlineLevel="0" collapsed="false">
      <c r="A201" s="7" t="s">
        <v>247</v>
      </c>
      <c r="B201" s="4" t="s">
        <v>239</v>
      </c>
      <c r="C201" s="4" t="s">
        <v>29</v>
      </c>
      <c r="D201" s="10" t="n">
        <v>39527</v>
      </c>
      <c r="E201" s="9" t="n">
        <v>0.447916666666667</v>
      </c>
      <c r="F201" s="4" t="n">
        <v>82</v>
      </c>
      <c r="G201" s="4" t="n">
        <v>1402</v>
      </c>
      <c r="H201" s="4" t="s">
        <v>26</v>
      </c>
      <c r="I201" s="4" t="n">
        <v>463962.1</v>
      </c>
      <c r="J201" s="4" t="n">
        <v>3004335</v>
      </c>
      <c r="K201" s="4" t="n">
        <v>58.63</v>
      </c>
      <c r="L201" s="4" t="s">
        <v>27</v>
      </c>
      <c r="M201" s="4" t="n">
        <v>0.503210034060668</v>
      </c>
      <c r="N201" s="4" t="n">
        <v>0.448806253500773</v>
      </c>
      <c r="O201" s="7" t="n">
        <v>298</v>
      </c>
      <c r="P201" s="7" t="n">
        <v>302</v>
      </c>
      <c r="Q201" s="7" t="n">
        <v>230</v>
      </c>
      <c r="R201" s="7" t="n">
        <v>248</v>
      </c>
      <c r="S201" s="7" t="n">
        <v>270</v>
      </c>
      <c r="T201" s="7" t="n">
        <v>278</v>
      </c>
      <c r="U201" s="7" t="n">
        <v>370</v>
      </c>
      <c r="V201" s="7" t="n">
        <v>370</v>
      </c>
      <c r="W201" s="7" t="n">
        <v>333</v>
      </c>
      <c r="X201" s="7" t="n">
        <v>341</v>
      </c>
      <c r="Y201" s="7" t="n">
        <v>224</v>
      </c>
      <c r="Z201" s="7" t="n">
        <v>224</v>
      </c>
      <c r="AA201" s="7" t="n">
        <v>427</v>
      </c>
      <c r="AB201" s="7" t="n">
        <v>427</v>
      </c>
      <c r="AC201" s="7" t="n">
        <v>222</v>
      </c>
      <c r="AD201" s="7" t="n">
        <v>222</v>
      </c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" hidden="false" customHeight="false" outlineLevel="0" collapsed="false">
      <c r="A202" s="7" t="s">
        <v>248</v>
      </c>
      <c r="B202" s="4" t="s">
        <v>239</v>
      </c>
      <c r="C202" s="4" t="s">
        <v>25</v>
      </c>
      <c r="D202" s="10" t="n">
        <v>39557</v>
      </c>
      <c r="E202" s="9" t="n">
        <v>0.444444444444444</v>
      </c>
      <c r="F202" s="4" t="n">
        <v>42</v>
      </c>
      <c r="G202" s="4" t="n">
        <f aca="false">1320+F202</f>
        <v>1362</v>
      </c>
      <c r="H202" s="4" t="s">
        <v>32</v>
      </c>
      <c r="I202" s="4" t="n">
        <v>463971</v>
      </c>
      <c r="J202" s="4" t="n">
        <v>3004327.9</v>
      </c>
      <c r="K202" s="4" t="n">
        <v>64.11</v>
      </c>
      <c r="L202" s="4" t="s">
        <v>27</v>
      </c>
      <c r="M202" s="4" t="n">
        <v>0.247676282318607</v>
      </c>
      <c r="N202" s="4" t="n">
        <v>0.204837750269078</v>
      </c>
      <c r="O202" s="7" t="n">
        <v>284</v>
      </c>
      <c r="P202" s="7" t="n">
        <v>304</v>
      </c>
      <c r="Q202" s="7" t="n">
        <v>244</v>
      </c>
      <c r="R202" s="7" t="n">
        <v>264</v>
      </c>
      <c r="S202" s="7" t="n">
        <v>260</v>
      </c>
      <c r="T202" s="7" t="n">
        <v>260</v>
      </c>
      <c r="U202" s="7" t="n">
        <v>368</v>
      </c>
      <c r="V202" s="7" t="n">
        <v>394</v>
      </c>
      <c r="W202" s="7" t="n">
        <v>329</v>
      </c>
      <c r="X202" s="7" t="n">
        <v>337</v>
      </c>
      <c r="Y202" s="7" t="n">
        <v>228</v>
      </c>
      <c r="Z202" s="7" t="n">
        <v>228</v>
      </c>
      <c r="AA202" s="7" t="n">
        <v>429</v>
      </c>
      <c r="AB202" s="7" t="n">
        <v>437</v>
      </c>
      <c r="AC202" s="7" t="n">
        <v>222</v>
      </c>
      <c r="AD202" s="7" t="n">
        <v>302</v>
      </c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" hidden="false" customHeight="false" outlineLevel="0" collapsed="false">
      <c r="A203" s="7" t="s">
        <v>249</v>
      </c>
      <c r="B203" s="4" t="s">
        <v>239</v>
      </c>
      <c r="C203" s="4" t="s">
        <v>29</v>
      </c>
      <c r="D203" s="10" t="n">
        <v>39587</v>
      </c>
      <c r="E203" s="9" t="n">
        <v>0.4375</v>
      </c>
      <c r="F203" s="4" t="n">
        <v>82</v>
      </c>
      <c r="G203" s="4" t="n">
        <v>1402</v>
      </c>
      <c r="H203" s="4" t="s">
        <v>26</v>
      </c>
      <c r="I203" s="4" t="n">
        <v>463962.1</v>
      </c>
      <c r="J203" s="4" t="n">
        <v>3004335</v>
      </c>
      <c r="K203" s="4" t="n">
        <v>52.58</v>
      </c>
      <c r="L203" s="4" t="s">
        <v>27</v>
      </c>
      <c r="M203" s="4" t="n">
        <v>0.375247903055636</v>
      </c>
      <c r="N203" s="4" t="n">
        <v>0.327145855586856</v>
      </c>
      <c r="O203" s="7" t="n">
        <v>322</v>
      </c>
      <c r="P203" s="7" t="n">
        <v>324</v>
      </c>
      <c r="Q203" s="7" t="n">
        <v>230</v>
      </c>
      <c r="R203" s="7" t="n">
        <v>246</v>
      </c>
      <c r="S203" s="7" t="n">
        <v>246</v>
      </c>
      <c r="T203" s="7" t="n">
        <v>262</v>
      </c>
      <c r="U203" s="7" t="n">
        <v>356</v>
      </c>
      <c r="V203" s="7" t="n">
        <v>358</v>
      </c>
      <c r="W203" s="7" t="n">
        <v>333</v>
      </c>
      <c r="X203" s="7" t="n">
        <v>333</v>
      </c>
      <c r="Y203" s="7" t="n">
        <v>228</v>
      </c>
      <c r="Z203" s="7" t="n">
        <v>228</v>
      </c>
      <c r="AA203" s="7" t="n">
        <v>419</v>
      </c>
      <c r="AB203" s="7" t="n">
        <v>439</v>
      </c>
      <c r="AC203" s="7" t="n">
        <v>218</v>
      </c>
      <c r="AD203" s="7" t="n">
        <v>218</v>
      </c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" hidden="false" customHeight="false" outlineLevel="0" collapsed="false">
      <c r="A204" s="7" t="s">
        <v>250</v>
      </c>
      <c r="B204" s="4" t="s">
        <v>239</v>
      </c>
      <c r="C204" s="4" t="s">
        <v>244</v>
      </c>
      <c r="D204" s="10" t="n">
        <v>39693</v>
      </c>
      <c r="E204" s="9" t="n">
        <v>0.791666666666667</v>
      </c>
      <c r="F204" s="4" t="n">
        <v>64</v>
      </c>
      <c r="G204" s="4" t="n">
        <v>1384</v>
      </c>
      <c r="H204" s="4" t="s">
        <v>26</v>
      </c>
      <c r="I204" s="4" t="n">
        <v>463965</v>
      </c>
      <c r="J204" s="4" t="n">
        <v>3004323.9</v>
      </c>
      <c r="K204" s="4" t="n">
        <v>31.7</v>
      </c>
      <c r="L204" s="4" t="s">
        <v>27</v>
      </c>
      <c r="M204" s="4" t="n">
        <v>0.372771387181761</v>
      </c>
      <c r="N204" s="4" t="n">
        <v>0.333842386337121</v>
      </c>
      <c r="O204" s="7" t="n">
        <v>306</v>
      </c>
      <c r="P204" s="7" t="n">
        <v>308</v>
      </c>
      <c r="Q204" s="7" t="n">
        <v>230</v>
      </c>
      <c r="R204" s="7" t="n">
        <v>266</v>
      </c>
      <c r="S204" s="7" t="n">
        <v>230</v>
      </c>
      <c r="T204" s="7" t="n">
        <v>262</v>
      </c>
      <c r="U204" s="7" t="n">
        <v>394</v>
      </c>
      <c r="V204" s="7" t="n">
        <v>394</v>
      </c>
      <c r="W204" s="7" t="n">
        <v>329</v>
      </c>
      <c r="X204" s="7" t="n">
        <v>329</v>
      </c>
      <c r="Y204" s="7" t="n">
        <v>208</v>
      </c>
      <c r="Z204" s="7" t="n">
        <v>228</v>
      </c>
      <c r="AA204" s="7" t="n">
        <v>439</v>
      </c>
      <c r="AB204" s="7" t="n">
        <v>439</v>
      </c>
      <c r="AC204" s="7" t="n">
        <v>240</v>
      </c>
      <c r="AD204" s="7" t="n">
        <v>302</v>
      </c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" hidden="false" customHeight="false" outlineLevel="0" collapsed="false">
      <c r="A205" s="7" t="s">
        <v>251</v>
      </c>
      <c r="B205" s="4" t="s">
        <v>252</v>
      </c>
      <c r="C205" s="4" t="s">
        <v>25</v>
      </c>
      <c r="D205" s="8" t="n">
        <v>39165</v>
      </c>
      <c r="E205" s="9" t="n">
        <v>0.5375</v>
      </c>
      <c r="F205" s="4" t="n">
        <v>74</v>
      </c>
      <c r="G205" s="4" t="n">
        <f aca="false">1584+F205</f>
        <v>1658</v>
      </c>
      <c r="H205" s="4" t="s">
        <v>26</v>
      </c>
      <c r="I205" s="4" t="n">
        <v>464380</v>
      </c>
      <c r="J205" s="4" t="n">
        <v>3003059.9</v>
      </c>
      <c r="K205" s="5" t="n">
        <v>40.7</v>
      </c>
      <c r="L205" s="4" t="s">
        <v>27</v>
      </c>
      <c r="M205" s="4" t="n">
        <v>0.251409738224753</v>
      </c>
      <c r="N205" s="4" t="n">
        <v>0.18750451082772</v>
      </c>
      <c r="O205" s="7" t="n">
        <v>298</v>
      </c>
      <c r="P205" s="7" t="n">
        <v>314</v>
      </c>
      <c r="Q205" s="7" t="n">
        <v>248</v>
      </c>
      <c r="R205" s="7" t="n">
        <v>248</v>
      </c>
      <c r="S205" s="7" t="n">
        <v>262</v>
      </c>
      <c r="T205" s="7" t="n">
        <v>270</v>
      </c>
      <c r="U205" s="7" t="n">
        <v>410</v>
      </c>
      <c r="V205" s="7" t="n">
        <v>410</v>
      </c>
      <c r="W205" s="7" t="n">
        <v>331</v>
      </c>
      <c r="X205" s="7" t="n">
        <v>333</v>
      </c>
      <c r="Y205" s="7" t="n">
        <v>216</v>
      </c>
      <c r="Z205" s="7" t="n">
        <v>238</v>
      </c>
      <c r="AA205" s="7" t="n">
        <v>419</v>
      </c>
      <c r="AB205" s="7" t="n">
        <v>431</v>
      </c>
      <c r="AC205" s="7" t="n">
        <v>220</v>
      </c>
      <c r="AD205" s="7" t="n">
        <v>244</v>
      </c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" hidden="false" customHeight="false" outlineLevel="0" collapsed="false">
      <c r="A206" s="7" t="s">
        <v>253</v>
      </c>
      <c r="B206" s="4" t="s">
        <v>252</v>
      </c>
      <c r="C206" s="4" t="s">
        <v>29</v>
      </c>
      <c r="D206" s="8" t="n">
        <v>39186</v>
      </c>
      <c r="E206" s="9" t="n">
        <v>0.395833333333333</v>
      </c>
      <c r="F206" s="4" t="n">
        <v>44</v>
      </c>
      <c r="G206" s="4" t="n">
        <f aca="false">1584+F206</f>
        <v>1628</v>
      </c>
      <c r="H206" s="4" t="s">
        <v>32</v>
      </c>
      <c r="I206" s="4" t="n">
        <v>464377</v>
      </c>
      <c r="J206" s="4" t="n">
        <v>3003067.9</v>
      </c>
      <c r="K206" s="5" t="n">
        <v>52.86</v>
      </c>
      <c r="L206" s="4" t="s">
        <v>27</v>
      </c>
      <c r="M206" s="4" t="n">
        <v>0.249150209322225</v>
      </c>
      <c r="N206" s="4" t="n">
        <v>0.185287168303871</v>
      </c>
      <c r="O206" s="7" t="n">
        <v>300</v>
      </c>
      <c r="P206" s="7" t="n">
        <v>312</v>
      </c>
      <c r="Q206" s="7" t="n">
        <v>246</v>
      </c>
      <c r="R206" s="7" t="n">
        <v>260</v>
      </c>
      <c r="S206" s="7" t="n">
        <v>250</v>
      </c>
      <c r="T206" s="7" t="n">
        <v>282</v>
      </c>
      <c r="U206" s="7" t="n">
        <v>392</v>
      </c>
      <c r="V206" s="7" t="n">
        <v>392</v>
      </c>
      <c r="W206" s="7" t="n">
        <v>333</v>
      </c>
      <c r="X206" s="7" t="n">
        <v>333</v>
      </c>
      <c r="Y206" s="7" t="n">
        <v>220</v>
      </c>
      <c r="Z206" s="7" t="n">
        <v>232</v>
      </c>
      <c r="AA206" s="7" t="n">
        <v>425</v>
      </c>
      <c r="AB206" s="7" t="n">
        <v>443</v>
      </c>
      <c r="AC206" s="7" t="n">
        <v>234</v>
      </c>
      <c r="AD206" s="7" t="n">
        <v>244</v>
      </c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" hidden="false" customHeight="false" outlineLevel="0" collapsed="false">
      <c r="A207" s="7" t="s">
        <v>254</v>
      </c>
      <c r="B207" s="4" t="s">
        <v>252</v>
      </c>
      <c r="C207" s="4" t="s">
        <v>29</v>
      </c>
      <c r="D207" s="8" t="n">
        <v>39195</v>
      </c>
      <c r="E207" s="9" t="n">
        <v>0.708333333333333</v>
      </c>
      <c r="F207" s="4" t="n">
        <v>67</v>
      </c>
      <c r="G207" s="4" t="n">
        <f aca="false">1584+F207</f>
        <v>1651</v>
      </c>
      <c r="H207" s="4" t="s">
        <v>32</v>
      </c>
      <c r="I207" s="4" t="n">
        <v>464389.9</v>
      </c>
      <c r="J207" s="4" t="n">
        <v>3003070</v>
      </c>
      <c r="K207" s="5" t="n">
        <v>56.48</v>
      </c>
      <c r="L207" s="4" t="s">
        <v>27</v>
      </c>
      <c r="M207" s="4" t="n">
        <v>0.247143128059393</v>
      </c>
      <c r="N207" s="4" t="n">
        <v>0.206486535735106</v>
      </c>
      <c r="O207" s="7" t="n">
        <v>290</v>
      </c>
      <c r="P207" s="7" t="n">
        <v>300</v>
      </c>
      <c r="Q207" s="7" t="n">
        <v>258</v>
      </c>
      <c r="R207" s="7" t="n">
        <v>258</v>
      </c>
      <c r="S207" s="7" t="n">
        <v>260</v>
      </c>
      <c r="T207" s="7" t="n">
        <v>260</v>
      </c>
      <c r="U207" s="7" t="n">
        <v>390</v>
      </c>
      <c r="V207" s="7" t="n">
        <v>402</v>
      </c>
      <c r="W207" s="7" t="n">
        <v>337</v>
      </c>
      <c r="X207" s="7" t="n">
        <v>341</v>
      </c>
      <c r="Y207" s="7" t="n">
        <v>210</v>
      </c>
      <c r="Z207" s="7" t="n">
        <v>234</v>
      </c>
      <c r="AA207" s="7" t="n">
        <v>427</v>
      </c>
      <c r="AB207" s="7" t="n">
        <v>437</v>
      </c>
      <c r="AC207" s="7" t="n">
        <v>250</v>
      </c>
      <c r="AD207" s="7" t="n">
        <v>258</v>
      </c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" hidden="false" customHeight="false" outlineLevel="0" collapsed="false">
      <c r="A208" s="7" t="s">
        <v>255</v>
      </c>
      <c r="B208" s="4" t="s">
        <v>252</v>
      </c>
      <c r="C208" s="4" t="s">
        <v>25</v>
      </c>
      <c r="D208" s="8" t="n">
        <v>39195</v>
      </c>
      <c r="E208" s="9" t="n">
        <v>0.708333333333333</v>
      </c>
      <c r="F208" s="4" t="n">
        <v>68</v>
      </c>
      <c r="G208" s="4" t="n">
        <f aca="false">1584+F208</f>
        <v>1652</v>
      </c>
      <c r="H208" s="4" t="s">
        <v>26</v>
      </c>
      <c r="I208" s="4" t="n">
        <v>464390.1</v>
      </c>
      <c r="J208" s="4" t="n">
        <v>3003070</v>
      </c>
      <c r="K208" s="5" t="n">
        <v>46.78</v>
      </c>
      <c r="L208" s="4" t="s">
        <v>27</v>
      </c>
      <c r="M208" s="4" t="n">
        <v>0.250050591805529</v>
      </c>
      <c r="N208" s="4" t="n">
        <v>0.191739387320231</v>
      </c>
      <c r="O208" s="7" t="n">
        <v>272</v>
      </c>
      <c r="P208" s="7" t="n">
        <v>280</v>
      </c>
      <c r="Q208" s="7" t="n">
        <v>236</v>
      </c>
      <c r="R208" s="7" t="n">
        <v>238</v>
      </c>
      <c r="S208" s="7" t="n">
        <v>246</v>
      </c>
      <c r="T208" s="7" t="n">
        <v>262</v>
      </c>
      <c r="U208" s="7" t="n">
        <v>392</v>
      </c>
      <c r="V208" s="7" t="n">
        <v>404</v>
      </c>
      <c r="W208" s="7" t="n">
        <v>335</v>
      </c>
      <c r="X208" s="7" t="n">
        <v>335</v>
      </c>
      <c r="Y208" s="7" t="n">
        <v>210</v>
      </c>
      <c r="Z208" s="7" t="n">
        <v>224</v>
      </c>
      <c r="AA208" s="7" t="n">
        <v>419</v>
      </c>
      <c r="AB208" s="7" t="n">
        <v>449</v>
      </c>
      <c r="AC208" s="7" t="n">
        <v>222</v>
      </c>
      <c r="AD208" s="7" t="n">
        <v>222</v>
      </c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" hidden="false" customHeight="false" outlineLevel="0" collapsed="false">
      <c r="A209" s="7" t="s">
        <v>256</v>
      </c>
      <c r="B209" s="4" t="s">
        <v>252</v>
      </c>
      <c r="C209" s="4" t="s">
        <v>29</v>
      </c>
      <c r="D209" s="8" t="n">
        <v>39195</v>
      </c>
      <c r="E209" s="9" t="n">
        <v>0.708333333333333</v>
      </c>
      <c r="F209" s="4" t="n">
        <v>10</v>
      </c>
      <c r="G209" s="4" t="n">
        <f aca="false">1584+F209</f>
        <v>1594</v>
      </c>
      <c r="H209" s="4" t="s">
        <v>32</v>
      </c>
      <c r="I209" s="4" t="n">
        <v>464379</v>
      </c>
      <c r="J209" s="4" t="n">
        <v>3003075.9</v>
      </c>
      <c r="K209" s="5" t="n">
        <v>60.54</v>
      </c>
      <c r="L209" s="4" t="s">
        <v>27</v>
      </c>
      <c r="M209" s="4" t="n">
        <v>0.127645963717164</v>
      </c>
      <c r="N209" s="4" t="n">
        <v>0.0656425639681039</v>
      </c>
      <c r="O209" s="7" t="n">
        <v>298</v>
      </c>
      <c r="P209" s="7" t="n">
        <v>312</v>
      </c>
      <c r="Q209" s="7" t="n">
        <v>250</v>
      </c>
      <c r="R209" s="7" t="n">
        <v>256</v>
      </c>
      <c r="S209" s="7" t="n">
        <v>246</v>
      </c>
      <c r="T209" s="7" t="n">
        <v>270</v>
      </c>
      <c r="U209" s="7" t="n">
        <v>394</v>
      </c>
      <c r="V209" s="7" t="n">
        <v>408</v>
      </c>
      <c r="W209" s="7" t="n">
        <v>329</v>
      </c>
      <c r="X209" s="7" t="n">
        <v>335</v>
      </c>
      <c r="Y209" s="7" t="n">
        <v>220</v>
      </c>
      <c r="Z209" s="7" t="n">
        <v>236</v>
      </c>
      <c r="AA209" s="7" t="n">
        <v>419</v>
      </c>
      <c r="AB209" s="7" t="n">
        <v>431</v>
      </c>
      <c r="AC209" s="7" t="n">
        <v>230</v>
      </c>
      <c r="AD209" s="7" t="n">
        <v>230</v>
      </c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" hidden="false" customHeight="false" outlineLevel="0" collapsed="false">
      <c r="A210" s="7" t="s">
        <v>257</v>
      </c>
      <c r="B210" s="4" t="s">
        <v>252</v>
      </c>
      <c r="C210" s="4" t="s">
        <v>29</v>
      </c>
      <c r="D210" s="8" t="n">
        <v>39201</v>
      </c>
      <c r="E210" s="9" t="n">
        <v>0.395833333333333</v>
      </c>
      <c r="F210" s="4" t="n">
        <v>10</v>
      </c>
      <c r="G210" s="4" t="n">
        <f aca="false">1584+F210</f>
        <v>1594</v>
      </c>
      <c r="H210" s="4" t="s">
        <v>32</v>
      </c>
      <c r="I210" s="4" t="n">
        <v>464379</v>
      </c>
      <c r="J210" s="4" t="n">
        <v>3003075.9</v>
      </c>
      <c r="K210" s="5" t="n">
        <v>53.32</v>
      </c>
      <c r="L210" s="4" t="s">
        <v>27</v>
      </c>
      <c r="M210" s="4" t="n">
        <v>0.127645963717164</v>
      </c>
      <c r="N210" s="4" t="n">
        <v>0.0539351530017483</v>
      </c>
      <c r="O210" s="7" t="n">
        <v>246</v>
      </c>
      <c r="P210" s="7" t="n">
        <v>260</v>
      </c>
      <c r="Q210" s="7" t="n">
        <v>246</v>
      </c>
      <c r="R210" s="7" t="n">
        <v>260</v>
      </c>
      <c r="S210" s="7" t="n">
        <v>250</v>
      </c>
      <c r="T210" s="7" t="n">
        <v>266</v>
      </c>
      <c r="U210" s="7" t="n">
        <v>390</v>
      </c>
      <c r="V210" s="7" t="n">
        <v>392</v>
      </c>
      <c r="W210" s="7" t="n">
        <v>333</v>
      </c>
      <c r="X210" s="7" t="n">
        <v>335</v>
      </c>
      <c r="Y210" s="7" t="n">
        <v>222</v>
      </c>
      <c r="Z210" s="7" t="n">
        <v>230</v>
      </c>
      <c r="AA210" s="7" t="n">
        <v>431</v>
      </c>
      <c r="AB210" s="7" t="n">
        <v>447</v>
      </c>
      <c r="AC210" s="7" t="n">
        <v>220</v>
      </c>
      <c r="AD210" s="7" t="n">
        <v>220</v>
      </c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" hidden="false" customHeight="false" outlineLevel="0" collapsed="false">
      <c r="A211" s="7" t="s">
        <v>258</v>
      </c>
      <c r="B211" s="4" t="s">
        <v>252</v>
      </c>
      <c r="C211" s="4" t="s">
        <v>38</v>
      </c>
      <c r="D211" s="8" t="n">
        <v>39318</v>
      </c>
      <c r="E211" s="9" t="n">
        <v>0.722222222222222</v>
      </c>
      <c r="F211" s="4" t="n">
        <v>80</v>
      </c>
      <c r="G211" s="4" t="n">
        <f aca="false">1584+F211</f>
        <v>1664</v>
      </c>
      <c r="H211" s="4" t="s">
        <v>26</v>
      </c>
      <c r="I211" s="4" t="n">
        <v>464370.1</v>
      </c>
      <c r="J211" s="4" t="n">
        <v>3003070</v>
      </c>
      <c r="K211" s="5" t="n">
        <v>33.18</v>
      </c>
      <c r="L211" s="11" t="s">
        <v>27</v>
      </c>
      <c r="M211" s="4" t="n">
        <v>0.254391544951025</v>
      </c>
      <c r="N211" s="4" t="n">
        <v>0.204499143782118</v>
      </c>
      <c r="O211" s="7" t="n">
        <v>300</v>
      </c>
      <c r="P211" s="7" t="n">
        <v>322</v>
      </c>
      <c r="Q211" s="7" t="n">
        <v>238</v>
      </c>
      <c r="R211" s="7" t="n">
        <v>258</v>
      </c>
      <c r="S211" s="7" t="n">
        <v>250</v>
      </c>
      <c r="T211" s="7" t="n">
        <v>274</v>
      </c>
      <c r="U211" s="7" t="n">
        <v>390</v>
      </c>
      <c r="V211" s="7" t="n">
        <v>390</v>
      </c>
      <c r="W211" s="7" t="n">
        <v>321</v>
      </c>
      <c r="X211" s="7" t="n">
        <v>333</v>
      </c>
      <c r="Y211" s="7" t="n">
        <v>232</v>
      </c>
      <c r="Z211" s="7" t="n">
        <v>248</v>
      </c>
      <c r="AA211" s="7" t="n">
        <v>425</v>
      </c>
      <c r="AB211" s="7" t="n">
        <v>447</v>
      </c>
      <c r="AC211" s="7" t="n">
        <v>234</v>
      </c>
      <c r="AD211" s="7" t="n">
        <v>234</v>
      </c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" hidden="false" customHeight="false" outlineLevel="0" collapsed="false">
      <c r="A212" s="7" t="s">
        <v>259</v>
      </c>
      <c r="B212" s="4" t="s">
        <v>252</v>
      </c>
      <c r="C212" s="4" t="s">
        <v>25</v>
      </c>
      <c r="D212" s="8" t="n">
        <v>39318</v>
      </c>
      <c r="E212" s="9" t="n">
        <v>0.722222222222222</v>
      </c>
      <c r="F212" s="4" t="n">
        <v>60</v>
      </c>
      <c r="G212" s="4" t="n">
        <f aca="false">1584+F212</f>
        <v>1644</v>
      </c>
      <c r="H212" s="4" t="s">
        <v>32</v>
      </c>
      <c r="I212" s="4" t="n">
        <v>464377</v>
      </c>
      <c r="J212" s="4" t="n">
        <v>3003063.9</v>
      </c>
      <c r="K212" s="5" t="n">
        <v>52.56</v>
      </c>
      <c r="L212" s="11" t="s">
        <v>27</v>
      </c>
      <c r="M212" s="4" t="n">
        <v>0.127645963717164</v>
      </c>
      <c r="N212" s="4" t="n">
        <v>0.078044625042417</v>
      </c>
      <c r="O212" s="7" t="n">
        <v>312</v>
      </c>
      <c r="P212" s="7" t="n">
        <v>316</v>
      </c>
      <c r="Q212" s="7" t="n">
        <v>250</v>
      </c>
      <c r="R212" s="7" t="n">
        <v>262</v>
      </c>
      <c r="S212" s="7" t="n">
        <v>242</v>
      </c>
      <c r="T212" s="7" t="n">
        <v>270</v>
      </c>
      <c r="U212" s="7" t="n">
        <v>390</v>
      </c>
      <c r="V212" s="7" t="n">
        <v>408</v>
      </c>
      <c r="W212" s="7" t="n">
        <v>329</v>
      </c>
      <c r="X212" s="7" t="n">
        <v>337</v>
      </c>
      <c r="Y212" s="7" t="n">
        <v>238</v>
      </c>
      <c r="Z212" s="7" t="n">
        <v>240</v>
      </c>
      <c r="AA212" s="7" t="n">
        <v>431</v>
      </c>
      <c r="AB212" s="7" t="n">
        <v>449</v>
      </c>
      <c r="AC212" s="7" t="n">
        <v>242</v>
      </c>
      <c r="AD212" s="7" t="n">
        <v>242</v>
      </c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" hidden="false" customHeight="false" outlineLevel="0" collapsed="false">
      <c r="A213" s="7" t="s">
        <v>260</v>
      </c>
      <c r="B213" s="4" t="s">
        <v>252</v>
      </c>
      <c r="C213" s="4" t="s">
        <v>38</v>
      </c>
      <c r="D213" s="8" t="n">
        <v>39339</v>
      </c>
      <c r="E213" s="9" t="n">
        <v>0.381944444444444</v>
      </c>
      <c r="F213" s="4" t="n">
        <v>84</v>
      </c>
      <c r="G213" s="4" t="n">
        <f aca="false">1584+F213</f>
        <v>1668</v>
      </c>
      <c r="H213" s="4" t="s">
        <v>26</v>
      </c>
      <c r="I213" s="4" t="n">
        <v>464375</v>
      </c>
      <c r="J213" s="4" t="n">
        <v>3003080.1</v>
      </c>
      <c r="K213" s="5" t="n">
        <v>37.12</v>
      </c>
      <c r="L213" s="4" t="s">
        <v>27</v>
      </c>
      <c r="M213" s="4" t="n">
        <v>0.2512671415767</v>
      </c>
      <c r="N213" s="4" t="n">
        <v>0.209082416394001</v>
      </c>
      <c r="O213" s="7" t="n">
        <v>304</v>
      </c>
      <c r="P213" s="7" t="n">
        <v>310</v>
      </c>
      <c r="Q213" s="7" t="n">
        <v>230</v>
      </c>
      <c r="R213" s="7" t="n">
        <v>242</v>
      </c>
      <c r="S213" s="7" t="n">
        <v>246</v>
      </c>
      <c r="T213" s="7" t="n">
        <v>274</v>
      </c>
      <c r="U213" s="7" t="n">
        <v>384</v>
      </c>
      <c r="V213" s="7" t="n">
        <v>402</v>
      </c>
      <c r="W213" s="7" t="n">
        <v>347</v>
      </c>
      <c r="X213" s="7" t="n">
        <v>359</v>
      </c>
      <c r="Y213" s="7" t="n">
        <v>226</v>
      </c>
      <c r="Z213" s="7" t="n">
        <v>246</v>
      </c>
      <c r="AA213" s="7" t="n">
        <v>417</v>
      </c>
      <c r="AB213" s="7" t="n">
        <v>417</v>
      </c>
      <c r="AC213" s="7" t="n">
        <v>244</v>
      </c>
      <c r="AD213" s="7" t="n">
        <v>244</v>
      </c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" hidden="false" customHeight="false" outlineLevel="0" collapsed="false">
      <c r="A214" s="7" t="s">
        <v>261</v>
      </c>
      <c r="B214" s="4" t="s">
        <v>252</v>
      </c>
      <c r="C214" s="4" t="s">
        <v>38</v>
      </c>
      <c r="D214" s="8" t="n">
        <v>39342</v>
      </c>
      <c r="E214" s="9" t="n">
        <v>0.697916666666667</v>
      </c>
      <c r="F214" s="4" t="n">
        <v>7</v>
      </c>
      <c r="G214" s="4" t="n">
        <f aca="false">1584+F214</f>
        <v>1591</v>
      </c>
      <c r="H214" s="4" t="s">
        <v>32</v>
      </c>
      <c r="I214" s="4" t="n">
        <v>464381</v>
      </c>
      <c r="J214" s="4" t="n">
        <v>3003076.1</v>
      </c>
      <c r="K214" s="5" t="n">
        <v>39.9</v>
      </c>
      <c r="L214" s="4" t="s">
        <v>27</v>
      </c>
      <c r="M214" s="4" t="n">
        <v>0.2512671415767</v>
      </c>
      <c r="N214" s="4" t="n">
        <v>0.209533611204333</v>
      </c>
      <c r="O214" s="7" t="n">
        <v>278</v>
      </c>
      <c r="P214" s="7" t="n">
        <v>314</v>
      </c>
      <c r="Q214" s="7" t="n">
        <v>250</v>
      </c>
      <c r="R214" s="7" t="n">
        <v>256</v>
      </c>
      <c r="S214" s="7" t="n">
        <v>246</v>
      </c>
      <c r="T214" s="7" t="n">
        <v>270</v>
      </c>
      <c r="U214" s="7" t="n">
        <v>382</v>
      </c>
      <c r="V214" s="7" t="n">
        <v>408</v>
      </c>
      <c r="W214" s="7" t="n">
        <v>349</v>
      </c>
      <c r="X214" s="7" t="n">
        <v>355</v>
      </c>
      <c r="Y214" s="7" t="n">
        <v>220</v>
      </c>
      <c r="Z214" s="7" t="n">
        <v>228</v>
      </c>
      <c r="AA214" s="7" t="n">
        <v>431</v>
      </c>
      <c r="AB214" s="7" t="n">
        <v>431</v>
      </c>
      <c r="AC214" s="7" t="n">
        <v>304</v>
      </c>
      <c r="AD214" s="7" t="n">
        <v>304</v>
      </c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" hidden="false" customHeight="false" outlineLevel="0" collapsed="false">
      <c r="A215" s="7" t="s">
        <v>262</v>
      </c>
      <c r="B215" s="4" t="s">
        <v>252</v>
      </c>
      <c r="C215" s="4" t="s">
        <v>38</v>
      </c>
      <c r="D215" s="8" t="n">
        <v>39354</v>
      </c>
      <c r="E215" s="9" t="n">
        <v>0.722222222222222</v>
      </c>
      <c r="F215" s="4" t="n">
        <v>76</v>
      </c>
      <c r="G215" s="4" t="n">
        <f aca="false">1584+F215</f>
        <v>1660</v>
      </c>
      <c r="H215" s="4" t="s">
        <v>26</v>
      </c>
      <c r="I215" s="4" t="n">
        <v>464375</v>
      </c>
      <c r="J215" s="4" t="n">
        <v>3003059.9</v>
      </c>
      <c r="K215" s="5" t="n">
        <v>35.08</v>
      </c>
      <c r="L215" s="4" t="s">
        <v>27</v>
      </c>
      <c r="M215" s="4" t="n">
        <v>0.378012722810561</v>
      </c>
      <c r="N215" s="4" t="n">
        <v>0.334799261142659</v>
      </c>
      <c r="O215" s="7" t="n">
        <v>302</v>
      </c>
      <c r="P215" s="7" t="n">
        <v>310</v>
      </c>
      <c r="Q215" s="7" t="n">
        <v>246</v>
      </c>
      <c r="R215" s="7" t="n">
        <v>258</v>
      </c>
      <c r="S215" s="7" t="n">
        <v>262</v>
      </c>
      <c r="T215" s="7" t="n">
        <v>270</v>
      </c>
      <c r="U215" s="7" t="n">
        <v>398</v>
      </c>
      <c r="V215" s="7" t="n">
        <v>398</v>
      </c>
      <c r="W215" s="7" t="n">
        <v>351</v>
      </c>
      <c r="X215" s="7" t="n">
        <v>357</v>
      </c>
      <c r="Y215" s="7" t="n">
        <v>224</v>
      </c>
      <c r="Z215" s="7" t="n">
        <v>230</v>
      </c>
      <c r="AA215" s="7" t="n">
        <v>443</v>
      </c>
      <c r="AB215" s="7" t="n">
        <v>443</v>
      </c>
      <c r="AC215" s="7" t="n">
        <v>224</v>
      </c>
      <c r="AD215" s="7" t="n">
        <v>224</v>
      </c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" hidden="false" customHeight="false" outlineLevel="0" collapsed="false">
      <c r="A216" s="7" t="s">
        <v>263</v>
      </c>
      <c r="B216" s="4" t="s">
        <v>252</v>
      </c>
      <c r="C216" s="4" t="s">
        <v>50</v>
      </c>
      <c r="D216" s="10" t="n">
        <v>39533</v>
      </c>
      <c r="E216" s="9" t="n">
        <v>0.416666666666667</v>
      </c>
      <c r="F216" s="4" t="n">
        <v>66</v>
      </c>
      <c r="G216" s="4" t="n">
        <v>1650</v>
      </c>
      <c r="H216" s="4" t="s">
        <v>26</v>
      </c>
      <c r="I216" s="4" t="n">
        <v>464390.1</v>
      </c>
      <c r="J216" s="4" t="n">
        <v>3003075</v>
      </c>
      <c r="K216" s="5" t="n">
        <v>50.04</v>
      </c>
      <c r="L216" s="4" t="s">
        <v>27</v>
      </c>
      <c r="M216" s="4" t="n">
        <v>0.500228227334396</v>
      </c>
      <c r="N216" s="4" t="n">
        <v>0.459555819420295</v>
      </c>
      <c r="O216" s="7" t="n">
        <v>284</v>
      </c>
      <c r="P216" s="7" t="n">
        <v>296</v>
      </c>
      <c r="Q216" s="7" t="n">
        <v>250</v>
      </c>
      <c r="R216" s="7" t="n">
        <v>250</v>
      </c>
      <c r="S216" s="7" t="n">
        <v>250</v>
      </c>
      <c r="T216" s="7" t="n">
        <v>262</v>
      </c>
      <c r="U216" s="7" t="n">
        <v>384</v>
      </c>
      <c r="V216" s="7" t="n">
        <v>384</v>
      </c>
      <c r="W216" s="7" t="n">
        <v>325</v>
      </c>
      <c r="X216" s="7" t="n">
        <v>333</v>
      </c>
      <c r="Y216" s="7" t="n">
        <v>234</v>
      </c>
      <c r="Z216" s="7" t="n">
        <v>234</v>
      </c>
      <c r="AA216" s="7" t="n">
        <v>427</v>
      </c>
      <c r="AB216" s="7" t="n">
        <v>427</v>
      </c>
      <c r="AC216" s="7" t="n">
        <v>222</v>
      </c>
      <c r="AD216" s="7" t="n">
        <v>326</v>
      </c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" hidden="false" customHeight="false" outlineLevel="0" collapsed="false">
      <c r="A217" s="7" t="s">
        <v>264</v>
      </c>
      <c r="B217" s="4" t="s">
        <v>252</v>
      </c>
      <c r="C217" s="4" t="s">
        <v>38</v>
      </c>
      <c r="D217" s="10" t="n">
        <v>39693</v>
      </c>
      <c r="E217" s="9" t="n">
        <v>0.666666666666667</v>
      </c>
      <c r="F217" s="4" t="n">
        <v>84</v>
      </c>
      <c r="G217" s="4" t="n">
        <v>1668</v>
      </c>
      <c r="H217" s="4" t="s">
        <v>26</v>
      </c>
      <c r="I217" s="4" t="n">
        <v>464375</v>
      </c>
      <c r="J217" s="4" t="n">
        <v>3003080.1</v>
      </c>
      <c r="K217" s="4" t="n">
        <v>32.86</v>
      </c>
      <c r="L217" s="4" t="s">
        <v>27</v>
      </c>
      <c r="M217" s="4" t="n">
        <v>0.254391544951025</v>
      </c>
      <c r="N217" s="4" t="n">
        <v>0.200323842936176</v>
      </c>
      <c r="O217" s="7" t="n">
        <v>304</v>
      </c>
      <c r="P217" s="7" t="n">
        <v>306</v>
      </c>
      <c r="Q217" s="7" t="n">
        <v>254</v>
      </c>
      <c r="R217" s="7" t="n">
        <v>256</v>
      </c>
      <c r="S217" s="7" t="n">
        <v>266</v>
      </c>
      <c r="T217" s="7" t="n">
        <v>270</v>
      </c>
      <c r="U217" s="7" t="n">
        <v>394</v>
      </c>
      <c r="V217" s="7" t="n">
        <v>394</v>
      </c>
      <c r="W217" s="7" t="n">
        <v>335</v>
      </c>
      <c r="X217" s="7" t="n">
        <v>345</v>
      </c>
      <c r="Y217" s="7" t="n">
        <v>222</v>
      </c>
      <c r="Z217" s="7" t="n">
        <v>226</v>
      </c>
      <c r="AA217" s="7" t="n">
        <v>433</v>
      </c>
      <c r="AB217" s="7" t="n">
        <v>451</v>
      </c>
      <c r="AC217" s="7" t="n">
        <v>232</v>
      </c>
      <c r="AD217" s="7" t="n">
        <v>232</v>
      </c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" hidden="false" customHeight="false" outlineLevel="0" collapsed="false">
      <c r="A218" s="7" t="s">
        <v>265</v>
      </c>
      <c r="B218" s="4" t="s">
        <v>266</v>
      </c>
      <c r="C218" s="4" t="s">
        <v>25</v>
      </c>
      <c r="D218" s="8" t="n">
        <v>39159</v>
      </c>
      <c r="E218" s="9" t="n">
        <v>0.40625</v>
      </c>
      <c r="F218" s="4" t="n">
        <v>69</v>
      </c>
      <c r="G218" s="4" t="n">
        <f aca="false">1760+F218</f>
        <v>1829</v>
      </c>
      <c r="H218" s="4" t="s">
        <v>32</v>
      </c>
      <c r="I218" s="4" t="n">
        <v>464297.9</v>
      </c>
      <c r="J218" s="4" t="n">
        <v>3002829</v>
      </c>
      <c r="K218" s="5" t="n">
        <v>56.74</v>
      </c>
      <c r="L218" s="4" t="s">
        <v>27</v>
      </c>
      <c r="M218" s="4" t="n">
        <v>0.379588856201132</v>
      </c>
      <c r="N218" s="4" t="n">
        <v>0.312624154366482</v>
      </c>
      <c r="O218" s="7" t="n">
        <v>304</v>
      </c>
      <c r="P218" s="7" t="n">
        <v>310</v>
      </c>
      <c r="Q218" s="7" t="n">
        <v>230</v>
      </c>
      <c r="R218" s="7" t="n">
        <v>244</v>
      </c>
      <c r="S218" s="7" t="n">
        <v>254</v>
      </c>
      <c r="T218" s="7" t="n">
        <v>258</v>
      </c>
      <c r="U218" s="7" t="n">
        <v>392</v>
      </c>
      <c r="V218" s="7" t="n">
        <v>392</v>
      </c>
      <c r="W218" s="7" t="n">
        <v>333</v>
      </c>
      <c r="X218" s="7" t="n">
        <v>341</v>
      </c>
      <c r="Y218" s="7" t="n">
        <v>236</v>
      </c>
      <c r="Z218" s="7" t="n">
        <v>236</v>
      </c>
      <c r="AA218" s="7" t="n">
        <v>431</v>
      </c>
      <c r="AB218" s="7" t="n">
        <v>437</v>
      </c>
      <c r="AC218" s="7" t="n">
        <v>222</v>
      </c>
      <c r="AD218" s="7" t="n">
        <v>222</v>
      </c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" hidden="false" customHeight="false" outlineLevel="0" collapsed="false">
      <c r="A219" s="7" t="s">
        <v>267</v>
      </c>
      <c r="B219" s="4" t="s">
        <v>266</v>
      </c>
      <c r="C219" s="4" t="s">
        <v>29</v>
      </c>
      <c r="D219" s="8" t="n">
        <v>39174</v>
      </c>
      <c r="E219" s="9" t="n">
        <v>0.748611111111111</v>
      </c>
      <c r="F219" s="4" t="n">
        <v>77</v>
      </c>
      <c r="G219" s="4" t="n">
        <f aca="false">1760+F219</f>
        <v>1837</v>
      </c>
      <c r="H219" s="4" t="s">
        <v>32</v>
      </c>
      <c r="I219" s="4" t="n">
        <v>464277.9</v>
      </c>
      <c r="J219" s="4" t="n">
        <v>3002829</v>
      </c>
      <c r="K219" s="5" t="n">
        <v>60.08</v>
      </c>
      <c r="L219" s="4" t="s">
        <v>27</v>
      </c>
      <c r="M219" s="4" t="n">
        <v>0.24922455230236</v>
      </c>
      <c r="N219" s="4" t="n">
        <v>0.207831759383395</v>
      </c>
      <c r="O219" s="7" t="n">
        <v>264</v>
      </c>
      <c r="P219" s="7" t="n">
        <v>270</v>
      </c>
      <c r="Q219" s="7" t="n">
        <v>250</v>
      </c>
      <c r="R219" s="7" t="n">
        <v>260</v>
      </c>
      <c r="S219" s="7" t="n">
        <v>242</v>
      </c>
      <c r="T219" s="7" t="n">
        <v>242</v>
      </c>
      <c r="U219" s="7" t="n">
        <v>392</v>
      </c>
      <c r="V219" s="7" t="n">
        <v>392</v>
      </c>
      <c r="W219" s="7" t="n">
        <v>335</v>
      </c>
      <c r="X219" s="7" t="n">
        <v>369</v>
      </c>
      <c r="Y219" s="7" t="n">
        <v>210</v>
      </c>
      <c r="Z219" s="7" t="n">
        <v>216</v>
      </c>
      <c r="AA219" s="7" t="n">
        <v>431</v>
      </c>
      <c r="AB219" s="7" t="n">
        <v>433</v>
      </c>
      <c r="AC219" s="7" t="n">
        <v>236</v>
      </c>
      <c r="AD219" s="7" t="n">
        <v>246</v>
      </c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" hidden="false" customHeight="false" outlineLevel="0" collapsed="false">
      <c r="A220" s="7" t="s">
        <v>268</v>
      </c>
      <c r="B220" s="4" t="s">
        <v>266</v>
      </c>
      <c r="C220" s="4" t="s">
        <v>25</v>
      </c>
      <c r="D220" s="8" t="n">
        <v>39177</v>
      </c>
      <c r="E220" s="9" t="n">
        <v>0.454861111111111</v>
      </c>
      <c r="F220" s="4" t="n">
        <v>23</v>
      </c>
      <c r="G220" s="4" t="n">
        <f aca="false">1760+F220</f>
        <v>1783</v>
      </c>
      <c r="H220" s="4" t="s">
        <v>32</v>
      </c>
      <c r="I220" s="4" t="n">
        <v>464289</v>
      </c>
      <c r="J220" s="4" t="n">
        <v>3002836.1</v>
      </c>
      <c r="K220" s="5" t="n">
        <v>57.9</v>
      </c>
      <c r="L220" s="4" t="s">
        <v>27</v>
      </c>
      <c r="M220" s="4" t="n">
        <v>0.12674558123386</v>
      </c>
      <c r="N220" s="4" t="n">
        <v>0.0508904387005586</v>
      </c>
      <c r="O220" s="7" t="n">
        <v>300</v>
      </c>
      <c r="P220" s="7" t="n">
        <v>310</v>
      </c>
      <c r="Q220" s="7" t="n">
        <v>230</v>
      </c>
      <c r="R220" s="7" t="n">
        <v>246</v>
      </c>
      <c r="S220" s="7" t="n">
        <v>254</v>
      </c>
      <c r="T220" s="7" t="n">
        <v>270</v>
      </c>
      <c r="U220" s="7" t="n">
        <v>392</v>
      </c>
      <c r="V220" s="7" t="n">
        <v>392</v>
      </c>
      <c r="W220" s="7" t="n">
        <v>333</v>
      </c>
      <c r="X220" s="7" t="n">
        <v>341</v>
      </c>
      <c r="Y220" s="7" t="n">
        <v>232</v>
      </c>
      <c r="Z220" s="7" t="n">
        <v>236</v>
      </c>
      <c r="AA220" s="7" t="n">
        <v>437</v>
      </c>
      <c r="AB220" s="7" t="n">
        <v>449</v>
      </c>
      <c r="AC220" s="7" t="n">
        <v>222</v>
      </c>
      <c r="AD220" s="7" t="n">
        <v>228</v>
      </c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" hidden="false" customHeight="false" outlineLevel="0" collapsed="false">
      <c r="A221" s="7" t="s">
        <v>269</v>
      </c>
      <c r="B221" s="4" t="s">
        <v>266</v>
      </c>
      <c r="C221" s="4" t="s">
        <v>29</v>
      </c>
      <c r="D221" s="8" t="n">
        <v>39192</v>
      </c>
      <c r="E221" s="9" t="n">
        <v>0.704861111111111</v>
      </c>
      <c r="F221" s="4" t="n">
        <v>19</v>
      </c>
      <c r="G221" s="4" t="n">
        <f aca="false">1760+F221</f>
        <v>1779</v>
      </c>
      <c r="H221" s="4" t="s">
        <v>32</v>
      </c>
      <c r="I221" s="4" t="n">
        <v>464293</v>
      </c>
      <c r="J221" s="4" t="n">
        <v>3002836.1</v>
      </c>
      <c r="K221" s="5" t="n">
        <v>57.06</v>
      </c>
      <c r="L221" s="4" t="s">
        <v>27</v>
      </c>
      <c r="M221" s="4" t="n">
        <v>0.12674558123386</v>
      </c>
      <c r="N221" s="4" t="n">
        <v>0.0700042825625494</v>
      </c>
      <c r="O221" s="7" t="n">
        <v>310</v>
      </c>
      <c r="P221" s="7" t="n">
        <v>342</v>
      </c>
      <c r="Q221" s="7" t="n">
        <v>244</v>
      </c>
      <c r="R221" s="7" t="n">
        <v>254</v>
      </c>
      <c r="S221" s="7" t="n">
        <v>270</v>
      </c>
      <c r="T221" s="7" t="n">
        <v>274</v>
      </c>
      <c r="U221" s="7" t="n">
        <v>366</v>
      </c>
      <c r="V221" s="7" t="n">
        <v>366</v>
      </c>
      <c r="W221" s="7" t="n">
        <v>329</v>
      </c>
      <c r="X221" s="7" t="n">
        <v>333</v>
      </c>
      <c r="Y221" s="7" t="n">
        <v>210</v>
      </c>
      <c r="Z221" s="7" t="n">
        <v>228</v>
      </c>
      <c r="AA221" s="7" t="n">
        <v>429</v>
      </c>
      <c r="AB221" s="7" t="n">
        <v>443</v>
      </c>
      <c r="AC221" s="7" t="n">
        <v>226</v>
      </c>
      <c r="AD221" s="7" t="n">
        <v>240</v>
      </c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" hidden="false" customHeight="false" outlineLevel="0" collapsed="false">
      <c r="A222" s="7" t="s">
        <v>270</v>
      </c>
      <c r="B222" s="4" t="s">
        <v>266</v>
      </c>
      <c r="C222" s="4" t="s">
        <v>29</v>
      </c>
      <c r="D222" s="8" t="n">
        <v>39195</v>
      </c>
      <c r="E222" s="9" t="n">
        <v>0.725694444444444</v>
      </c>
      <c r="F222" s="4" t="n">
        <v>23</v>
      </c>
      <c r="G222" s="4" t="n">
        <f aca="false">1760+F222</f>
        <v>1783</v>
      </c>
      <c r="H222" s="4" t="s">
        <v>32</v>
      </c>
      <c r="I222" s="4" t="n">
        <v>464289</v>
      </c>
      <c r="J222" s="4" t="n">
        <v>3002836.1</v>
      </c>
      <c r="K222" s="5" t="n">
        <v>54.74</v>
      </c>
      <c r="L222" s="4" t="s">
        <v>27</v>
      </c>
      <c r="M222" s="4" t="n">
        <v>0.372529562874029</v>
      </c>
      <c r="N222" s="4" t="n">
        <v>0.318235839395466</v>
      </c>
      <c r="O222" s="7" t="n">
        <v>304</v>
      </c>
      <c r="P222" s="7" t="n">
        <v>312</v>
      </c>
      <c r="Q222" s="7" t="n">
        <v>242</v>
      </c>
      <c r="R222" s="7" t="n">
        <v>244</v>
      </c>
      <c r="S222" s="7" t="n">
        <v>258</v>
      </c>
      <c r="T222" s="7" t="n">
        <v>258</v>
      </c>
      <c r="U222" s="7" t="n">
        <v>398</v>
      </c>
      <c r="V222" s="7" t="n">
        <v>400</v>
      </c>
      <c r="W222" s="7" t="n">
        <v>333</v>
      </c>
      <c r="X222" s="7" t="n">
        <v>333</v>
      </c>
      <c r="Y222" s="7" t="n">
        <v>224</v>
      </c>
      <c r="Z222" s="7" t="n">
        <v>236</v>
      </c>
      <c r="AA222" s="7" t="n">
        <v>431</v>
      </c>
      <c r="AB222" s="7" t="n">
        <v>443</v>
      </c>
      <c r="AC222" s="7" t="n">
        <v>266</v>
      </c>
      <c r="AD222" s="7" t="n">
        <v>266</v>
      </c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" hidden="false" customHeight="false" outlineLevel="0" collapsed="false">
      <c r="A223" s="7" t="s">
        <v>271</v>
      </c>
      <c r="B223" s="4" t="s">
        <v>266</v>
      </c>
      <c r="C223" s="4" t="s">
        <v>25</v>
      </c>
      <c r="D223" s="8" t="n">
        <v>39201</v>
      </c>
      <c r="E223" s="9" t="n">
        <v>0.385416666666667</v>
      </c>
      <c r="F223" s="4" t="n">
        <v>39</v>
      </c>
      <c r="G223" s="4" t="n">
        <f aca="false">1760+F223</f>
        <v>1799</v>
      </c>
      <c r="H223" s="4" t="s">
        <v>32</v>
      </c>
      <c r="I223" s="4" t="n">
        <v>464289</v>
      </c>
      <c r="J223" s="4" t="n">
        <v>3002832.1</v>
      </c>
      <c r="K223" s="5" t="n">
        <v>44.6</v>
      </c>
      <c r="L223" s="4" t="s">
        <v>27</v>
      </c>
      <c r="M223" s="4" t="n">
        <v>0.250050591805529</v>
      </c>
      <c r="N223" s="4" t="n">
        <v>0.208401315388476</v>
      </c>
      <c r="O223" s="7" t="n">
        <v>238</v>
      </c>
      <c r="P223" s="7" t="n">
        <v>260</v>
      </c>
      <c r="Q223" s="7" t="n">
        <v>238</v>
      </c>
      <c r="R223" s="7" t="n">
        <v>260</v>
      </c>
      <c r="S223" s="7" t="n">
        <v>262</v>
      </c>
      <c r="T223" s="7" t="n">
        <v>270</v>
      </c>
      <c r="U223" s="7" t="n">
        <v>392</v>
      </c>
      <c r="V223" s="7" t="n">
        <v>404</v>
      </c>
      <c r="W223" s="7" t="n">
        <v>329</v>
      </c>
      <c r="X223" s="7" t="n">
        <v>329</v>
      </c>
      <c r="Y223" s="7" t="n">
        <v>210</v>
      </c>
      <c r="Z223" s="7" t="n">
        <v>226</v>
      </c>
      <c r="AA223" s="7" t="n">
        <v>415</v>
      </c>
      <c r="AB223" s="7" t="n">
        <v>429</v>
      </c>
      <c r="AC223" s="7" t="n">
        <v>264</v>
      </c>
      <c r="AD223" s="7" t="n">
        <v>264</v>
      </c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" hidden="false" customHeight="false" outlineLevel="0" collapsed="false">
      <c r="A224" s="7" t="s">
        <v>272</v>
      </c>
      <c r="B224" s="4" t="s">
        <v>266</v>
      </c>
      <c r="C224" s="4" t="s">
        <v>29</v>
      </c>
      <c r="D224" s="8" t="n">
        <v>39204</v>
      </c>
      <c r="E224" s="9" t="n">
        <v>0.715277777777778</v>
      </c>
      <c r="F224" s="4" t="n">
        <v>49</v>
      </c>
      <c r="G224" s="4" t="n">
        <f aca="false">1760+F224</f>
        <v>1809</v>
      </c>
      <c r="H224" s="4" t="s">
        <v>32</v>
      </c>
      <c r="I224" s="4" t="n">
        <v>464295</v>
      </c>
      <c r="J224" s="4" t="n">
        <v>3002828.1</v>
      </c>
      <c r="K224" s="5" t="n">
        <v>51.38</v>
      </c>
      <c r="L224" s="4" t="s">
        <v>27</v>
      </c>
      <c r="M224" s="4" t="n">
        <v>0.122404628088365</v>
      </c>
      <c r="N224" s="4" t="n">
        <v>0.0507610344191472</v>
      </c>
      <c r="O224" s="7" t="n">
        <v>230</v>
      </c>
      <c r="P224" s="7" t="n">
        <v>244</v>
      </c>
      <c r="Q224" s="7" t="n">
        <v>230</v>
      </c>
      <c r="R224" s="7" t="n">
        <v>244</v>
      </c>
      <c r="S224" s="7" t="n">
        <v>254</v>
      </c>
      <c r="T224" s="7" t="n">
        <v>258</v>
      </c>
      <c r="U224" s="7" t="n">
        <v>392</v>
      </c>
      <c r="V224" s="7" t="n">
        <v>406</v>
      </c>
      <c r="W224" s="7" t="n">
        <v>333</v>
      </c>
      <c r="X224" s="7" t="n">
        <v>333</v>
      </c>
      <c r="Y224" s="7" t="n">
        <v>224</v>
      </c>
      <c r="Z224" s="7" t="n">
        <v>236</v>
      </c>
      <c r="AA224" s="7" t="n">
        <v>437</v>
      </c>
      <c r="AB224" s="7" t="n">
        <v>443</v>
      </c>
      <c r="AC224" s="7" t="n">
        <v>228</v>
      </c>
      <c r="AD224" s="7" t="n">
        <v>272</v>
      </c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" hidden="false" customHeight="false" outlineLevel="0" collapsed="false">
      <c r="A225" s="7" t="s">
        <v>273</v>
      </c>
      <c r="B225" s="4" t="s">
        <v>266</v>
      </c>
      <c r="C225" s="4" t="s">
        <v>25</v>
      </c>
      <c r="D225" s="8" t="n">
        <v>39213</v>
      </c>
      <c r="E225" s="9" t="n">
        <v>0.736111111111111</v>
      </c>
      <c r="F225" s="4" t="n">
        <v>24</v>
      </c>
      <c r="G225" s="4" t="n">
        <f aca="false">1760+F225</f>
        <v>1784</v>
      </c>
      <c r="H225" s="4" t="s">
        <v>32</v>
      </c>
      <c r="I225" s="4" t="n">
        <v>464289</v>
      </c>
      <c r="J225" s="4" t="n">
        <v>3002835.9</v>
      </c>
      <c r="K225" s="5" t="n">
        <v>55.08</v>
      </c>
      <c r="L225" s="4" t="s">
        <v>27</v>
      </c>
      <c r="M225" s="4" t="n">
        <v>0.125197311250107</v>
      </c>
      <c r="N225" s="4" t="n">
        <v>0.0680660944889551</v>
      </c>
      <c r="O225" s="7" t="n">
        <v>302</v>
      </c>
      <c r="P225" s="7" t="n">
        <v>316</v>
      </c>
      <c r="Q225" s="7" t="n">
        <v>242</v>
      </c>
      <c r="R225" s="7" t="n">
        <v>260</v>
      </c>
      <c r="S225" s="7" t="n">
        <v>246</v>
      </c>
      <c r="T225" s="7" t="n">
        <v>270</v>
      </c>
      <c r="U225" s="7" t="n">
        <v>366</v>
      </c>
      <c r="V225" s="7" t="n">
        <v>404</v>
      </c>
      <c r="W225" s="7" t="n">
        <v>329</v>
      </c>
      <c r="X225" s="7" t="n">
        <v>353</v>
      </c>
      <c r="Y225" s="7" t="n">
        <v>224</v>
      </c>
      <c r="Z225" s="7" t="n">
        <v>224</v>
      </c>
      <c r="AA225" s="7" t="n">
        <v>429</v>
      </c>
      <c r="AB225" s="7" t="n">
        <v>443</v>
      </c>
      <c r="AC225" s="7" t="n">
        <v>226</v>
      </c>
      <c r="AD225" s="7" t="n">
        <v>240</v>
      </c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" hidden="false" customHeight="false" outlineLevel="0" collapsed="false">
      <c r="A226" s="7" t="s">
        <v>274</v>
      </c>
      <c r="B226" s="4" t="s">
        <v>266</v>
      </c>
      <c r="C226" s="4" t="s">
        <v>105</v>
      </c>
      <c r="D226" s="12" t="n">
        <v>39512</v>
      </c>
      <c r="E226" s="9" t="n">
        <v>0.416666666666667</v>
      </c>
      <c r="F226" s="4" t="n">
        <v>72</v>
      </c>
      <c r="G226" s="4" t="n">
        <f aca="false">1760+F226</f>
        <v>1832</v>
      </c>
      <c r="H226" s="4" t="s">
        <v>26</v>
      </c>
      <c r="I226" s="4" t="n">
        <v>464293</v>
      </c>
      <c r="J226" s="4" t="n">
        <v>3002823.9</v>
      </c>
      <c r="K226" s="5" t="n">
        <v>56.88</v>
      </c>
      <c r="L226" s="4" t="s">
        <v>27</v>
      </c>
      <c r="M226" s="4" t="n">
        <v>0.124664156990893</v>
      </c>
      <c r="N226" s="4" t="n">
        <v>0.0593446887178365</v>
      </c>
      <c r="O226" s="7" t="n">
        <v>302</v>
      </c>
      <c r="P226" s="7" t="n">
        <v>304</v>
      </c>
      <c r="Q226" s="7" t="n">
        <v>256</v>
      </c>
      <c r="R226" s="7" t="n">
        <v>256</v>
      </c>
      <c r="S226" s="7" t="n">
        <v>246</v>
      </c>
      <c r="T226" s="7" t="n">
        <v>266</v>
      </c>
      <c r="U226" s="7" t="n">
        <v>392</v>
      </c>
      <c r="V226" s="7" t="n">
        <v>398</v>
      </c>
      <c r="W226" s="7" t="n">
        <v>331</v>
      </c>
      <c r="X226" s="7" t="n">
        <v>335</v>
      </c>
      <c r="Y226" s="7" t="n">
        <v>210</v>
      </c>
      <c r="Z226" s="7" t="n">
        <v>240</v>
      </c>
      <c r="AA226" s="7" t="n">
        <v>419</v>
      </c>
      <c r="AB226" s="7" t="n">
        <v>429</v>
      </c>
      <c r="AC226" s="7" t="n">
        <v>332</v>
      </c>
      <c r="AD226" s="7" t="n">
        <v>334</v>
      </c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" hidden="false" customHeight="false" outlineLevel="0" collapsed="false">
      <c r="A227" s="7" t="s">
        <v>275</v>
      </c>
      <c r="B227" s="4" t="s">
        <v>266</v>
      </c>
      <c r="C227" s="4" t="s">
        <v>38</v>
      </c>
      <c r="D227" s="10" t="n">
        <v>39693</v>
      </c>
      <c r="E227" s="9" t="n">
        <v>0.694444444444444</v>
      </c>
      <c r="F227" s="4" t="n">
        <v>15</v>
      </c>
      <c r="G227" s="4" t="n">
        <v>1775</v>
      </c>
      <c r="H227" s="4" t="s">
        <v>32</v>
      </c>
      <c r="I227" s="4" t="n">
        <v>464281</v>
      </c>
      <c r="J227" s="4" t="n">
        <v>3002840.1</v>
      </c>
      <c r="K227" s="4" t="n">
        <v>38.82</v>
      </c>
      <c r="L227" s="4" t="s">
        <v>27</v>
      </c>
      <c r="M227" s="4" t="n">
        <v>0.12674558123386</v>
      </c>
      <c r="N227" s="4" t="n">
        <v>0.0587294207926532</v>
      </c>
      <c r="O227" s="7" t="n">
        <v>300</v>
      </c>
      <c r="P227" s="7" t="n">
        <v>306</v>
      </c>
      <c r="Q227" s="7" t="n">
        <v>254</v>
      </c>
      <c r="R227" s="7" t="n">
        <v>258</v>
      </c>
      <c r="S227" s="7" t="n">
        <v>254</v>
      </c>
      <c r="T227" s="7" t="n">
        <v>270</v>
      </c>
      <c r="U227" s="7" t="n">
        <v>392</v>
      </c>
      <c r="V227" s="7" t="n">
        <v>392</v>
      </c>
      <c r="W227" s="7" t="n">
        <v>331</v>
      </c>
      <c r="X227" s="7" t="n">
        <v>333</v>
      </c>
      <c r="Y227" s="7" t="n">
        <v>210</v>
      </c>
      <c r="Z227" s="7" t="n">
        <v>216</v>
      </c>
      <c r="AA227" s="7" t="n">
        <v>437</v>
      </c>
      <c r="AB227" s="7" t="n">
        <v>443</v>
      </c>
      <c r="AC227" s="7" t="n">
        <v>224</v>
      </c>
      <c r="AD227" s="7" t="n">
        <v>226</v>
      </c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" hidden="false" customHeight="false" outlineLevel="0" collapsed="false">
      <c r="A228" s="7" t="s">
        <v>276</v>
      </c>
      <c r="B228" s="4" t="s">
        <v>277</v>
      </c>
      <c r="C228" s="4" t="s">
        <v>25</v>
      </c>
      <c r="D228" s="8" t="n">
        <v>39165</v>
      </c>
      <c r="E228" s="9" t="n">
        <v>0.458333333333333</v>
      </c>
      <c r="F228" s="4" t="n">
        <v>13</v>
      </c>
      <c r="G228" s="4" t="n">
        <f aca="false">2024+F228</f>
        <v>2037</v>
      </c>
      <c r="H228" s="4" t="s">
        <v>32</v>
      </c>
      <c r="I228" s="4" t="n">
        <v>464157</v>
      </c>
      <c r="J228" s="4" t="n">
        <v>3001506.1</v>
      </c>
      <c r="K228" s="5" t="n">
        <v>39.68</v>
      </c>
      <c r="L228" s="4" t="s">
        <v>27</v>
      </c>
      <c r="M228" s="4" t="n">
        <v>0.127645963717164</v>
      </c>
      <c r="N228" s="4" t="n">
        <v>0.0491002148469332</v>
      </c>
      <c r="O228" s="7" t="n">
        <v>312</v>
      </c>
      <c r="P228" s="7" t="n">
        <v>316</v>
      </c>
      <c r="Q228" s="7" t="n">
        <v>230</v>
      </c>
      <c r="R228" s="7" t="n">
        <v>252</v>
      </c>
      <c r="S228" s="7" t="n">
        <v>254</v>
      </c>
      <c r="T228" s="7" t="n">
        <v>266</v>
      </c>
      <c r="U228" s="7" t="n">
        <v>402</v>
      </c>
      <c r="V228" s="7" t="n">
        <v>404</v>
      </c>
      <c r="W228" s="7" t="n">
        <v>333</v>
      </c>
      <c r="X228" s="7" t="n">
        <v>339</v>
      </c>
      <c r="Y228" s="7" t="n">
        <v>222</v>
      </c>
      <c r="Z228" s="7" t="n">
        <v>226</v>
      </c>
      <c r="AA228" s="7" t="n">
        <v>419</v>
      </c>
      <c r="AB228" s="7" t="n">
        <v>427</v>
      </c>
      <c r="AC228" s="7" t="n">
        <v>230</v>
      </c>
      <c r="AD228" s="7" t="n">
        <v>230</v>
      </c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" hidden="false" customHeight="false" outlineLevel="0" collapsed="false">
      <c r="A229" s="7" t="s">
        <v>278</v>
      </c>
      <c r="B229" s="4" t="s">
        <v>277</v>
      </c>
      <c r="C229" s="4" t="s">
        <v>25</v>
      </c>
      <c r="D229" s="8" t="n">
        <v>39165</v>
      </c>
      <c r="E229" s="9" t="n">
        <v>0.458333333333333</v>
      </c>
      <c r="F229" s="4" t="n">
        <v>73</v>
      </c>
      <c r="G229" s="4" t="n">
        <f aca="false">2024+F229</f>
        <v>2097</v>
      </c>
      <c r="H229" s="4" t="s">
        <v>32</v>
      </c>
      <c r="I229" s="4" t="n">
        <v>464162</v>
      </c>
      <c r="J229" s="4" t="n">
        <v>3001490.1</v>
      </c>
      <c r="K229" s="5" t="n">
        <v>52.02</v>
      </c>
      <c r="L229" s="4" t="s">
        <v>27</v>
      </c>
      <c r="M229" s="4" t="n">
        <v>0.249150209322225</v>
      </c>
      <c r="N229" s="4" t="n">
        <v>0.196528032089212</v>
      </c>
      <c r="O229" s="7" t="n">
        <v>304</v>
      </c>
      <c r="P229" s="7" t="n">
        <v>318</v>
      </c>
      <c r="Q229" s="7" t="n">
        <v>260</v>
      </c>
      <c r="R229" s="7" t="n">
        <v>262</v>
      </c>
      <c r="S229" s="7" t="n">
        <v>262</v>
      </c>
      <c r="T229" s="7" t="n">
        <v>270</v>
      </c>
      <c r="U229" s="7" t="n">
        <v>402</v>
      </c>
      <c r="V229" s="7" t="n">
        <v>402</v>
      </c>
      <c r="W229" s="7" t="n">
        <v>331</v>
      </c>
      <c r="X229" s="7" t="n">
        <v>331</v>
      </c>
      <c r="Y229" s="7" t="n">
        <v>202</v>
      </c>
      <c r="Z229" s="7" t="n">
        <v>238</v>
      </c>
      <c r="AA229" s="7" t="n">
        <v>421</v>
      </c>
      <c r="AB229" s="7" t="n">
        <v>429</v>
      </c>
      <c r="AC229" s="7" t="n">
        <v>240</v>
      </c>
      <c r="AD229" s="7" t="n">
        <v>258</v>
      </c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" hidden="false" customHeight="false" outlineLevel="0" collapsed="false">
      <c r="A230" s="7" t="s">
        <v>279</v>
      </c>
      <c r="B230" s="4" t="s">
        <v>277</v>
      </c>
      <c r="C230" s="4" t="s">
        <v>29</v>
      </c>
      <c r="D230" s="8" t="n">
        <v>39165</v>
      </c>
      <c r="E230" s="9" t="n">
        <v>0.458333333333333</v>
      </c>
      <c r="F230" s="4" t="n">
        <v>43</v>
      </c>
      <c r="G230" s="4" t="n">
        <f aca="false">2024+F230</f>
        <v>2067</v>
      </c>
      <c r="H230" s="4" t="s">
        <v>32</v>
      </c>
      <c r="I230" s="4" t="n">
        <v>464159</v>
      </c>
      <c r="J230" s="4" t="n">
        <v>3001498.1</v>
      </c>
      <c r="K230" s="5" t="n">
        <v>52.84</v>
      </c>
      <c r="L230" s="4" t="s">
        <v>27</v>
      </c>
      <c r="M230" s="4" t="n">
        <v>0.376870516019525</v>
      </c>
      <c r="N230" s="4" t="n">
        <v>0.333903833513165</v>
      </c>
      <c r="O230" s="7" t="n">
        <v>304</v>
      </c>
      <c r="P230" s="7" t="n">
        <v>312</v>
      </c>
      <c r="Q230" s="7" t="n">
        <v>252</v>
      </c>
      <c r="R230" s="7" t="n">
        <v>268</v>
      </c>
      <c r="S230" s="7" t="n">
        <v>274</v>
      </c>
      <c r="T230" s="7" t="n">
        <v>274</v>
      </c>
      <c r="U230" s="7" t="n">
        <v>378</v>
      </c>
      <c r="V230" s="7" t="n">
        <v>378</v>
      </c>
      <c r="W230" s="7" t="n">
        <v>331</v>
      </c>
      <c r="X230" s="7" t="n">
        <v>339</v>
      </c>
      <c r="Y230" s="7" t="n">
        <v>202</v>
      </c>
      <c r="Z230" s="7" t="n">
        <v>226</v>
      </c>
      <c r="AA230" s="7" t="n">
        <v>427</v>
      </c>
      <c r="AB230" s="7" t="n">
        <v>437</v>
      </c>
      <c r="AC230" s="7" t="n">
        <v>230</v>
      </c>
      <c r="AD230" s="7" t="n">
        <v>230</v>
      </c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" hidden="false" customHeight="false" outlineLevel="0" collapsed="false">
      <c r="A231" s="7" t="s">
        <v>280</v>
      </c>
      <c r="B231" s="4" t="s">
        <v>277</v>
      </c>
      <c r="C231" s="4" t="s">
        <v>29</v>
      </c>
      <c r="D231" s="8" t="n">
        <v>39180</v>
      </c>
      <c r="E231" s="9" t="n">
        <v>0.541666666666667</v>
      </c>
      <c r="F231" s="4" t="n">
        <v>12</v>
      </c>
      <c r="G231" s="4" t="n">
        <f aca="false">2024+F231</f>
        <v>2036</v>
      </c>
      <c r="H231" s="4" t="s">
        <v>32</v>
      </c>
      <c r="I231" s="4" t="n">
        <v>464159</v>
      </c>
      <c r="J231" s="4" t="n">
        <v>3001505.9</v>
      </c>
      <c r="K231" s="5" t="n">
        <v>54.92</v>
      </c>
      <c r="L231" s="4" t="s">
        <v>27</v>
      </c>
      <c r="M231" s="4" t="n">
        <v>0</v>
      </c>
      <c r="N231" s="4" t="n">
        <v>-0.0667580327005987</v>
      </c>
      <c r="O231" s="7" t="n">
        <v>282</v>
      </c>
      <c r="P231" s="7" t="n">
        <v>304</v>
      </c>
      <c r="Q231" s="7" t="n">
        <v>248</v>
      </c>
      <c r="R231" s="7" t="n">
        <v>262</v>
      </c>
      <c r="S231" s="7" t="n">
        <v>254</v>
      </c>
      <c r="T231" s="7" t="n">
        <v>274</v>
      </c>
      <c r="U231" s="7" t="n">
        <v>396</v>
      </c>
      <c r="V231" s="7" t="n">
        <v>402</v>
      </c>
      <c r="W231" s="7" t="n">
        <v>339</v>
      </c>
      <c r="X231" s="7" t="n">
        <v>355</v>
      </c>
      <c r="Y231" s="7" t="n">
        <v>204</v>
      </c>
      <c r="Z231" s="7" t="n">
        <v>246</v>
      </c>
      <c r="AA231" s="7" t="n">
        <v>431</v>
      </c>
      <c r="AB231" s="7" t="n">
        <v>437</v>
      </c>
      <c r="AC231" s="7" t="n">
        <v>240</v>
      </c>
      <c r="AD231" s="7" t="n">
        <v>258</v>
      </c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" hidden="false" customHeight="false" outlineLevel="0" collapsed="false">
      <c r="A232" s="7" t="s">
        <v>281</v>
      </c>
      <c r="B232" s="4" t="s">
        <v>277</v>
      </c>
      <c r="C232" s="4" t="s">
        <v>25</v>
      </c>
      <c r="D232" s="8" t="n">
        <v>39192</v>
      </c>
      <c r="E232" s="9" t="n">
        <v>0.729166666666667</v>
      </c>
      <c r="F232" s="4" t="n">
        <v>79</v>
      </c>
      <c r="G232" s="4" t="n">
        <f aca="false">2024+F232</f>
        <v>2103</v>
      </c>
      <c r="H232" s="4" t="s">
        <v>32</v>
      </c>
      <c r="I232" s="4" t="n">
        <v>464151.9</v>
      </c>
      <c r="J232" s="4" t="n">
        <v>3001500</v>
      </c>
      <c r="K232" s="5" t="n">
        <v>43.1</v>
      </c>
      <c r="L232" s="4" t="s">
        <v>27</v>
      </c>
      <c r="M232" s="4" t="n">
        <v>0.250124934785664</v>
      </c>
      <c r="N232" s="4" t="n">
        <v>0.192215136565997</v>
      </c>
      <c r="O232" s="7" t="n">
        <v>300</v>
      </c>
      <c r="P232" s="7" t="n">
        <v>308</v>
      </c>
      <c r="Q232" s="7" t="n">
        <v>246</v>
      </c>
      <c r="R232" s="7" t="n">
        <v>252</v>
      </c>
      <c r="S232" s="7" t="n">
        <v>266</v>
      </c>
      <c r="T232" s="7" t="n">
        <v>266</v>
      </c>
      <c r="U232" s="7" t="n">
        <v>402</v>
      </c>
      <c r="V232" s="7" t="n">
        <v>404</v>
      </c>
      <c r="W232" s="7" t="n">
        <v>331</v>
      </c>
      <c r="X232" s="7" t="n">
        <v>337</v>
      </c>
      <c r="Y232" s="7" t="n">
        <v>222</v>
      </c>
      <c r="Z232" s="7" t="n">
        <v>224</v>
      </c>
      <c r="AA232" s="7" t="n">
        <v>433</v>
      </c>
      <c r="AB232" s="7" t="n">
        <v>441</v>
      </c>
      <c r="AC232" s="7" t="n">
        <v>240</v>
      </c>
      <c r="AD232" s="7" t="n">
        <v>240</v>
      </c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" hidden="false" customHeight="false" outlineLevel="0" collapsed="false">
      <c r="A233" s="7" t="s">
        <v>282</v>
      </c>
      <c r="B233" s="4" t="s">
        <v>277</v>
      </c>
      <c r="C233" s="4" t="s">
        <v>29</v>
      </c>
      <c r="D233" s="8" t="n">
        <v>39195</v>
      </c>
      <c r="E233" s="9" t="n">
        <v>0.745833333333333</v>
      </c>
      <c r="F233" s="4" t="n">
        <v>41</v>
      </c>
      <c r="G233" s="4" t="n">
        <f aca="false">2024+F233</f>
        <v>2065</v>
      </c>
      <c r="H233" s="4" t="s">
        <v>32</v>
      </c>
      <c r="I233" s="4" t="n">
        <v>464161</v>
      </c>
      <c r="J233" s="4" t="n">
        <v>3001498.1</v>
      </c>
      <c r="K233" s="5" t="n">
        <v>57.48</v>
      </c>
      <c r="L233" s="4" t="s">
        <v>27</v>
      </c>
      <c r="M233" s="4" t="n">
        <v>0.123621177859536</v>
      </c>
      <c r="N233" s="4" t="n">
        <v>0.0553129084706858</v>
      </c>
      <c r="O233" s="7" t="n">
        <v>284</v>
      </c>
      <c r="P233" s="7" t="n">
        <v>286</v>
      </c>
      <c r="Q233" s="7" t="n">
        <v>230</v>
      </c>
      <c r="R233" s="7" t="n">
        <v>258</v>
      </c>
      <c r="S233" s="7" t="n">
        <v>240</v>
      </c>
      <c r="T233" s="7" t="n">
        <v>282</v>
      </c>
      <c r="U233" s="7" t="n">
        <v>390</v>
      </c>
      <c r="V233" s="7" t="n">
        <v>398</v>
      </c>
      <c r="W233" s="7" t="n">
        <v>325</v>
      </c>
      <c r="X233" s="7" t="n">
        <v>333</v>
      </c>
      <c r="Y233" s="7" t="n">
        <v>220</v>
      </c>
      <c r="Z233" s="7" t="n">
        <v>224</v>
      </c>
      <c r="AA233" s="7" t="n">
        <v>427</v>
      </c>
      <c r="AB233" s="7" t="n">
        <v>427</v>
      </c>
      <c r="AC233" s="7" t="n">
        <v>290</v>
      </c>
      <c r="AD233" s="7" t="n">
        <v>292</v>
      </c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" hidden="false" customHeight="false" outlineLevel="0" collapsed="false">
      <c r="A234" s="7" t="s">
        <v>283</v>
      </c>
      <c r="B234" s="4" t="s">
        <v>277</v>
      </c>
      <c r="C234" s="4" t="s">
        <v>25</v>
      </c>
      <c r="D234" s="8" t="n">
        <v>39201</v>
      </c>
      <c r="E234" s="9" t="n">
        <v>0.361111111111111</v>
      </c>
      <c r="F234" s="4" t="n">
        <v>44</v>
      </c>
      <c r="G234" s="4" t="n">
        <f aca="false">2024+F234</f>
        <v>2068</v>
      </c>
      <c r="H234" s="4" t="s">
        <v>32</v>
      </c>
      <c r="I234" s="4" t="n">
        <v>464159</v>
      </c>
      <c r="J234" s="4" t="n">
        <v>3001497.9</v>
      </c>
      <c r="K234" s="5" t="n">
        <v>55.28</v>
      </c>
      <c r="L234" s="4" t="s">
        <v>27</v>
      </c>
      <c r="M234" s="4" t="n">
        <v>0.370689962938793</v>
      </c>
      <c r="N234" s="4" t="n">
        <v>0.314669471381983</v>
      </c>
      <c r="O234" s="7" t="n">
        <v>310</v>
      </c>
      <c r="P234" s="7" t="n">
        <v>312</v>
      </c>
      <c r="Q234" s="7" t="n">
        <v>252</v>
      </c>
      <c r="R234" s="7" t="n">
        <v>252</v>
      </c>
      <c r="S234" s="7" t="n">
        <v>274</v>
      </c>
      <c r="T234" s="7" t="n">
        <v>278</v>
      </c>
      <c r="U234" s="7" t="n">
        <v>406</v>
      </c>
      <c r="V234" s="7" t="n">
        <v>418</v>
      </c>
      <c r="W234" s="7" t="n">
        <v>333</v>
      </c>
      <c r="X234" s="7" t="n">
        <v>333</v>
      </c>
      <c r="Y234" s="7" t="n">
        <v>220</v>
      </c>
      <c r="Z234" s="7" t="n">
        <v>242</v>
      </c>
      <c r="AA234" s="7" t="n">
        <v>427</v>
      </c>
      <c r="AB234" s="7" t="n">
        <v>427</v>
      </c>
      <c r="AC234" s="7" t="n">
        <v>220</v>
      </c>
      <c r="AD234" s="7" t="n">
        <v>244</v>
      </c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" hidden="false" customHeight="false" outlineLevel="0" collapsed="false">
      <c r="A235" s="7" t="s">
        <v>284</v>
      </c>
      <c r="B235" s="4" t="s">
        <v>277</v>
      </c>
      <c r="C235" s="4" t="s">
        <v>29</v>
      </c>
      <c r="D235" s="8" t="n">
        <v>39204</v>
      </c>
      <c r="E235" s="9" t="n">
        <v>0.722222222222222</v>
      </c>
      <c r="F235" s="4" t="n">
        <v>14</v>
      </c>
      <c r="G235" s="4" t="n">
        <f aca="false">2024+F235</f>
        <v>2038</v>
      </c>
      <c r="H235" s="4" t="s">
        <v>32</v>
      </c>
      <c r="I235" s="4" t="n">
        <v>464157</v>
      </c>
      <c r="J235" s="4" t="n">
        <v>3001505.9</v>
      </c>
      <c r="K235" s="5" t="n">
        <v>55.78</v>
      </c>
      <c r="L235" s="4" t="s">
        <v>27</v>
      </c>
      <c r="M235" s="4" t="n">
        <v>0.374347520572332</v>
      </c>
      <c r="N235" s="4" t="n">
        <v>0.32167951510467</v>
      </c>
      <c r="O235" s="7" t="n">
        <v>286</v>
      </c>
      <c r="P235" s="7" t="n">
        <v>308</v>
      </c>
      <c r="Q235" s="7" t="n">
        <v>252</v>
      </c>
      <c r="R235" s="7" t="n">
        <v>262</v>
      </c>
      <c r="S235" s="7" t="n">
        <v>254</v>
      </c>
      <c r="T235" s="7" t="n">
        <v>266</v>
      </c>
      <c r="U235" s="7" t="n">
        <v>384</v>
      </c>
      <c r="V235" s="7" t="n">
        <v>384</v>
      </c>
      <c r="W235" s="7" t="n">
        <v>331</v>
      </c>
      <c r="X235" s="7" t="n">
        <v>331</v>
      </c>
      <c r="Y235" s="7" t="n">
        <v>224</v>
      </c>
      <c r="Z235" s="7" t="n">
        <v>224</v>
      </c>
      <c r="AA235" s="7" t="n">
        <v>431</v>
      </c>
      <c r="AB235" s="7" t="n">
        <v>433</v>
      </c>
      <c r="AC235" s="7" t="n">
        <v>236</v>
      </c>
      <c r="AD235" s="7" t="n">
        <v>248</v>
      </c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" hidden="false" customHeight="false" outlineLevel="0" collapsed="false">
      <c r="A236" s="7" t="s">
        <v>285</v>
      </c>
      <c r="B236" s="4" t="s">
        <v>277</v>
      </c>
      <c r="C236" s="4" t="s">
        <v>25</v>
      </c>
      <c r="D236" s="8" t="n">
        <v>39204</v>
      </c>
      <c r="E236" s="9" t="n">
        <v>0.722222222222222</v>
      </c>
      <c r="F236" s="4" t="n">
        <v>14</v>
      </c>
      <c r="G236" s="4" t="n">
        <f aca="false">2024+F236</f>
        <v>2038</v>
      </c>
      <c r="H236" s="4" t="s">
        <v>32</v>
      </c>
      <c r="I236" s="4" t="n">
        <v>464157</v>
      </c>
      <c r="J236" s="4" t="n">
        <v>3001505.9</v>
      </c>
      <c r="K236" s="5" t="n">
        <v>55.54</v>
      </c>
      <c r="L236" s="4" t="s">
        <v>27</v>
      </c>
      <c r="M236" s="4" t="n">
        <v>0.12674558123386</v>
      </c>
      <c r="N236" s="4" t="n">
        <v>0.0646263930005464</v>
      </c>
      <c r="O236" s="7" t="n">
        <v>282</v>
      </c>
      <c r="P236" s="7" t="n">
        <v>298</v>
      </c>
      <c r="Q236" s="7" t="n">
        <v>246</v>
      </c>
      <c r="R236" s="7" t="n">
        <v>256</v>
      </c>
      <c r="S236" s="7" t="n">
        <v>256</v>
      </c>
      <c r="T236" s="7" t="n">
        <v>266</v>
      </c>
      <c r="U236" s="7" t="n">
        <v>394</v>
      </c>
      <c r="V236" s="7" t="n">
        <v>394</v>
      </c>
      <c r="W236" s="7" t="n">
        <v>337</v>
      </c>
      <c r="X236" s="7" t="n">
        <v>343</v>
      </c>
      <c r="Y236" s="7" t="n">
        <v>220</v>
      </c>
      <c r="Z236" s="7" t="n">
        <v>270</v>
      </c>
      <c r="AA236" s="7" t="n">
        <v>429</v>
      </c>
      <c r="AB236" s="7" t="n">
        <v>439</v>
      </c>
      <c r="AC236" s="7" t="n">
        <v>222</v>
      </c>
      <c r="AD236" s="7" t="n">
        <v>240</v>
      </c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" hidden="false" customHeight="false" outlineLevel="0" collapsed="false">
      <c r="A237" s="7" t="s">
        <v>286</v>
      </c>
      <c r="B237" s="4" t="s">
        <v>277</v>
      </c>
      <c r="C237" s="4" t="s">
        <v>38</v>
      </c>
      <c r="D237" s="8" t="n">
        <v>39314</v>
      </c>
      <c r="E237" s="9" t="n">
        <v>0.666666666666667</v>
      </c>
      <c r="F237" s="4" t="n">
        <v>12</v>
      </c>
      <c r="G237" s="4" t="n">
        <f aca="false">2024+F237</f>
        <v>2036</v>
      </c>
      <c r="H237" s="4" t="s">
        <v>32</v>
      </c>
      <c r="I237" s="4" t="n">
        <v>464159</v>
      </c>
      <c r="J237" s="4" t="n">
        <v>3001505.9</v>
      </c>
      <c r="K237" s="5" t="n">
        <v>30.88</v>
      </c>
      <c r="L237" s="4" t="s">
        <v>27</v>
      </c>
      <c r="M237" s="4" t="n">
        <v>0</v>
      </c>
      <c r="N237" s="4" t="n">
        <v>-0.0751713330351362</v>
      </c>
      <c r="O237" s="7" t="n">
        <v>282</v>
      </c>
      <c r="P237" s="7" t="n">
        <v>312</v>
      </c>
      <c r="Q237" s="7" t="n">
        <v>258</v>
      </c>
      <c r="R237" s="7" t="n">
        <v>264</v>
      </c>
      <c r="S237" s="7" t="n">
        <v>254</v>
      </c>
      <c r="T237" s="7" t="n">
        <v>266</v>
      </c>
      <c r="U237" s="7" t="n">
        <v>402</v>
      </c>
      <c r="V237" s="7" t="n">
        <v>418</v>
      </c>
      <c r="W237" s="7" t="n">
        <v>333</v>
      </c>
      <c r="X237" s="7" t="n">
        <v>355</v>
      </c>
      <c r="Y237" s="7" t="n">
        <v>220</v>
      </c>
      <c r="Z237" s="7" t="n">
        <v>246</v>
      </c>
      <c r="AA237" s="7" t="n">
        <v>419</v>
      </c>
      <c r="AB237" s="7" t="n">
        <v>427</v>
      </c>
      <c r="AC237" s="7" t="n">
        <v>244</v>
      </c>
      <c r="AD237" s="7" t="n">
        <v>258</v>
      </c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" hidden="false" customHeight="false" outlineLevel="0" collapsed="false">
      <c r="A238" s="7" t="s">
        <v>287</v>
      </c>
      <c r="B238" s="4" t="s">
        <v>277</v>
      </c>
      <c r="C238" s="4" t="s">
        <v>38</v>
      </c>
      <c r="D238" s="8" t="n">
        <v>39318</v>
      </c>
      <c r="E238" s="9" t="n">
        <v>0.75</v>
      </c>
      <c r="F238" s="4" t="n">
        <v>14</v>
      </c>
      <c r="G238" s="4" t="n">
        <f aca="false">2024+F238</f>
        <v>2038</v>
      </c>
      <c r="H238" s="4" t="s">
        <v>32</v>
      </c>
      <c r="I238" s="4" t="n">
        <v>464157</v>
      </c>
      <c r="J238" s="4" t="n">
        <v>3001505.9</v>
      </c>
      <c r="K238" s="11" t="n">
        <v>32.8</v>
      </c>
      <c r="L238" s="11" t="s">
        <v>27</v>
      </c>
      <c r="M238" s="4" t="n">
        <v>0.127645963717164</v>
      </c>
      <c r="N238" s="4" t="n">
        <v>0.0475592115096687</v>
      </c>
      <c r="O238" s="7" t="n">
        <v>286</v>
      </c>
      <c r="P238" s="7" t="n">
        <v>300</v>
      </c>
      <c r="Q238" s="7" t="n">
        <v>246</v>
      </c>
      <c r="R238" s="7" t="n">
        <v>252</v>
      </c>
      <c r="S238" s="7" t="n">
        <v>262</v>
      </c>
      <c r="T238" s="7" t="n">
        <v>266</v>
      </c>
      <c r="U238" s="7" t="n">
        <v>394</v>
      </c>
      <c r="V238" s="7" t="n">
        <v>402</v>
      </c>
      <c r="W238" s="7" t="n">
        <v>331</v>
      </c>
      <c r="X238" s="7" t="n">
        <v>335</v>
      </c>
      <c r="Y238" s="7" t="n">
        <v>210</v>
      </c>
      <c r="Z238" s="7" t="n">
        <v>214</v>
      </c>
      <c r="AA238" s="7" t="n">
        <v>427</v>
      </c>
      <c r="AB238" s="7" t="n">
        <v>435</v>
      </c>
      <c r="AC238" s="7" t="n">
        <v>222</v>
      </c>
      <c r="AD238" s="7" t="n">
        <v>222</v>
      </c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" hidden="false" customHeight="false" outlineLevel="0" collapsed="false">
      <c r="A239" s="7" t="s">
        <v>288</v>
      </c>
      <c r="B239" s="4" t="s">
        <v>277</v>
      </c>
      <c r="C239" s="4" t="s">
        <v>38</v>
      </c>
      <c r="D239" s="8" t="n">
        <v>39354</v>
      </c>
      <c r="E239" s="9" t="n">
        <v>0.746527777777778</v>
      </c>
      <c r="F239" s="4" t="n">
        <v>16</v>
      </c>
      <c r="G239" s="4" t="n">
        <f aca="false">2024+F239</f>
        <v>2040</v>
      </c>
      <c r="H239" s="4" t="s">
        <v>32</v>
      </c>
      <c r="I239" s="4" t="n">
        <v>464155</v>
      </c>
      <c r="J239" s="4" t="n">
        <v>3001505.9</v>
      </c>
      <c r="K239" s="4" t="n">
        <v>35.34</v>
      </c>
      <c r="L239" s="4" t="s">
        <v>27</v>
      </c>
      <c r="M239" s="4" t="n">
        <v>0</v>
      </c>
      <c r="N239" s="4" t="n">
        <v>-0.0546329760885136</v>
      </c>
      <c r="O239" s="7" t="n">
        <v>282</v>
      </c>
      <c r="P239" s="7" t="n">
        <v>310</v>
      </c>
      <c r="Q239" s="7" t="n">
        <v>246</v>
      </c>
      <c r="R239" s="7" t="n">
        <v>256</v>
      </c>
      <c r="S239" s="7" t="n">
        <v>266</v>
      </c>
      <c r="T239" s="7" t="n">
        <v>274</v>
      </c>
      <c r="U239" s="7" t="n">
        <v>400</v>
      </c>
      <c r="V239" s="7" t="n">
        <v>404</v>
      </c>
      <c r="W239" s="7" t="n">
        <v>355</v>
      </c>
      <c r="X239" s="7" t="n">
        <v>375</v>
      </c>
      <c r="Y239" s="7" t="n">
        <v>242</v>
      </c>
      <c r="Z239" s="7" t="n">
        <v>246</v>
      </c>
      <c r="AA239" s="7" t="n">
        <v>417</v>
      </c>
      <c r="AB239" s="7" t="n">
        <v>425</v>
      </c>
      <c r="AC239" s="7" t="n">
        <v>220</v>
      </c>
      <c r="AD239" s="7" t="n">
        <v>240</v>
      </c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" hidden="false" customHeight="false" outlineLevel="0" collapsed="false">
      <c r="A240" s="7" t="s">
        <v>289</v>
      </c>
      <c r="B240" s="4" t="s">
        <v>277</v>
      </c>
      <c r="C240" s="4" t="s">
        <v>50</v>
      </c>
      <c r="D240" s="10" t="n">
        <v>39533</v>
      </c>
      <c r="E240" s="9" t="n">
        <v>0.46875</v>
      </c>
      <c r="F240" s="4" t="n">
        <v>79</v>
      </c>
      <c r="G240" s="4" t="n">
        <v>2103</v>
      </c>
      <c r="H240" s="4" t="s">
        <v>32</v>
      </c>
      <c r="I240" s="4" t="n">
        <v>464151.9</v>
      </c>
      <c r="J240" s="4" t="n">
        <v>3001500</v>
      </c>
      <c r="K240" s="11" t="n">
        <v>46.79</v>
      </c>
      <c r="L240" s="4" t="s">
        <v>27</v>
      </c>
      <c r="M240" s="4" t="n">
        <v>0.2512671415767</v>
      </c>
      <c r="N240" s="4" t="n">
        <v>0.183500139356931</v>
      </c>
      <c r="O240" s="7" t="n">
        <v>290</v>
      </c>
      <c r="P240" s="7" t="n">
        <v>324</v>
      </c>
      <c r="Q240" s="7" t="n">
        <v>228</v>
      </c>
      <c r="R240" s="7" t="n">
        <v>250</v>
      </c>
      <c r="S240" s="7" t="n">
        <v>242</v>
      </c>
      <c r="T240" s="7" t="n">
        <v>258</v>
      </c>
      <c r="U240" s="7" t="n">
        <v>386</v>
      </c>
      <c r="V240" s="7" t="n">
        <v>398</v>
      </c>
      <c r="W240" s="7" t="n">
        <v>331</v>
      </c>
      <c r="X240" s="7" t="n">
        <v>333</v>
      </c>
      <c r="Y240" s="7" t="n">
        <v>224</v>
      </c>
      <c r="Z240" s="7" t="n">
        <v>280</v>
      </c>
      <c r="AA240" s="7" t="n">
        <v>427</v>
      </c>
      <c r="AB240" s="7" t="n">
        <v>427</v>
      </c>
      <c r="AC240" s="7" t="n">
        <v>240</v>
      </c>
      <c r="AD240" s="7" t="n">
        <v>240</v>
      </c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" hidden="false" customHeight="false" outlineLevel="0" collapsed="false">
      <c r="A241" s="7" t="s">
        <v>290</v>
      </c>
      <c r="B241" s="4" t="s">
        <v>277</v>
      </c>
      <c r="C241" s="4" t="s">
        <v>25</v>
      </c>
      <c r="D241" s="10" t="n">
        <v>39575</v>
      </c>
      <c r="E241" s="9" t="n">
        <v>0.458333333333333</v>
      </c>
      <c r="F241" s="4" t="n">
        <v>81</v>
      </c>
      <c r="G241" s="4" t="n">
        <v>2105</v>
      </c>
      <c r="H241" s="4" t="s">
        <v>32</v>
      </c>
      <c r="I241" s="4" t="n">
        <v>464151.9</v>
      </c>
      <c r="J241" s="4" t="n">
        <v>3001505</v>
      </c>
      <c r="K241" s="4" t="n">
        <v>55</v>
      </c>
      <c r="L241" s="4" t="s">
        <v>27</v>
      </c>
      <c r="M241" s="4" t="n">
        <v>0.127645963717164</v>
      </c>
      <c r="N241" s="4" t="n">
        <v>0.0635552388042368</v>
      </c>
      <c r="O241" s="7" t="n">
        <v>286</v>
      </c>
      <c r="P241" s="7" t="n">
        <v>304</v>
      </c>
      <c r="Q241" s="7" t="n">
        <v>256</v>
      </c>
      <c r="R241" s="7" t="n">
        <v>260</v>
      </c>
      <c r="S241" s="7" t="n">
        <v>262</v>
      </c>
      <c r="T241" s="7" t="n">
        <v>282</v>
      </c>
      <c r="U241" s="7" t="n">
        <v>386</v>
      </c>
      <c r="V241" s="7" t="n">
        <v>396</v>
      </c>
      <c r="W241" s="7" t="n">
        <v>355</v>
      </c>
      <c r="X241" s="7" t="n">
        <v>363</v>
      </c>
      <c r="Y241" s="7" t="n">
        <v>202</v>
      </c>
      <c r="Z241" s="7" t="n">
        <v>224</v>
      </c>
      <c r="AA241" s="7" t="n">
        <v>421</v>
      </c>
      <c r="AB241" s="7" t="n">
        <v>427</v>
      </c>
      <c r="AC241" s="7" t="n">
        <v>240</v>
      </c>
      <c r="AD241" s="7" t="n">
        <v>240</v>
      </c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" hidden="false" customHeight="false" outlineLevel="0" collapsed="false">
      <c r="A242" s="7" t="s">
        <v>291</v>
      </c>
      <c r="B242" s="4" t="s">
        <v>277</v>
      </c>
      <c r="C242" s="4" t="s">
        <v>25</v>
      </c>
      <c r="D242" s="10" t="n">
        <v>39599</v>
      </c>
      <c r="E242" s="9" t="n">
        <v>0.597222222222222</v>
      </c>
      <c r="F242" s="4" t="n">
        <v>66</v>
      </c>
      <c r="G242" s="4" t="n">
        <v>2090</v>
      </c>
      <c r="H242" s="4" t="s">
        <v>26</v>
      </c>
      <c r="I242" s="4" t="n">
        <v>464172.1</v>
      </c>
      <c r="J242" s="4" t="n">
        <v>3001505</v>
      </c>
      <c r="K242" s="11" t="n">
        <v>56.03</v>
      </c>
      <c r="L242" s="4" t="s">
        <v>27</v>
      </c>
      <c r="M242" s="4" t="n">
        <v>0.127645963717164</v>
      </c>
      <c r="N242" s="4" t="n">
        <v>0.0607934195383141</v>
      </c>
      <c r="O242" s="7" t="n">
        <v>290</v>
      </c>
      <c r="P242" s="7" t="n">
        <v>300</v>
      </c>
      <c r="Q242" s="7" t="n">
        <v>252</v>
      </c>
      <c r="R242" s="7" t="n">
        <v>258</v>
      </c>
      <c r="S242" s="7" t="n">
        <v>250</v>
      </c>
      <c r="T242" s="7" t="n">
        <v>272</v>
      </c>
      <c r="U242" s="7" t="n">
        <v>416</v>
      </c>
      <c r="V242" s="7" t="n">
        <v>418</v>
      </c>
      <c r="W242" s="7" t="n">
        <v>333</v>
      </c>
      <c r="X242" s="7" t="n">
        <v>337</v>
      </c>
      <c r="Y242" s="7" t="n">
        <v>204</v>
      </c>
      <c r="Z242" s="7" t="n">
        <v>228</v>
      </c>
      <c r="AA242" s="7" t="n">
        <v>423</v>
      </c>
      <c r="AB242" s="7" t="n">
        <v>429</v>
      </c>
      <c r="AC242" s="7" t="n">
        <v>222</v>
      </c>
      <c r="AD242" s="7" t="n">
        <v>222</v>
      </c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" hidden="false" customHeight="false" outlineLevel="0" collapsed="false">
      <c r="A243" s="7" t="s">
        <v>292</v>
      </c>
      <c r="B243" s="4" t="s">
        <v>277</v>
      </c>
      <c r="C243" s="4" t="s">
        <v>38</v>
      </c>
      <c r="D243" s="10" t="n">
        <v>39693</v>
      </c>
      <c r="E243" s="9" t="n">
        <v>0.708333333333333</v>
      </c>
      <c r="F243" s="4" t="n">
        <v>41</v>
      </c>
      <c r="G243" s="4" t="n">
        <v>2065</v>
      </c>
      <c r="H243" s="4" t="s">
        <v>32</v>
      </c>
      <c r="I243" s="4" t="n">
        <v>464161</v>
      </c>
      <c r="J243" s="4" t="n">
        <v>3001498.1</v>
      </c>
      <c r="K243" s="4" t="n">
        <v>34.37</v>
      </c>
      <c r="L243" s="4" t="s">
        <v>27</v>
      </c>
      <c r="M243" s="4" t="n">
        <v>0.249150209322225</v>
      </c>
      <c r="N243" s="4" t="n">
        <v>0.183574609962858</v>
      </c>
      <c r="O243" s="7" t="n">
        <v>300</v>
      </c>
      <c r="P243" s="7" t="n">
        <v>304</v>
      </c>
      <c r="Q243" s="7" t="n">
        <v>252</v>
      </c>
      <c r="R243" s="7" t="n">
        <v>260</v>
      </c>
      <c r="S243" s="7" t="n">
        <v>266</v>
      </c>
      <c r="T243" s="7" t="n">
        <v>274</v>
      </c>
      <c r="U243" s="7" t="n">
        <v>370</v>
      </c>
      <c r="V243" s="7" t="n">
        <v>370</v>
      </c>
      <c r="W243" s="7" t="n">
        <v>333</v>
      </c>
      <c r="X243" s="7" t="n">
        <v>333</v>
      </c>
      <c r="Y243" s="7" t="n">
        <v>224</v>
      </c>
      <c r="Z243" s="7" t="n">
        <v>246</v>
      </c>
      <c r="AA243" s="7" t="n">
        <v>431</v>
      </c>
      <c r="AB243" s="7" t="n">
        <v>441</v>
      </c>
      <c r="AC243" s="7" t="n">
        <v>258</v>
      </c>
      <c r="AD243" s="7" t="n">
        <v>266</v>
      </c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" hidden="false" customHeight="false" outlineLevel="0" collapsed="false">
      <c r="A244" s="7" t="s">
        <v>293</v>
      </c>
      <c r="B244" s="4" t="s">
        <v>294</v>
      </c>
      <c r="C244" s="4" t="s">
        <v>29</v>
      </c>
      <c r="D244" s="8" t="n">
        <v>39165</v>
      </c>
      <c r="E244" s="9" t="n">
        <v>0.493055555555556</v>
      </c>
      <c r="F244" s="4" t="n">
        <v>17</v>
      </c>
      <c r="G244" s="4" t="n">
        <f aca="false">1848+F244</f>
        <v>1865</v>
      </c>
      <c r="H244" s="4" t="s">
        <v>32</v>
      </c>
      <c r="I244" s="4" t="n">
        <v>463827</v>
      </c>
      <c r="J244" s="4" t="n">
        <v>3002492.1</v>
      </c>
      <c r="K244" s="5" t="n">
        <v>50.5</v>
      </c>
      <c r="L244" s="4" t="s">
        <v>27</v>
      </c>
      <c r="M244" s="4" t="n">
        <v>0.125197311250107</v>
      </c>
      <c r="N244" s="4" t="n">
        <v>0.0636899230598011</v>
      </c>
      <c r="O244" s="7" t="n">
        <v>312</v>
      </c>
      <c r="P244" s="7" t="n">
        <v>314</v>
      </c>
      <c r="Q244" s="7" t="n">
        <v>236</v>
      </c>
      <c r="R244" s="7" t="n">
        <v>238</v>
      </c>
      <c r="S244" s="7" t="n">
        <v>254</v>
      </c>
      <c r="T244" s="7" t="n">
        <v>278</v>
      </c>
      <c r="U244" s="7" t="n">
        <v>398</v>
      </c>
      <c r="V244" s="7" t="n">
        <v>400</v>
      </c>
      <c r="W244" s="7" t="n">
        <v>327</v>
      </c>
      <c r="X244" s="7" t="n">
        <v>333</v>
      </c>
      <c r="Y244" s="7" t="n">
        <v>226</v>
      </c>
      <c r="Z244" s="7" t="n">
        <v>226</v>
      </c>
      <c r="AA244" s="7" t="n">
        <v>419</v>
      </c>
      <c r="AB244" s="7" t="n">
        <v>449</v>
      </c>
      <c r="AC244" s="7" t="n">
        <v>238</v>
      </c>
      <c r="AD244" s="7" t="n">
        <v>256</v>
      </c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" hidden="false" customHeight="false" outlineLevel="0" collapsed="false">
      <c r="A245" s="7" t="s">
        <v>295</v>
      </c>
      <c r="B245" s="4" t="s">
        <v>294</v>
      </c>
      <c r="C245" s="4" t="s">
        <v>25</v>
      </c>
      <c r="D245" s="8" t="n">
        <v>39165</v>
      </c>
      <c r="E245" s="9" t="n">
        <v>0.493055555555556</v>
      </c>
      <c r="F245" s="4" t="n">
        <v>15</v>
      </c>
      <c r="G245" s="4" t="n">
        <f aca="false">1848+F245</f>
        <v>1863</v>
      </c>
      <c r="H245" s="4" t="s">
        <v>32</v>
      </c>
      <c r="I245" s="4" t="n">
        <v>463813</v>
      </c>
      <c r="J245" s="4" t="n">
        <v>3002496.1</v>
      </c>
      <c r="K245" s="5" t="n">
        <v>50.48</v>
      </c>
      <c r="L245" s="4" t="s">
        <v>27</v>
      </c>
      <c r="M245" s="4" t="n">
        <v>0.247676282318607</v>
      </c>
      <c r="N245" s="4" t="n">
        <v>0.197272453118537</v>
      </c>
      <c r="O245" s="7" t="n">
        <v>298</v>
      </c>
      <c r="P245" s="7" t="n">
        <v>316</v>
      </c>
      <c r="Q245" s="7" t="n">
        <v>236</v>
      </c>
      <c r="R245" s="7" t="n">
        <v>262</v>
      </c>
      <c r="S245" s="7" t="n">
        <v>274</v>
      </c>
      <c r="T245" s="7" t="n">
        <v>274</v>
      </c>
      <c r="U245" s="7" t="n">
        <v>394</v>
      </c>
      <c r="V245" s="7" t="n">
        <v>396</v>
      </c>
      <c r="W245" s="7" t="n">
        <v>333</v>
      </c>
      <c r="X245" s="7" t="n">
        <v>339</v>
      </c>
      <c r="Y245" s="7" t="n">
        <v>222</v>
      </c>
      <c r="Z245" s="7" t="n">
        <v>222</v>
      </c>
      <c r="AA245" s="7" t="n">
        <v>439</v>
      </c>
      <c r="AB245" s="7" t="n">
        <v>447</v>
      </c>
      <c r="AC245" s="7" t="n">
        <v>256</v>
      </c>
      <c r="AD245" s="7" t="n">
        <v>258</v>
      </c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" hidden="false" customHeight="false" outlineLevel="0" collapsed="false">
      <c r="A246" s="7" t="s">
        <v>296</v>
      </c>
      <c r="B246" s="4" t="s">
        <v>294</v>
      </c>
      <c r="C246" s="4" t="s">
        <v>25</v>
      </c>
      <c r="D246" s="8" t="n">
        <v>39168</v>
      </c>
      <c r="E246" s="9" t="n">
        <v>0.53125</v>
      </c>
      <c r="F246" s="4" t="n">
        <v>68</v>
      </c>
      <c r="G246" s="4" t="n">
        <f aca="false">1848+F246</f>
        <v>1916</v>
      </c>
      <c r="H246" s="4" t="s">
        <v>26</v>
      </c>
      <c r="I246" s="4" t="n">
        <v>463830.1</v>
      </c>
      <c r="J246" s="4" t="n">
        <v>3002490</v>
      </c>
      <c r="K246" s="5" t="n">
        <v>51.68</v>
      </c>
      <c r="L246" s="4" t="s">
        <v>27</v>
      </c>
      <c r="M246" s="4" t="n">
        <v>0.1224789710685</v>
      </c>
      <c r="N246" s="4" t="n">
        <v>0.0637573963806315</v>
      </c>
      <c r="O246" s="7" t="n">
        <v>290</v>
      </c>
      <c r="P246" s="7" t="n">
        <v>334</v>
      </c>
      <c r="Q246" s="7" t="n">
        <v>230</v>
      </c>
      <c r="R246" s="7" t="n">
        <v>262</v>
      </c>
      <c r="S246" s="7" t="n">
        <v>266</v>
      </c>
      <c r="T246" s="7" t="n">
        <v>266</v>
      </c>
      <c r="U246" s="7" t="n">
        <v>398</v>
      </c>
      <c r="V246" s="7" t="n">
        <v>400</v>
      </c>
      <c r="W246" s="7" t="n">
        <v>339</v>
      </c>
      <c r="X246" s="7" t="n">
        <v>347</v>
      </c>
      <c r="Y246" s="7" t="n">
        <v>222</v>
      </c>
      <c r="Z246" s="7" t="n">
        <v>238</v>
      </c>
      <c r="AA246" s="7" t="n">
        <v>423</v>
      </c>
      <c r="AB246" s="7" t="n">
        <v>437</v>
      </c>
      <c r="AC246" s="7" t="n">
        <v>222</v>
      </c>
      <c r="AD246" s="7" t="n">
        <v>232</v>
      </c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" hidden="false" customHeight="false" outlineLevel="0" collapsed="false">
      <c r="A247" s="7" t="s">
        <v>297</v>
      </c>
      <c r="B247" s="4" t="s">
        <v>294</v>
      </c>
      <c r="C247" s="4" t="s">
        <v>25</v>
      </c>
      <c r="D247" s="8" t="n">
        <v>39171</v>
      </c>
      <c r="E247" s="9" t="n">
        <v>0.541666666666667</v>
      </c>
      <c r="F247" s="4" t="n">
        <v>26</v>
      </c>
      <c r="G247" s="4" t="n">
        <f aca="false">1848+F247</f>
        <v>1874</v>
      </c>
      <c r="H247" s="4" t="s">
        <v>32</v>
      </c>
      <c r="I247" s="4" t="n">
        <v>463819</v>
      </c>
      <c r="J247" s="4" t="n">
        <v>3002491.9</v>
      </c>
      <c r="K247" s="5" t="n">
        <v>55.16</v>
      </c>
      <c r="L247" s="4" t="s">
        <v>27</v>
      </c>
      <c r="M247" s="4" t="n">
        <v>0.251906366782468</v>
      </c>
      <c r="N247" s="4" t="n">
        <v>0.195364044628546</v>
      </c>
      <c r="O247" s="7" t="n">
        <v>304</v>
      </c>
      <c r="P247" s="7" t="n">
        <v>304</v>
      </c>
      <c r="Q247" s="7" t="n">
        <v>262</v>
      </c>
      <c r="R247" s="7" t="n">
        <v>262</v>
      </c>
      <c r="S247" s="7" t="n">
        <v>254</v>
      </c>
      <c r="T247" s="7" t="n">
        <v>274</v>
      </c>
      <c r="U247" s="7" t="n">
        <v>382</v>
      </c>
      <c r="V247" s="7" t="n">
        <v>398</v>
      </c>
      <c r="W247" s="7" t="n">
        <v>331</v>
      </c>
      <c r="X247" s="7" t="n">
        <v>335</v>
      </c>
      <c r="Y247" s="7" t="n">
        <v>204</v>
      </c>
      <c r="Z247" s="7" t="n">
        <v>212</v>
      </c>
      <c r="AA247" s="7" t="n">
        <v>429</v>
      </c>
      <c r="AB247" s="7" t="n">
        <v>441</v>
      </c>
      <c r="AC247" s="7" t="n">
        <v>236</v>
      </c>
      <c r="AD247" s="7" t="n">
        <v>310</v>
      </c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" hidden="false" customHeight="false" outlineLevel="0" collapsed="false">
      <c r="A248" s="7" t="s">
        <v>298</v>
      </c>
      <c r="B248" s="4" t="s">
        <v>294</v>
      </c>
      <c r="C248" s="4" t="s">
        <v>25</v>
      </c>
      <c r="D248" s="8" t="n">
        <v>39171</v>
      </c>
      <c r="E248" s="9" t="n">
        <v>0.541666666666667</v>
      </c>
      <c r="F248" s="4" t="n">
        <v>66</v>
      </c>
      <c r="G248" s="4" t="n">
        <f aca="false">1848+F248</f>
        <v>1914</v>
      </c>
      <c r="H248" s="4" t="s">
        <v>26</v>
      </c>
      <c r="I248" s="4" t="n">
        <v>463830.1</v>
      </c>
      <c r="J248" s="4" t="n">
        <v>3002495</v>
      </c>
      <c r="K248" s="5" t="n">
        <v>57.78</v>
      </c>
      <c r="L248" s="4" t="s">
        <v>27</v>
      </c>
      <c r="M248" s="4" t="n">
        <v>0.251409738224753</v>
      </c>
      <c r="N248" s="4" t="n">
        <v>0.191332967893869</v>
      </c>
      <c r="O248" s="7" t="n">
        <v>296</v>
      </c>
      <c r="P248" s="7" t="n">
        <v>304</v>
      </c>
      <c r="Q248" s="7" t="n">
        <v>236</v>
      </c>
      <c r="R248" s="7" t="n">
        <v>236</v>
      </c>
      <c r="S248" s="7" t="n">
        <v>242</v>
      </c>
      <c r="T248" s="7" t="n">
        <v>262</v>
      </c>
      <c r="U248" s="7" t="n">
        <v>388</v>
      </c>
      <c r="V248" s="7" t="n">
        <v>388</v>
      </c>
      <c r="W248" s="7" t="n">
        <v>327</v>
      </c>
      <c r="X248" s="7" t="n">
        <v>333</v>
      </c>
      <c r="Y248" s="7" t="n">
        <v>218</v>
      </c>
      <c r="Z248" s="7" t="n">
        <v>224</v>
      </c>
      <c r="AA248" s="7" t="n">
        <v>427</v>
      </c>
      <c r="AB248" s="7" t="n">
        <v>439</v>
      </c>
      <c r="AC248" s="7" t="n">
        <v>246</v>
      </c>
      <c r="AD248" s="7" t="n">
        <v>256</v>
      </c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" hidden="false" customHeight="false" outlineLevel="0" collapsed="false">
      <c r="A249" s="7" t="s">
        <v>299</v>
      </c>
      <c r="B249" s="4" t="s">
        <v>294</v>
      </c>
      <c r="C249" s="4" t="s">
        <v>25</v>
      </c>
      <c r="D249" s="8" t="n">
        <v>39171</v>
      </c>
      <c r="E249" s="9" t="n">
        <v>0.541666666666667</v>
      </c>
      <c r="F249" s="4" t="n">
        <v>84</v>
      </c>
      <c r="G249" s="4" t="n">
        <f aca="false">1848+F249</f>
        <v>1932</v>
      </c>
      <c r="H249" s="4" t="s">
        <v>26</v>
      </c>
      <c r="I249" s="4" t="n">
        <v>463815</v>
      </c>
      <c r="J249" s="4" t="n">
        <v>3002500.1</v>
      </c>
      <c r="K249" s="5" t="n">
        <v>40.98</v>
      </c>
      <c r="L249" s="4" t="s">
        <v>27</v>
      </c>
      <c r="M249" s="4" t="n">
        <v>0</v>
      </c>
      <c r="N249" s="4" t="n">
        <v>-0.0908245609052165</v>
      </c>
      <c r="O249" s="7" t="n">
        <v>312</v>
      </c>
      <c r="P249" s="7" t="n">
        <v>316</v>
      </c>
      <c r="Q249" s="7" t="n">
        <v>230</v>
      </c>
      <c r="R249" s="7" t="n">
        <v>256</v>
      </c>
      <c r="S249" s="7" t="n">
        <v>266</v>
      </c>
      <c r="T249" s="7" t="n">
        <v>274</v>
      </c>
      <c r="U249" s="7" t="n">
        <v>396</v>
      </c>
      <c r="V249" s="7" t="n">
        <v>398</v>
      </c>
      <c r="W249" s="7" t="n">
        <v>333</v>
      </c>
      <c r="X249" s="7" t="n">
        <v>343</v>
      </c>
      <c r="Y249" s="7" t="n">
        <v>226</v>
      </c>
      <c r="Z249" s="7" t="n">
        <v>230</v>
      </c>
      <c r="AA249" s="7" t="n">
        <v>419</v>
      </c>
      <c r="AB249" s="7" t="n">
        <v>429</v>
      </c>
      <c r="AC249" s="7" t="n">
        <v>252</v>
      </c>
      <c r="AD249" s="7" t="n">
        <v>258</v>
      </c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" hidden="false" customHeight="false" outlineLevel="0" collapsed="false">
      <c r="A250" s="7" t="s">
        <v>300</v>
      </c>
      <c r="B250" s="4" t="s">
        <v>294</v>
      </c>
      <c r="C250" s="4" t="s">
        <v>25</v>
      </c>
      <c r="D250" s="15" t="n">
        <v>39186</v>
      </c>
      <c r="E250" s="9" t="n">
        <v>0.430555555555556</v>
      </c>
      <c r="F250" s="4" t="n">
        <v>73</v>
      </c>
      <c r="G250" s="4" t="n">
        <f aca="false">1848+F250</f>
        <v>1921</v>
      </c>
      <c r="H250" s="4" t="s">
        <v>32</v>
      </c>
      <c r="I250" s="4" t="n">
        <v>463830.1</v>
      </c>
      <c r="J250" s="4" t="n">
        <v>3002490</v>
      </c>
      <c r="K250" s="5" t="n">
        <v>56.18</v>
      </c>
      <c r="L250" s="4" t="s">
        <v>27</v>
      </c>
      <c r="M250" s="4" t="n">
        <v>0.12674558123386</v>
      </c>
      <c r="N250" s="4" t="n">
        <v>0.0474269361737775</v>
      </c>
      <c r="O250" s="7" t="n">
        <v>304</v>
      </c>
      <c r="P250" s="7" t="n">
        <v>322</v>
      </c>
      <c r="Q250" s="7" t="n">
        <v>230</v>
      </c>
      <c r="R250" s="7" t="n">
        <v>250</v>
      </c>
      <c r="S250" s="7" t="n">
        <v>254</v>
      </c>
      <c r="T250" s="7" t="n">
        <v>270</v>
      </c>
      <c r="U250" s="7" t="n">
        <v>384</v>
      </c>
      <c r="V250" s="7" t="n">
        <v>384</v>
      </c>
      <c r="W250" s="7" t="n">
        <v>333</v>
      </c>
      <c r="X250" s="7" t="n">
        <v>345</v>
      </c>
      <c r="Y250" s="7" t="n">
        <v>224</v>
      </c>
      <c r="Z250" s="7" t="n">
        <v>226</v>
      </c>
      <c r="AA250" s="7" t="n">
        <v>423</v>
      </c>
      <c r="AB250" s="7" t="n">
        <v>431</v>
      </c>
      <c r="AC250" s="7" t="n">
        <v>220</v>
      </c>
      <c r="AD250" s="7" t="n">
        <v>226</v>
      </c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" hidden="false" customHeight="false" outlineLevel="0" collapsed="false">
      <c r="A251" s="7" t="s">
        <v>301</v>
      </c>
      <c r="B251" s="4" t="s">
        <v>294</v>
      </c>
      <c r="C251" s="4" t="s">
        <v>25</v>
      </c>
      <c r="D251" s="15" t="n">
        <v>39197</v>
      </c>
      <c r="E251" s="9" t="n">
        <v>0.729166666666667</v>
      </c>
      <c r="F251" s="4" t="n">
        <v>58</v>
      </c>
      <c r="G251" s="4" t="n">
        <f aca="false">1848+F251</f>
        <v>1906</v>
      </c>
      <c r="H251" s="4" t="s">
        <v>32</v>
      </c>
      <c r="I251" s="4" t="n">
        <v>463819</v>
      </c>
      <c r="J251" s="4" t="n">
        <v>3002483.9</v>
      </c>
      <c r="K251" s="5" t="n">
        <v>41.86</v>
      </c>
      <c r="L251" s="4" t="s">
        <v>27</v>
      </c>
      <c r="M251" s="4" t="n">
        <v>0.503210034060668</v>
      </c>
      <c r="N251" s="4" t="n">
        <v>0.459271263875268</v>
      </c>
      <c r="O251" s="7" t="n">
        <v>298</v>
      </c>
      <c r="P251" s="7" t="n">
        <v>312</v>
      </c>
      <c r="Q251" s="7" t="n">
        <v>236</v>
      </c>
      <c r="R251" s="7" t="n">
        <v>244</v>
      </c>
      <c r="S251" s="7" t="n">
        <v>240</v>
      </c>
      <c r="T251" s="7" t="n">
        <v>258</v>
      </c>
      <c r="U251" s="7" t="n">
        <v>392</v>
      </c>
      <c r="V251" s="7" t="n">
        <v>392</v>
      </c>
      <c r="W251" s="7" t="n">
        <v>327</v>
      </c>
      <c r="X251" s="7" t="n">
        <v>333</v>
      </c>
      <c r="Y251" s="7" t="n">
        <v>224</v>
      </c>
      <c r="Z251" s="7" t="n">
        <v>224</v>
      </c>
      <c r="AA251" s="7" t="n">
        <v>437</v>
      </c>
      <c r="AB251" s="7" t="n">
        <v>437</v>
      </c>
      <c r="AC251" s="7" t="n">
        <v>226</v>
      </c>
      <c r="AD251" s="7" t="n">
        <v>226</v>
      </c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" hidden="false" customHeight="false" outlineLevel="0" collapsed="false">
      <c r="A252" s="7" t="s">
        <v>302</v>
      </c>
      <c r="B252" s="4" t="s">
        <v>294</v>
      </c>
      <c r="C252" s="4" t="s">
        <v>25</v>
      </c>
      <c r="D252" s="15" t="n">
        <v>39197</v>
      </c>
      <c r="E252" s="9" t="n">
        <v>0.729166666666667</v>
      </c>
      <c r="F252" s="4" t="n">
        <v>22</v>
      </c>
      <c r="G252" s="4" t="n">
        <f aca="false">1848+F252</f>
        <v>1870</v>
      </c>
      <c r="H252" s="4" t="s">
        <v>32</v>
      </c>
      <c r="I252" s="4" t="n">
        <v>463823</v>
      </c>
      <c r="J252" s="4" t="n">
        <v>3002491.9</v>
      </c>
      <c r="K252" s="5" t="n">
        <v>51.46</v>
      </c>
      <c r="L252" s="4" t="s">
        <v>27</v>
      </c>
      <c r="M252" s="4" t="n">
        <v>0.12674558123386</v>
      </c>
      <c r="N252" s="4" t="n">
        <v>0.0509609671486149</v>
      </c>
      <c r="O252" s="7" t="n">
        <v>272</v>
      </c>
      <c r="P252" s="7" t="n">
        <v>314</v>
      </c>
      <c r="Q252" s="7" t="n">
        <v>234</v>
      </c>
      <c r="R252" s="7" t="n">
        <v>244</v>
      </c>
      <c r="S252" s="7" t="n">
        <v>250</v>
      </c>
      <c r="T252" s="7" t="n">
        <v>258</v>
      </c>
      <c r="U252" s="7" t="n">
        <v>394</v>
      </c>
      <c r="V252" s="7" t="n">
        <v>394</v>
      </c>
      <c r="W252" s="7" t="n">
        <v>333</v>
      </c>
      <c r="X252" s="7" t="n">
        <v>341</v>
      </c>
      <c r="Y252" s="7" t="n">
        <v>224</v>
      </c>
      <c r="Z252" s="7" t="n">
        <v>228</v>
      </c>
      <c r="AA252" s="7" t="n">
        <v>427</v>
      </c>
      <c r="AB252" s="7" t="n">
        <v>439</v>
      </c>
      <c r="AC252" s="7" t="n">
        <v>222</v>
      </c>
      <c r="AD252" s="7" t="n">
        <v>228</v>
      </c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" hidden="false" customHeight="false" outlineLevel="0" collapsed="false">
      <c r="A253" s="7" t="s">
        <v>303</v>
      </c>
      <c r="B253" s="4" t="s">
        <v>294</v>
      </c>
      <c r="C253" s="4" t="s">
        <v>29</v>
      </c>
      <c r="D253" s="15" t="n">
        <v>39201</v>
      </c>
      <c r="E253" s="9" t="n">
        <v>0.375</v>
      </c>
      <c r="F253" s="4" t="n">
        <v>59</v>
      </c>
      <c r="G253" s="4" t="n">
        <f aca="false">1848+F253</f>
        <v>1907</v>
      </c>
      <c r="H253" s="4" t="s">
        <v>32</v>
      </c>
      <c r="I253" s="4" t="n">
        <v>463817</v>
      </c>
      <c r="J253" s="4" t="n">
        <v>3002484.1</v>
      </c>
      <c r="K253" s="5" t="n">
        <v>55.12</v>
      </c>
      <c r="L253" s="4" t="s">
        <v>27</v>
      </c>
      <c r="M253" s="4" t="n">
        <v>0.378012722810561</v>
      </c>
      <c r="N253" s="4" t="n">
        <v>0.328550646478471</v>
      </c>
      <c r="O253" s="7" t="n">
        <v>296</v>
      </c>
      <c r="P253" s="7" t="n">
        <v>308</v>
      </c>
      <c r="Q253" s="7" t="n">
        <v>230</v>
      </c>
      <c r="R253" s="7" t="n">
        <v>262</v>
      </c>
      <c r="S253" s="7" t="n">
        <v>250</v>
      </c>
      <c r="T253" s="7" t="n">
        <v>274</v>
      </c>
      <c r="U253" s="7" t="n">
        <v>404</v>
      </c>
      <c r="V253" s="7" t="n">
        <v>404</v>
      </c>
      <c r="W253" s="7" t="n">
        <v>327</v>
      </c>
      <c r="X253" s="7" t="n">
        <v>333</v>
      </c>
      <c r="Y253" s="7" t="n">
        <v>228</v>
      </c>
      <c r="Z253" s="7" t="n">
        <v>236</v>
      </c>
      <c r="AA253" s="7" t="n">
        <v>425</v>
      </c>
      <c r="AB253" s="7" t="n">
        <v>425</v>
      </c>
      <c r="AC253" s="7" t="n">
        <v>258</v>
      </c>
      <c r="AD253" s="7" t="n">
        <v>258</v>
      </c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" hidden="false" customHeight="false" outlineLevel="0" collapsed="false">
      <c r="A254" s="7" t="s">
        <v>304</v>
      </c>
      <c r="B254" s="4" t="s">
        <v>294</v>
      </c>
      <c r="C254" s="4" t="s">
        <v>25</v>
      </c>
      <c r="D254" s="8" t="n">
        <v>39207</v>
      </c>
      <c r="E254" s="9" t="n">
        <v>0.458333333333333</v>
      </c>
      <c r="F254" s="4" t="n">
        <v>50</v>
      </c>
      <c r="G254" s="4" t="n">
        <f aca="false">1848+F254</f>
        <v>1898</v>
      </c>
      <c r="H254" s="4" t="s">
        <v>32</v>
      </c>
      <c r="I254" s="4" t="n">
        <v>463827</v>
      </c>
      <c r="J254" s="4" t="n">
        <v>3002483.9</v>
      </c>
      <c r="K254" s="5" t="n">
        <v>55.96</v>
      </c>
      <c r="L254" s="4" t="s">
        <v>27</v>
      </c>
      <c r="M254" s="4" t="n">
        <v>0</v>
      </c>
      <c r="N254" s="4" t="n">
        <v>-0.0605720830435563</v>
      </c>
      <c r="O254" s="7" t="n">
        <v>308</v>
      </c>
      <c r="P254" s="7" t="n">
        <v>312</v>
      </c>
      <c r="Q254" s="7" t="n">
        <v>246</v>
      </c>
      <c r="R254" s="7" t="n">
        <v>264</v>
      </c>
      <c r="S254" s="7" t="n">
        <v>250</v>
      </c>
      <c r="T254" s="7" t="n">
        <v>266</v>
      </c>
      <c r="U254" s="7" t="n">
        <v>420</v>
      </c>
      <c r="V254" s="7" t="n">
        <v>426</v>
      </c>
      <c r="W254" s="7" t="n">
        <v>335</v>
      </c>
      <c r="X254" s="7" t="n">
        <v>343</v>
      </c>
      <c r="Y254" s="7" t="n">
        <v>222</v>
      </c>
      <c r="Z254" s="7" t="n">
        <v>226</v>
      </c>
      <c r="AA254" s="7" t="n">
        <v>419</v>
      </c>
      <c r="AB254" s="7" t="n">
        <v>425</v>
      </c>
      <c r="AC254" s="7" t="n">
        <v>254</v>
      </c>
      <c r="AD254" s="7" t="n">
        <v>266</v>
      </c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" hidden="false" customHeight="false" outlineLevel="0" collapsed="false">
      <c r="A255" s="7" t="s">
        <v>305</v>
      </c>
      <c r="B255" s="4" t="s">
        <v>294</v>
      </c>
      <c r="C255" s="4" t="s">
        <v>29</v>
      </c>
      <c r="D255" s="15" t="n">
        <v>39213</v>
      </c>
      <c r="E255" s="9" t="n">
        <v>0.757638888888889</v>
      </c>
      <c r="F255" s="4" t="n">
        <v>34</v>
      </c>
      <c r="G255" s="4" t="n">
        <f aca="false">1848+F255</f>
        <v>1882</v>
      </c>
      <c r="H255" s="4" t="s">
        <v>32</v>
      </c>
      <c r="I255" s="4" t="n">
        <v>463827</v>
      </c>
      <c r="J255" s="4" t="n">
        <v>3002487.9</v>
      </c>
      <c r="K255" s="5" t="n">
        <v>51.1</v>
      </c>
      <c r="L255" s="4" t="s">
        <v>27</v>
      </c>
      <c r="M255" s="4" t="n">
        <v>0.250050591805529</v>
      </c>
      <c r="N255" s="4" t="n">
        <v>0.19705055965425</v>
      </c>
      <c r="O255" s="7" t="n">
        <v>304</v>
      </c>
      <c r="P255" s="7" t="n">
        <v>318</v>
      </c>
      <c r="Q255" s="7" t="n">
        <v>230</v>
      </c>
      <c r="R255" s="7" t="n">
        <v>248</v>
      </c>
      <c r="S255" s="7" t="n">
        <v>254</v>
      </c>
      <c r="T255" s="7" t="n">
        <v>266</v>
      </c>
      <c r="U255" s="7" t="n">
        <v>378</v>
      </c>
      <c r="V255" s="7" t="n">
        <v>400</v>
      </c>
      <c r="W255" s="7" t="n">
        <v>327</v>
      </c>
      <c r="X255" s="7" t="n">
        <v>327</v>
      </c>
      <c r="Y255" s="7" t="n">
        <v>228</v>
      </c>
      <c r="Z255" s="7" t="n">
        <v>236</v>
      </c>
      <c r="AA255" s="7" t="n">
        <v>427</v>
      </c>
      <c r="AB255" s="7" t="n">
        <v>435</v>
      </c>
      <c r="AC255" s="7" t="n">
        <v>252</v>
      </c>
      <c r="AD255" s="7" t="n">
        <v>252</v>
      </c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" hidden="false" customHeight="false" outlineLevel="0" collapsed="false">
      <c r="A256" s="7" t="s">
        <v>306</v>
      </c>
      <c r="B256" s="4" t="s">
        <v>294</v>
      </c>
      <c r="C256" s="4" t="s">
        <v>29</v>
      </c>
      <c r="D256" s="15" t="n">
        <v>39213</v>
      </c>
      <c r="E256" s="9" t="n">
        <v>0.757638888888889</v>
      </c>
      <c r="F256" s="4" t="n">
        <v>39</v>
      </c>
      <c r="G256" s="4" t="n">
        <f aca="false">1848+F256</f>
        <v>1887</v>
      </c>
      <c r="H256" s="4" t="s">
        <v>32</v>
      </c>
      <c r="I256" s="4" t="n">
        <v>463821</v>
      </c>
      <c r="J256" s="4" t="n">
        <v>3002488.1</v>
      </c>
      <c r="K256" s="5" t="n">
        <v>51.6</v>
      </c>
      <c r="L256" s="4" t="s">
        <v>27</v>
      </c>
      <c r="M256" s="4" t="n">
        <v>0.127645963717164</v>
      </c>
      <c r="N256" s="4" t="n">
        <v>0.0736373552639218</v>
      </c>
      <c r="O256" s="7" t="n">
        <v>298</v>
      </c>
      <c r="P256" s="7" t="n">
        <v>312</v>
      </c>
      <c r="Q256" s="7" t="n">
        <v>244</v>
      </c>
      <c r="R256" s="7" t="n">
        <v>256</v>
      </c>
      <c r="S256" s="7" t="n">
        <v>258</v>
      </c>
      <c r="T256" s="7" t="n">
        <v>274</v>
      </c>
      <c r="U256" s="7" t="n">
        <v>398</v>
      </c>
      <c r="V256" s="7" t="n">
        <v>400</v>
      </c>
      <c r="W256" s="7" t="n">
        <v>335</v>
      </c>
      <c r="X256" s="7" t="n">
        <v>343</v>
      </c>
      <c r="Y256" s="7" t="n">
        <v>222</v>
      </c>
      <c r="Z256" s="7" t="n">
        <v>228</v>
      </c>
      <c r="AA256" s="7" t="n">
        <v>421</v>
      </c>
      <c r="AB256" s="7" t="n">
        <v>447</v>
      </c>
      <c r="AC256" s="7" t="n">
        <v>262</v>
      </c>
      <c r="AD256" s="7" t="n">
        <v>262</v>
      </c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" hidden="false" customHeight="false" outlineLevel="0" collapsed="false">
      <c r="A257" s="7" t="s">
        <v>307</v>
      </c>
      <c r="B257" s="4" t="s">
        <v>294</v>
      </c>
      <c r="C257" s="4" t="s">
        <v>38</v>
      </c>
      <c r="D257" s="15" t="n">
        <v>39321</v>
      </c>
      <c r="E257" s="9" t="n">
        <v>0.756944444444444</v>
      </c>
      <c r="F257" s="4" t="n">
        <v>2</v>
      </c>
      <c r="G257" s="4" t="n">
        <f aca="false">1848+F257</f>
        <v>1850</v>
      </c>
      <c r="H257" s="4" t="s">
        <v>32</v>
      </c>
      <c r="I257" s="4" t="n">
        <v>463827</v>
      </c>
      <c r="J257" s="4" t="n">
        <v>3002495.9</v>
      </c>
      <c r="K257" s="5" t="n">
        <v>31.88</v>
      </c>
      <c r="L257" s="4" t="s">
        <v>27</v>
      </c>
      <c r="M257" s="4" t="n">
        <v>0.123621177859536</v>
      </c>
      <c r="N257" s="4" t="n">
        <v>0.0611935879633929</v>
      </c>
      <c r="O257" s="7" t="n">
        <v>298</v>
      </c>
      <c r="P257" s="7" t="n">
        <v>306</v>
      </c>
      <c r="Q257" s="7" t="n">
        <v>260</v>
      </c>
      <c r="R257" s="7" t="n">
        <v>262</v>
      </c>
      <c r="S257" s="7" t="n">
        <v>266</v>
      </c>
      <c r="T257" s="7" t="n">
        <v>274</v>
      </c>
      <c r="U257" s="7" t="n">
        <v>402</v>
      </c>
      <c r="V257" s="7" t="n">
        <v>404</v>
      </c>
      <c r="W257" s="7" t="n">
        <v>333</v>
      </c>
      <c r="X257" s="7" t="n">
        <v>345</v>
      </c>
      <c r="Y257" s="7" t="n">
        <v>228</v>
      </c>
      <c r="Z257" s="7" t="n">
        <v>234</v>
      </c>
      <c r="AA257" s="7" t="n">
        <v>425</v>
      </c>
      <c r="AB257" s="7" t="n">
        <v>425</v>
      </c>
      <c r="AC257" s="7" t="n">
        <v>256</v>
      </c>
      <c r="AD257" s="7" t="n">
        <v>258</v>
      </c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" hidden="false" customHeight="false" outlineLevel="0" collapsed="false">
      <c r="A258" s="7" t="s">
        <v>308</v>
      </c>
      <c r="B258" s="4" t="s">
        <v>294</v>
      </c>
      <c r="C258" s="4" t="s">
        <v>38</v>
      </c>
      <c r="D258" s="15" t="n">
        <v>39321</v>
      </c>
      <c r="E258" s="9" t="n">
        <v>0.756944444444444</v>
      </c>
      <c r="F258" s="4" t="n">
        <v>78</v>
      </c>
      <c r="G258" s="4" t="n">
        <f aca="false">1848+F258</f>
        <v>1926</v>
      </c>
      <c r="H258" s="4" t="s">
        <v>26</v>
      </c>
      <c r="I258" s="4" t="n">
        <v>463810.1</v>
      </c>
      <c r="J258" s="4" t="n">
        <v>3002485</v>
      </c>
      <c r="K258" s="5" t="n">
        <v>30.64</v>
      </c>
      <c r="L258" s="4" t="s">
        <v>27</v>
      </c>
      <c r="M258" s="4" t="n">
        <v>0</v>
      </c>
      <c r="N258" s="4" t="n">
        <v>-0.0786867764754026</v>
      </c>
      <c r="O258" s="7" t="n">
        <v>290</v>
      </c>
      <c r="P258" s="7" t="n">
        <v>312</v>
      </c>
      <c r="Q258" s="7" t="n">
        <v>230</v>
      </c>
      <c r="R258" s="7" t="n">
        <v>248</v>
      </c>
      <c r="S258" s="7" t="n">
        <v>274</v>
      </c>
      <c r="T258" s="7" t="n">
        <v>286</v>
      </c>
      <c r="U258" s="7" t="n">
        <v>402</v>
      </c>
      <c r="V258" s="7" t="n">
        <v>410</v>
      </c>
      <c r="W258" s="7" t="n">
        <v>333</v>
      </c>
      <c r="X258" s="7" t="n">
        <v>343</v>
      </c>
      <c r="Y258" s="7" t="n">
        <v>236</v>
      </c>
      <c r="Z258" s="7" t="n">
        <v>248</v>
      </c>
      <c r="AA258" s="7" t="n">
        <v>419</v>
      </c>
      <c r="AB258" s="7" t="n">
        <v>427</v>
      </c>
      <c r="AC258" s="7" t="n">
        <v>234</v>
      </c>
      <c r="AD258" s="7" t="n">
        <v>258</v>
      </c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" hidden="false" customHeight="false" outlineLevel="0" collapsed="false">
      <c r="A259" s="7" t="s">
        <v>309</v>
      </c>
      <c r="B259" s="4" t="s">
        <v>294</v>
      </c>
      <c r="C259" s="4" t="s">
        <v>25</v>
      </c>
      <c r="D259" s="15" t="n">
        <v>39336</v>
      </c>
      <c r="E259" s="9" t="n">
        <v>0.739583333333333</v>
      </c>
      <c r="F259" s="4" t="n">
        <v>12</v>
      </c>
      <c r="G259" s="4" t="n">
        <f aca="false">1848+F259</f>
        <v>1860</v>
      </c>
      <c r="H259" s="4" t="s">
        <v>32</v>
      </c>
      <c r="I259" s="4" t="n">
        <v>463817</v>
      </c>
      <c r="J259" s="4" t="n">
        <v>3002495.9</v>
      </c>
      <c r="K259" s="5" t="n">
        <v>51.4</v>
      </c>
      <c r="L259" s="4" t="s">
        <v>27</v>
      </c>
      <c r="M259" s="4" t="n">
        <v>0.376870516019525</v>
      </c>
      <c r="N259" s="4" t="n">
        <v>0.337654483801235</v>
      </c>
      <c r="O259" s="7" t="n">
        <v>288</v>
      </c>
      <c r="P259" s="7" t="n">
        <v>308</v>
      </c>
      <c r="Q259" s="7" t="n">
        <v>256</v>
      </c>
      <c r="R259" s="7" t="n">
        <v>264</v>
      </c>
      <c r="S259" s="7" t="n">
        <v>250</v>
      </c>
      <c r="T259" s="7" t="n">
        <v>250</v>
      </c>
      <c r="U259" s="7" t="n">
        <v>400</v>
      </c>
      <c r="V259" s="7" t="n">
        <v>400</v>
      </c>
      <c r="W259" s="7" t="n">
        <v>327</v>
      </c>
      <c r="X259" s="7" t="n">
        <v>335</v>
      </c>
      <c r="Y259" s="7" t="n">
        <v>216</v>
      </c>
      <c r="Z259" s="7" t="n">
        <v>222</v>
      </c>
      <c r="AA259" s="7" t="n">
        <v>419</v>
      </c>
      <c r="AB259" s="7" t="n">
        <v>429</v>
      </c>
      <c r="AC259" s="7" t="n">
        <v>244</v>
      </c>
      <c r="AD259" s="7" t="n">
        <v>244</v>
      </c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" hidden="false" customHeight="false" outlineLevel="0" collapsed="false">
      <c r="A260" s="7" t="s">
        <v>310</v>
      </c>
      <c r="B260" s="4" t="s">
        <v>294</v>
      </c>
      <c r="C260" s="4" t="s">
        <v>38</v>
      </c>
      <c r="D260" s="15" t="n">
        <v>39336</v>
      </c>
      <c r="E260" s="9" t="n">
        <v>0.739583333333333</v>
      </c>
      <c r="F260" s="4" t="n">
        <v>42</v>
      </c>
      <c r="G260" s="4" t="n">
        <f aca="false">1848+F260</f>
        <v>1890</v>
      </c>
      <c r="H260" s="4" t="s">
        <v>32</v>
      </c>
      <c r="I260" s="4" t="n">
        <v>463819</v>
      </c>
      <c r="J260" s="4" t="n">
        <v>3002487.9</v>
      </c>
      <c r="K260" s="5" t="n">
        <v>35.68</v>
      </c>
      <c r="L260" s="4" t="s">
        <v>27</v>
      </c>
      <c r="M260" s="4" t="n">
        <v>0.379588856201132</v>
      </c>
      <c r="N260" s="4" t="n">
        <v>0.329230111146064</v>
      </c>
      <c r="O260" s="7" t="n">
        <v>284</v>
      </c>
      <c r="P260" s="7" t="n">
        <v>308</v>
      </c>
      <c r="Q260" s="7" t="n">
        <v>256</v>
      </c>
      <c r="R260" s="7" t="n">
        <v>264</v>
      </c>
      <c r="S260" s="7" t="n">
        <v>250</v>
      </c>
      <c r="T260" s="7" t="n">
        <v>262</v>
      </c>
      <c r="U260" s="7" t="n">
        <v>402</v>
      </c>
      <c r="V260" s="7" t="n">
        <v>402</v>
      </c>
      <c r="W260" s="7" t="n">
        <v>333</v>
      </c>
      <c r="X260" s="7" t="n">
        <v>343</v>
      </c>
      <c r="Y260" s="7" t="n">
        <v>208</v>
      </c>
      <c r="Z260" s="7" t="n">
        <v>208</v>
      </c>
      <c r="AA260" s="7" t="n">
        <v>425</v>
      </c>
      <c r="AB260" s="7" t="n">
        <v>431</v>
      </c>
      <c r="AC260" s="7" t="n">
        <v>258</v>
      </c>
      <c r="AD260" s="7" t="n">
        <v>258</v>
      </c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2" hidden="false" customHeight="false" outlineLevel="0" collapsed="false">
      <c r="A261" s="7" t="s">
        <v>311</v>
      </c>
      <c r="B261" s="4" t="s">
        <v>294</v>
      </c>
      <c r="C261" s="4" t="s">
        <v>38</v>
      </c>
      <c r="D261" s="15" t="n">
        <v>39354</v>
      </c>
      <c r="E261" s="9" t="n">
        <v>0.767361111111111</v>
      </c>
      <c r="F261" s="4" t="n">
        <v>71</v>
      </c>
      <c r="G261" s="4" t="n">
        <f aca="false">1848+F261</f>
        <v>1919</v>
      </c>
      <c r="H261" s="4" t="s">
        <v>32</v>
      </c>
      <c r="I261" s="4" t="n">
        <v>463825</v>
      </c>
      <c r="J261" s="4" t="n">
        <v>3002480.1</v>
      </c>
      <c r="K261" s="5" t="n">
        <v>34.5</v>
      </c>
      <c r="L261" s="4" t="s">
        <v>27</v>
      </c>
      <c r="M261" s="4" t="n">
        <v>0.371629180390725</v>
      </c>
      <c r="N261" s="4" t="n">
        <v>0.33599349692</v>
      </c>
      <c r="O261" s="7" t="n">
        <v>298</v>
      </c>
      <c r="P261" s="7" t="n">
        <v>304</v>
      </c>
      <c r="Q261" s="7" t="n">
        <v>256</v>
      </c>
      <c r="R261" s="7" t="n">
        <v>262</v>
      </c>
      <c r="S261" s="7" t="n">
        <v>274</v>
      </c>
      <c r="T261" s="7" t="n">
        <v>274</v>
      </c>
      <c r="U261" s="7" t="n">
        <v>396</v>
      </c>
      <c r="V261" s="7" t="n">
        <v>396</v>
      </c>
      <c r="W261" s="7" t="n">
        <v>355</v>
      </c>
      <c r="X261" s="7" t="n">
        <v>355</v>
      </c>
      <c r="Y261" s="7" t="n">
        <v>220</v>
      </c>
      <c r="Z261" s="7" t="n">
        <v>222</v>
      </c>
      <c r="AA261" s="7" t="n">
        <v>429</v>
      </c>
      <c r="AB261" s="7" t="n">
        <v>447</v>
      </c>
      <c r="AC261" s="7" t="n">
        <v>308</v>
      </c>
      <c r="AD261" s="7" t="n">
        <v>310</v>
      </c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2" hidden="false" customHeight="false" outlineLevel="0" collapsed="false">
      <c r="A262" s="7" t="s">
        <v>312</v>
      </c>
      <c r="B262" s="4" t="s">
        <v>294</v>
      </c>
      <c r="C262" s="4" t="s">
        <v>105</v>
      </c>
      <c r="D262" s="10" t="n">
        <v>39524</v>
      </c>
      <c r="E262" s="9" t="n">
        <v>0.572916666666667</v>
      </c>
      <c r="F262" s="4" t="n">
        <v>66</v>
      </c>
      <c r="G262" s="4" t="n">
        <v>1914</v>
      </c>
      <c r="H262" s="4" t="s">
        <v>26</v>
      </c>
      <c r="I262" s="4" t="n">
        <v>463830.1</v>
      </c>
      <c r="J262" s="4" t="n">
        <v>3002495</v>
      </c>
      <c r="K262" s="4" t="n">
        <v>46.27</v>
      </c>
      <c r="L262" s="4" t="s">
        <v>27</v>
      </c>
      <c r="M262" s="4" t="n">
        <v>0.250050591805529</v>
      </c>
      <c r="N262" s="4" t="n">
        <v>0.203816270044467</v>
      </c>
      <c r="O262" s="7" t="n">
        <v>282</v>
      </c>
      <c r="P262" s="7" t="n">
        <v>284</v>
      </c>
      <c r="Q262" s="7" t="n">
        <v>222</v>
      </c>
      <c r="R262" s="7" t="n">
        <v>254</v>
      </c>
      <c r="S262" s="7" t="n">
        <v>254</v>
      </c>
      <c r="T262" s="7" t="n">
        <v>274</v>
      </c>
      <c r="U262" s="7" t="n">
        <v>396</v>
      </c>
      <c r="V262" s="7" t="n">
        <v>398</v>
      </c>
      <c r="W262" s="7" t="n">
        <v>337</v>
      </c>
      <c r="X262" s="7" t="n">
        <v>337</v>
      </c>
      <c r="Y262" s="7" t="n">
        <v>226</v>
      </c>
      <c r="Z262" s="7" t="n">
        <v>234</v>
      </c>
      <c r="AA262" s="7" t="n">
        <v>427</v>
      </c>
      <c r="AB262" s="7" t="n">
        <v>435</v>
      </c>
      <c r="AC262" s="7" t="n">
        <v>252</v>
      </c>
      <c r="AD262" s="7" t="n">
        <v>252</v>
      </c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2" hidden="false" customHeight="false" outlineLevel="0" collapsed="false">
      <c r="A263" s="7" t="s">
        <v>313</v>
      </c>
      <c r="B263" s="4" t="s">
        <v>294</v>
      </c>
      <c r="C263" s="4" t="s">
        <v>50</v>
      </c>
      <c r="D263" s="10" t="n">
        <v>39533</v>
      </c>
      <c r="E263" s="9" t="n">
        <v>0.489583333333333</v>
      </c>
      <c r="F263" s="4" t="n">
        <v>82</v>
      </c>
      <c r="G263" s="4" t="n">
        <v>1930</v>
      </c>
      <c r="H263" s="4" t="s">
        <v>26</v>
      </c>
      <c r="I263" s="4" t="n">
        <v>463810.1</v>
      </c>
      <c r="J263" s="4" t="n">
        <v>3002495</v>
      </c>
      <c r="K263" s="11" t="n">
        <v>45.92</v>
      </c>
      <c r="L263" s="4" t="s">
        <v>27</v>
      </c>
      <c r="M263" s="4" t="n">
        <v>0.2512671415767</v>
      </c>
      <c r="N263" s="4" t="n">
        <v>0.192676294693145</v>
      </c>
      <c r="O263" s="7" t="n">
        <v>308</v>
      </c>
      <c r="P263" s="7" t="n">
        <v>312</v>
      </c>
      <c r="Q263" s="7" t="n">
        <v>228</v>
      </c>
      <c r="R263" s="7" t="n">
        <v>256</v>
      </c>
      <c r="S263" s="7" t="n">
        <v>242</v>
      </c>
      <c r="T263" s="7" t="n">
        <v>262</v>
      </c>
      <c r="U263" s="7" t="n">
        <v>388</v>
      </c>
      <c r="V263" s="7" t="n">
        <v>394</v>
      </c>
      <c r="W263" s="7" t="n">
        <v>331</v>
      </c>
      <c r="X263" s="7" t="n">
        <v>333</v>
      </c>
      <c r="Y263" s="7" t="n">
        <v>230</v>
      </c>
      <c r="Z263" s="7" t="n">
        <v>236</v>
      </c>
      <c r="AA263" s="7" t="n">
        <v>435</v>
      </c>
      <c r="AB263" s="7" t="n">
        <v>435</v>
      </c>
      <c r="AC263" s="7" t="n">
        <v>228</v>
      </c>
      <c r="AD263" s="7" t="n">
        <v>228</v>
      </c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" hidden="false" customHeight="false" outlineLevel="0" collapsed="false">
      <c r="A264" s="7" t="s">
        <v>314</v>
      </c>
      <c r="B264" s="4" t="s">
        <v>294</v>
      </c>
      <c r="C264" s="4" t="s">
        <v>25</v>
      </c>
      <c r="D264" s="15" t="n">
        <v>39548</v>
      </c>
      <c r="E264" s="9" t="n">
        <v>0.486111111111111</v>
      </c>
      <c r="F264" s="4" t="n">
        <v>82</v>
      </c>
      <c r="G264" s="4" t="n">
        <v>1930</v>
      </c>
      <c r="H264" s="4" t="s">
        <v>26</v>
      </c>
      <c r="I264" s="4" t="n">
        <v>463810.1</v>
      </c>
      <c r="J264" s="4" t="n">
        <v>3002495</v>
      </c>
      <c r="K264" s="4" t="n">
        <v>55.5</v>
      </c>
      <c r="L264" s="4" t="s">
        <v>27</v>
      </c>
      <c r="M264" s="4" t="n">
        <v>0.127645963717164</v>
      </c>
      <c r="N264" s="4" t="n">
        <v>0.0742285925704306</v>
      </c>
      <c r="O264" s="7" t="n">
        <v>246</v>
      </c>
      <c r="P264" s="7" t="n">
        <v>256</v>
      </c>
      <c r="Q264" s="7" t="n">
        <v>248</v>
      </c>
      <c r="R264" s="7" t="n">
        <v>252</v>
      </c>
      <c r="S264" s="7" t="n">
        <v>258</v>
      </c>
      <c r="T264" s="7" t="n">
        <v>276</v>
      </c>
      <c r="U264" s="7" t="n">
        <v>394</v>
      </c>
      <c r="V264" s="7" t="n">
        <v>396</v>
      </c>
      <c r="W264" s="7" t="n">
        <v>327</v>
      </c>
      <c r="X264" s="7" t="n">
        <v>337</v>
      </c>
      <c r="Y264" s="7" t="n">
        <v>208</v>
      </c>
      <c r="Z264" s="7" t="n">
        <v>234</v>
      </c>
      <c r="AA264" s="7" t="n">
        <v>429</v>
      </c>
      <c r="AB264" s="7" t="n">
        <v>431</v>
      </c>
      <c r="AC264" s="7" t="n">
        <v>238</v>
      </c>
      <c r="AD264" s="7" t="n">
        <v>238</v>
      </c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" hidden="false" customHeight="false" outlineLevel="0" collapsed="false">
      <c r="A265" s="7" t="s">
        <v>315</v>
      </c>
      <c r="B265" s="4" t="s">
        <v>294</v>
      </c>
      <c r="C265" s="4" t="s">
        <v>25</v>
      </c>
      <c r="D265" s="10" t="n">
        <v>39557</v>
      </c>
      <c r="E265" s="9" t="n">
        <v>0.0416666666666667</v>
      </c>
      <c r="F265" s="4" t="n">
        <v>53</v>
      </c>
      <c r="G265" s="4" t="n">
        <f aca="false">1848+F265</f>
        <v>1901</v>
      </c>
      <c r="H265" s="4" t="s">
        <v>32</v>
      </c>
      <c r="I265" s="4" t="n">
        <v>463823</v>
      </c>
      <c r="J265" s="4" t="n">
        <v>3002484.1</v>
      </c>
      <c r="K265" s="4" t="n">
        <v>59.11</v>
      </c>
      <c r="L265" s="4" t="s">
        <v>27</v>
      </c>
      <c r="M265" s="4" t="n">
        <v>0.249150209322225</v>
      </c>
      <c r="N265" s="4" t="n">
        <v>0.196523274166162</v>
      </c>
      <c r="O265" s="7" t="n">
        <v>308</v>
      </c>
      <c r="P265" s="7" t="n">
        <v>312</v>
      </c>
      <c r="Q265" s="7" t="n">
        <v>246</v>
      </c>
      <c r="R265" s="7" t="n">
        <v>264</v>
      </c>
      <c r="S265" s="7" t="n">
        <v>250</v>
      </c>
      <c r="T265" s="7" t="n">
        <v>266</v>
      </c>
      <c r="U265" s="7" t="n">
        <v>396</v>
      </c>
      <c r="V265" s="7" t="n">
        <v>396</v>
      </c>
      <c r="W265" s="7" t="n">
        <v>335</v>
      </c>
      <c r="X265" s="7" t="n">
        <v>335</v>
      </c>
      <c r="Y265" s="7" t="n">
        <v>222</v>
      </c>
      <c r="Z265" s="7" t="n">
        <v>226</v>
      </c>
      <c r="AA265" s="7" t="n">
        <v>419</v>
      </c>
      <c r="AB265" s="7" t="n">
        <v>425</v>
      </c>
      <c r="AC265" s="7" t="n">
        <v>256</v>
      </c>
      <c r="AD265" s="7" t="n">
        <v>258</v>
      </c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" hidden="false" customHeight="false" outlineLevel="0" collapsed="false">
      <c r="A266" s="7" t="s">
        <v>316</v>
      </c>
      <c r="B266" s="4" t="s">
        <v>294</v>
      </c>
      <c r="C266" s="4" t="s">
        <v>29</v>
      </c>
      <c r="D266" s="10" t="n">
        <v>39566</v>
      </c>
      <c r="E266" s="9" t="n">
        <v>0.472222222222222</v>
      </c>
      <c r="F266" s="4" t="n">
        <v>72</v>
      </c>
      <c r="G266" s="4" t="n">
        <v>1920</v>
      </c>
      <c r="H266" s="4" t="s">
        <v>26</v>
      </c>
      <c r="I266" s="4" t="n">
        <v>463825</v>
      </c>
      <c r="J266" s="4" t="n">
        <v>3002479.9</v>
      </c>
      <c r="K266" s="4" t="n">
        <v>50.48</v>
      </c>
      <c r="L266" s="4" t="s">
        <v>27</v>
      </c>
      <c r="M266" s="4" t="n">
        <v>0.127645963717164</v>
      </c>
      <c r="N266" s="4" t="n">
        <v>0.0752948150188714</v>
      </c>
      <c r="O266" s="7" t="n">
        <v>286</v>
      </c>
      <c r="P266" s="7" t="n">
        <v>314</v>
      </c>
      <c r="Q266" s="7" t="n">
        <v>260</v>
      </c>
      <c r="R266" s="7" t="n">
        <v>262</v>
      </c>
      <c r="S266" s="7" t="n">
        <v>258</v>
      </c>
      <c r="T266" s="7" t="n">
        <v>262</v>
      </c>
      <c r="U266" s="7" t="n">
        <v>366</v>
      </c>
      <c r="V266" s="7" t="n">
        <v>388</v>
      </c>
      <c r="W266" s="7" t="n">
        <v>341</v>
      </c>
      <c r="X266" s="7" t="n">
        <v>367</v>
      </c>
      <c r="Y266" s="7" t="n">
        <v>236</v>
      </c>
      <c r="Z266" s="7" t="n">
        <v>238</v>
      </c>
      <c r="AA266" s="7" t="n">
        <v>419</v>
      </c>
      <c r="AB266" s="7" t="n">
        <v>447</v>
      </c>
      <c r="AC266" s="7" t="n">
        <v>244</v>
      </c>
      <c r="AD266" s="7" t="n">
        <v>244</v>
      </c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" hidden="false" customHeight="false" outlineLevel="0" collapsed="false">
      <c r="A267" s="7" t="s">
        <v>317</v>
      </c>
      <c r="B267" s="4" t="s">
        <v>294</v>
      </c>
      <c r="C267" s="4" t="s">
        <v>29</v>
      </c>
      <c r="D267" s="10" t="n">
        <v>39569</v>
      </c>
      <c r="E267" s="9" t="n">
        <v>0.479166666666667</v>
      </c>
      <c r="F267" s="4" t="n">
        <v>80</v>
      </c>
      <c r="G267" s="4" t="n">
        <v>1928</v>
      </c>
      <c r="H267" s="4" t="s">
        <v>26</v>
      </c>
      <c r="I267" s="4" t="n">
        <v>463810.1</v>
      </c>
      <c r="J267" s="4" t="n">
        <v>3002490</v>
      </c>
      <c r="K267" s="4" t="n">
        <v>55.44</v>
      </c>
      <c r="L267" s="4" t="s">
        <v>27</v>
      </c>
      <c r="M267" s="4" t="n">
        <v>0.250366759093396</v>
      </c>
      <c r="N267" s="4" t="n">
        <v>0.189215683961986</v>
      </c>
      <c r="O267" s="7" t="n">
        <v>290</v>
      </c>
      <c r="P267" s="7" t="n">
        <v>312</v>
      </c>
      <c r="Q267" s="7" t="n">
        <v>230</v>
      </c>
      <c r="R267" s="7" t="n">
        <v>262</v>
      </c>
      <c r="S267" s="7" t="n">
        <v>266</v>
      </c>
      <c r="T267" s="7" t="n">
        <v>286</v>
      </c>
      <c r="U267" s="7" t="n">
        <v>408</v>
      </c>
      <c r="V267" s="7" t="n">
        <v>408</v>
      </c>
      <c r="W267" s="7" t="n">
        <v>329</v>
      </c>
      <c r="X267" s="7" t="n">
        <v>339</v>
      </c>
      <c r="Y267" s="7" t="n">
        <v>208</v>
      </c>
      <c r="Z267" s="7" t="n">
        <v>236</v>
      </c>
      <c r="AA267" s="7" t="n">
        <v>427</v>
      </c>
      <c r="AB267" s="7" t="n">
        <v>427</v>
      </c>
      <c r="AC267" s="7" t="n">
        <v>222</v>
      </c>
      <c r="AD267" s="7" t="n">
        <v>234</v>
      </c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" hidden="false" customHeight="false" outlineLevel="0" collapsed="false">
      <c r="A268" s="7" t="s">
        <v>318</v>
      </c>
      <c r="B268" s="4" t="s">
        <v>294</v>
      </c>
      <c r="C268" s="4" t="s">
        <v>29</v>
      </c>
      <c r="D268" s="10" t="n">
        <v>39575</v>
      </c>
      <c r="E268" s="9" t="n">
        <v>0.486111111111111</v>
      </c>
      <c r="F268" s="4" t="n">
        <v>70</v>
      </c>
      <c r="G268" s="4" t="n">
        <v>1918</v>
      </c>
      <c r="H268" s="4" t="s">
        <v>26</v>
      </c>
      <c r="I268" s="4" t="n">
        <v>463830.1</v>
      </c>
      <c r="J268" s="4" t="n">
        <v>3002485</v>
      </c>
      <c r="K268" s="4" t="n">
        <v>52.28</v>
      </c>
      <c r="L268" s="4" t="s">
        <v>27</v>
      </c>
      <c r="M268" s="4" t="n">
        <v>0</v>
      </c>
      <c r="N268" s="4" t="n">
        <v>-0.0710776393809191</v>
      </c>
      <c r="O268" s="7" t="n">
        <v>290</v>
      </c>
      <c r="P268" s="7" t="n">
        <v>306</v>
      </c>
      <c r="Q268" s="7" t="n">
        <v>254</v>
      </c>
      <c r="R268" s="7" t="n">
        <v>262</v>
      </c>
      <c r="S268" s="7" t="n">
        <v>270</v>
      </c>
      <c r="T268" s="7" t="n">
        <v>290</v>
      </c>
      <c r="U268" s="7" t="n">
        <v>390</v>
      </c>
      <c r="V268" s="7" t="n">
        <v>392</v>
      </c>
      <c r="W268" s="7" t="n">
        <v>331</v>
      </c>
      <c r="X268" s="7" t="n">
        <v>333</v>
      </c>
      <c r="Y268" s="7" t="n">
        <v>222</v>
      </c>
      <c r="Z268" s="7" t="n">
        <v>228</v>
      </c>
      <c r="AA268" s="7" t="n">
        <v>419</v>
      </c>
      <c r="AB268" s="7" t="n">
        <v>443</v>
      </c>
      <c r="AC268" s="7" t="n">
        <v>256</v>
      </c>
      <c r="AD268" s="7" t="n">
        <v>258</v>
      </c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" hidden="false" customHeight="false" outlineLevel="0" collapsed="false">
      <c r="A269" s="7" t="s">
        <v>319</v>
      </c>
      <c r="B269" s="4" t="s">
        <v>294</v>
      </c>
      <c r="C269" s="4" t="s">
        <v>38</v>
      </c>
      <c r="D269" s="10" t="n">
        <v>39690</v>
      </c>
      <c r="E269" s="9" t="n">
        <v>0.513888888888889</v>
      </c>
      <c r="F269" s="4" t="n">
        <v>65</v>
      </c>
      <c r="G269" s="4" t="n">
        <v>1913</v>
      </c>
      <c r="H269" s="4" t="s">
        <v>32</v>
      </c>
      <c r="I269" s="4" t="n">
        <v>463829.9</v>
      </c>
      <c r="J269" s="4" t="n">
        <v>3002495</v>
      </c>
      <c r="K269" s="4" t="n">
        <v>33.16</v>
      </c>
      <c r="L269" s="4" t="s">
        <v>27</v>
      </c>
      <c r="M269" s="4" t="n">
        <v>0.374347520572332</v>
      </c>
      <c r="N269" s="4" t="n">
        <v>0.322510890087458</v>
      </c>
      <c r="O269" s="7" t="n">
        <v>272</v>
      </c>
      <c r="P269" s="7" t="n">
        <v>314</v>
      </c>
      <c r="Q269" s="7" t="n">
        <v>258</v>
      </c>
      <c r="R269" s="7" t="n">
        <v>262</v>
      </c>
      <c r="S269" s="7" t="n">
        <v>250</v>
      </c>
      <c r="T269" s="7" t="n">
        <v>278</v>
      </c>
      <c r="U269" s="7" t="n">
        <v>394</v>
      </c>
      <c r="V269" s="7" t="n">
        <v>394</v>
      </c>
      <c r="W269" s="7" t="n">
        <v>333</v>
      </c>
      <c r="X269" s="7" t="n">
        <v>333</v>
      </c>
      <c r="Y269" s="7" t="n">
        <v>228</v>
      </c>
      <c r="Z269" s="7" t="n">
        <v>228</v>
      </c>
      <c r="AA269" s="7" t="n">
        <v>419</v>
      </c>
      <c r="AB269" s="7" t="n">
        <v>439</v>
      </c>
      <c r="AC269" s="7" t="n">
        <v>228</v>
      </c>
      <c r="AD269" s="7" t="n">
        <v>238</v>
      </c>
      <c r="AE269" s="11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2" hidden="false" customHeight="false" outlineLevel="0" collapsed="false">
      <c r="A270" s="7" t="s">
        <v>320</v>
      </c>
      <c r="B270" s="4" t="s">
        <v>294</v>
      </c>
      <c r="C270" s="4" t="s">
        <v>38</v>
      </c>
      <c r="D270" s="10" t="n">
        <v>39696</v>
      </c>
      <c r="E270" s="9" t="n">
        <v>0.743055555555555</v>
      </c>
      <c r="F270" s="4" t="n">
        <v>37</v>
      </c>
      <c r="G270" s="4" t="n">
        <v>1885</v>
      </c>
      <c r="H270" s="4" t="s">
        <v>32</v>
      </c>
      <c r="I270" s="4" t="n">
        <v>463823</v>
      </c>
      <c r="J270" s="4" t="n">
        <v>3002488.1</v>
      </c>
      <c r="K270" s="4" t="n">
        <v>32.41</v>
      </c>
      <c r="L270" s="4" t="s">
        <v>27</v>
      </c>
      <c r="M270" s="4" t="n">
        <v>0</v>
      </c>
      <c r="N270" s="4" t="n">
        <v>-0.0677460163129451</v>
      </c>
      <c r="O270" s="7" t="n">
        <v>296</v>
      </c>
      <c r="P270" s="7" t="n">
        <v>316</v>
      </c>
      <c r="Q270" s="7" t="n">
        <v>244</v>
      </c>
      <c r="R270" s="7" t="n">
        <v>264</v>
      </c>
      <c r="S270" s="7" t="n">
        <v>250</v>
      </c>
      <c r="T270" s="7" t="n">
        <v>254</v>
      </c>
      <c r="U270" s="7" t="n">
        <v>406</v>
      </c>
      <c r="V270" s="7" t="n">
        <v>416</v>
      </c>
      <c r="W270" s="7" t="n">
        <v>331</v>
      </c>
      <c r="X270" s="7" t="n">
        <v>333</v>
      </c>
      <c r="Y270" s="7" t="n">
        <v>228</v>
      </c>
      <c r="Z270" s="7" t="n">
        <v>236</v>
      </c>
      <c r="AA270" s="7" t="n">
        <v>425</v>
      </c>
      <c r="AB270" s="7" t="n">
        <v>429</v>
      </c>
      <c r="AC270" s="7" t="n">
        <v>258</v>
      </c>
      <c r="AD270" s="7" t="n">
        <v>260</v>
      </c>
      <c r="AE270" s="11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" hidden="false" customHeight="false" outlineLevel="0" collapsed="false">
      <c r="A271" s="7" t="s">
        <v>321</v>
      </c>
      <c r="B271" s="4" t="s">
        <v>322</v>
      </c>
      <c r="C271" s="4" t="s">
        <v>29</v>
      </c>
      <c r="D271" s="8" t="n">
        <v>39165</v>
      </c>
      <c r="E271" s="9" t="n">
        <v>0.482638888888889</v>
      </c>
      <c r="F271" s="4" t="n">
        <v>87</v>
      </c>
      <c r="G271" s="4" t="n">
        <f aca="false">1936+F271</f>
        <v>2023</v>
      </c>
      <c r="H271" s="4" t="s">
        <v>32</v>
      </c>
      <c r="I271" s="4" t="n">
        <v>463895</v>
      </c>
      <c r="J271" s="4" t="n">
        <v>3001818.9</v>
      </c>
      <c r="K271" s="5" t="n">
        <v>53.2</v>
      </c>
      <c r="L271" s="4" t="s">
        <v>27</v>
      </c>
      <c r="M271" s="4" t="n">
        <v>0.251942892483968</v>
      </c>
      <c r="N271" s="4" t="n">
        <v>0.202573433374179</v>
      </c>
      <c r="O271" s="7" t="n">
        <v>304</v>
      </c>
      <c r="P271" s="7" t="n">
        <v>324</v>
      </c>
      <c r="Q271" s="7" t="n">
        <v>252</v>
      </c>
      <c r="R271" s="7" t="n">
        <v>268</v>
      </c>
      <c r="S271" s="7" t="n">
        <v>246</v>
      </c>
      <c r="T271" s="7" t="n">
        <v>274</v>
      </c>
      <c r="U271" s="7" t="n">
        <v>378</v>
      </c>
      <c r="V271" s="7" t="n">
        <v>378</v>
      </c>
      <c r="W271" s="7" t="n">
        <v>329</v>
      </c>
      <c r="X271" s="7" t="n">
        <v>335</v>
      </c>
      <c r="Y271" s="7" t="n">
        <v>222</v>
      </c>
      <c r="Z271" s="7" t="n">
        <v>222</v>
      </c>
      <c r="AA271" s="7" t="n">
        <v>427</v>
      </c>
      <c r="AB271" s="7" t="n">
        <v>437</v>
      </c>
      <c r="AC271" s="7" t="n">
        <v>220</v>
      </c>
      <c r="AD271" s="7" t="n">
        <v>228</v>
      </c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2" hidden="false" customHeight="false" outlineLevel="0" collapsed="false">
      <c r="A272" s="7" t="s">
        <v>323</v>
      </c>
      <c r="B272" s="4" t="s">
        <v>322</v>
      </c>
      <c r="C272" s="4" t="s">
        <v>25</v>
      </c>
      <c r="D272" s="8" t="n">
        <v>39183</v>
      </c>
      <c r="E272" s="9" t="n">
        <v>0.569444444444444</v>
      </c>
      <c r="F272" s="4" t="n">
        <v>31</v>
      </c>
      <c r="G272" s="4" t="n">
        <f aca="false">1936+F272</f>
        <v>1967</v>
      </c>
      <c r="H272" s="4" t="s">
        <v>32</v>
      </c>
      <c r="I272" s="4" t="n">
        <v>463883</v>
      </c>
      <c r="J272" s="4" t="n">
        <v>3001811.1</v>
      </c>
      <c r="K272" s="5" t="n">
        <v>43.86</v>
      </c>
      <c r="L272" s="4" t="s">
        <v>27</v>
      </c>
      <c r="M272" s="4" t="n">
        <v>0</v>
      </c>
      <c r="N272" s="4" t="n">
        <v>-0.0574192360539539</v>
      </c>
      <c r="O272" s="7" t="n">
        <v>312</v>
      </c>
      <c r="P272" s="7" t="n">
        <v>322</v>
      </c>
      <c r="Q272" s="7" t="n">
        <v>254</v>
      </c>
      <c r="R272" s="7" t="n">
        <v>256</v>
      </c>
      <c r="S272" s="7" t="n">
        <v>274</v>
      </c>
      <c r="T272" s="7" t="n">
        <v>278</v>
      </c>
      <c r="U272" s="7" t="n">
        <v>392</v>
      </c>
      <c r="V272" s="7" t="n">
        <v>404</v>
      </c>
      <c r="W272" s="7" t="n">
        <v>327</v>
      </c>
      <c r="X272" s="7" t="n">
        <v>329</v>
      </c>
      <c r="Y272" s="7" t="n">
        <v>214</v>
      </c>
      <c r="Z272" s="7" t="n">
        <v>224</v>
      </c>
      <c r="AA272" s="7" t="n">
        <v>449</v>
      </c>
      <c r="AB272" s="7" t="n">
        <v>459</v>
      </c>
      <c r="AC272" s="7" t="n">
        <v>252</v>
      </c>
      <c r="AD272" s="7" t="n">
        <v>254</v>
      </c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2" hidden="false" customHeight="false" outlineLevel="0" collapsed="false">
      <c r="A273" s="7" t="s">
        <v>324</v>
      </c>
      <c r="B273" s="4" t="s">
        <v>322</v>
      </c>
      <c r="C273" s="4" t="s">
        <v>25</v>
      </c>
      <c r="D273" s="8" t="n">
        <v>39192</v>
      </c>
      <c r="E273" s="9" t="n">
        <v>0.722222222222222</v>
      </c>
      <c r="F273" s="4" t="n">
        <v>66</v>
      </c>
      <c r="G273" s="4" t="n">
        <f aca="false">1936+F273</f>
        <v>2002</v>
      </c>
      <c r="H273" s="4" t="s">
        <v>26</v>
      </c>
      <c r="I273" s="4" t="n">
        <v>463900.1</v>
      </c>
      <c r="J273" s="4" t="n">
        <v>3001814</v>
      </c>
      <c r="K273" s="5" t="n">
        <v>47.26</v>
      </c>
      <c r="L273" s="4" t="s">
        <v>27</v>
      </c>
      <c r="M273" s="4" t="n">
        <v>0.124664156990893</v>
      </c>
      <c r="N273" s="4" t="n">
        <v>0.0658486087652788</v>
      </c>
      <c r="O273" s="7" t="n">
        <v>324</v>
      </c>
      <c r="P273" s="7" t="n">
        <v>326</v>
      </c>
      <c r="Q273" s="7" t="n">
        <v>230</v>
      </c>
      <c r="R273" s="7" t="n">
        <v>230</v>
      </c>
      <c r="S273" s="7" t="n">
        <v>242</v>
      </c>
      <c r="T273" s="7" t="n">
        <v>274</v>
      </c>
      <c r="U273" s="7" t="n">
        <v>386</v>
      </c>
      <c r="V273" s="7" t="n">
        <v>406</v>
      </c>
      <c r="W273" s="7" t="n">
        <v>327</v>
      </c>
      <c r="X273" s="7" t="n">
        <v>339</v>
      </c>
      <c r="Y273" s="7" t="n">
        <v>224</v>
      </c>
      <c r="Z273" s="7" t="n">
        <v>246</v>
      </c>
      <c r="AA273" s="7" t="n">
        <v>429</v>
      </c>
      <c r="AB273" s="7" t="n">
        <v>447</v>
      </c>
      <c r="AC273" s="7" t="n">
        <v>254</v>
      </c>
      <c r="AD273" s="7" t="n">
        <v>256</v>
      </c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" hidden="false" customHeight="false" outlineLevel="0" collapsed="false">
      <c r="A274" s="7" t="s">
        <v>325</v>
      </c>
      <c r="B274" s="4" t="s">
        <v>322</v>
      </c>
      <c r="C274" s="4" t="s">
        <v>25</v>
      </c>
      <c r="D274" s="10" t="n">
        <v>39527</v>
      </c>
      <c r="E274" s="9" t="n">
        <v>0.614583333333333</v>
      </c>
      <c r="F274" s="4" t="n">
        <v>70</v>
      </c>
      <c r="G274" s="4" t="n">
        <v>2006</v>
      </c>
      <c r="H274" s="4" t="s">
        <v>26</v>
      </c>
      <c r="I274" s="4" t="n">
        <v>463900.1</v>
      </c>
      <c r="J274" s="4" t="n">
        <v>3001804</v>
      </c>
      <c r="K274" s="5" t="n">
        <v>46.67</v>
      </c>
      <c r="L274" s="4" t="s">
        <v>27</v>
      </c>
      <c r="M274" s="4" t="n">
        <v>0.254391544951025</v>
      </c>
      <c r="N274" s="4" t="n">
        <v>0.194072488283811</v>
      </c>
      <c r="O274" s="7" t="n">
        <v>306</v>
      </c>
      <c r="P274" s="7" t="n">
        <v>316</v>
      </c>
      <c r="Q274" s="7" t="n">
        <v>230</v>
      </c>
      <c r="R274" s="7" t="n">
        <v>286</v>
      </c>
      <c r="S274" s="7" t="n">
        <v>258</v>
      </c>
      <c r="T274" s="7" t="n">
        <v>274</v>
      </c>
      <c r="U274" s="7" t="n">
        <v>392</v>
      </c>
      <c r="V274" s="7" t="n">
        <v>392</v>
      </c>
      <c r="W274" s="7" t="n">
        <v>327</v>
      </c>
      <c r="X274" s="7" t="n">
        <v>349</v>
      </c>
      <c r="Y274" s="7" t="n">
        <v>222</v>
      </c>
      <c r="Z274" s="7" t="n">
        <v>240</v>
      </c>
      <c r="AA274" s="7" t="n">
        <v>429</v>
      </c>
      <c r="AB274" s="7" t="n">
        <v>447</v>
      </c>
      <c r="AC274" s="7" t="n">
        <v>222</v>
      </c>
      <c r="AD274" s="7" t="n">
        <v>222</v>
      </c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2" hidden="false" customHeight="false" outlineLevel="0" collapsed="false">
      <c r="A275" s="7" t="s">
        <v>326</v>
      </c>
      <c r="B275" s="4" t="s">
        <v>322</v>
      </c>
      <c r="C275" s="4" t="s">
        <v>50</v>
      </c>
      <c r="D275" s="10" t="n">
        <v>39533</v>
      </c>
      <c r="E275" s="9" t="n">
        <v>0.479166666666667</v>
      </c>
      <c r="F275" s="4" t="n">
        <v>80</v>
      </c>
      <c r="G275" s="4" t="n">
        <v>2016</v>
      </c>
      <c r="H275" s="4" t="s">
        <v>26</v>
      </c>
      <c r="I275" s="4" t="n">
        <v>463880.1</v>
      </c>
      <c r="J275" s="4" t="n">
        <v>3001809</v>
      </c>
      <c r="K275" s="5" t="n">
        <v>59.73</v>
      </c>
      <c r="L275" s="4" t="s">
        <v>27</v>
      </c>
      <c r="M275" s="4" t="n">
        <v>0.127645963717164</v>
      </c>
      <c r="N275" s="4" t="n">
        <v>0.0775166836278694</v>
      </c>
      <c r="O275" s="7" t="n">
        <v>296</v>
      </c>
      <c r="P275" s="7" t="n">
        <v>310</v>
      </c>
      <c r="Q275" s="7" t="n">
        <v>256</v>
      </c>
      <c r="R275" s="7" t="n">
        <v>264</v>
      </c>
      <c r="S275" s="7" t="n">
        <v>258</v>
      </c>
      <c r="T275" s="7" t="n">
        <v>282</v>
      </c>
      <c r="U275" s="7" t="n">
        <v>388</v>
      </c>
      <c r="V275" s="7" t="n">
        <v>394</v>
      </c>
      <c r="W275" s="7" t="n">
        <v>327</v>
      </c>
      <c r="X275" s="7" t="n">
        <v>339</v>
      </c>
      <c r="Y275" s="7" t="n">
        <v>222</v>
      </c>
      <c r="Z275" s="7" t="n">
        <v>246</v>
      </c>
      <c r="AA275" s="7" t="n">
        <v>439</v>
      </c>
      <c r="AB275" s="7" t="n">
        <v>447</v>
      </c>
      <c r="AC275" s="7" t="n">
        <v>234</v>
      </c>
      <c r="AD275" s="7" t="n">
        <v>234</v>
      </c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" hidden="false" customHeight="false" outlineLevel="0" collapsed="false">
      <c r="A276" s="7" t="s">
        <v>327</v>
      </c>
      <c r="B276" s="4" t="s">
        <v>322</v>
      </c>
      <c r="C276" s="4" t="s">
        <v>29</v>
      </c>
      <c r="D276" s="10" t="n">
        <v>39557</v>
      </c>
      <c r="E276" s="9" t="n">
        <v>0.520833333333333</v>
      </c>
      <c r="F276" s="4" t="n">
        <v>68</v>
      </c>
      <c r="G276" s="4" t="n">
        <f aca="false">1936+F276</f>
        <v>2004</v>
      </c>
      <c r="H276" s="4" t="s">
        <v>26</v>
      </c>
      <c r="I276" s="4" t="n">
        <v>463900.1</v>
      </c>
      <c r="J276" s="4" t="n">
        <v>3001809</v>
      </c>
      <c r="K276" s="4" t="n">
        <v>49.47</v>
      </c>
      <c r="L276" s="4" t="s">
        <v>27</v>
      </c>
      <c r="M276" s="4" t="n">
        <v>0.12674558123386</v>
      </c>
      <c r="N276" s="4" t="n">
        <v>0.0546886393466531</v>
      </c>
      <c r="O276" s="7" t="n">
        <v>312</v>
      </c>
      <c r="P276" s="7" t="n">
        <v>316</v>
      </c>
      <c r="Q276" s="7" t="n">
        <v>250</v>
      </c>
      <c r="R276" s="7" t="n">
        <v>256</v>
      </c>
      <c r="S276" s="7" t="n">
        <v>242</v>
      </c>
      <c r="T276" s="7" t="n">
        <v>262</v>
      </c>
      <c r="U276" s="7" t="n">
        <v>392</v>
      </c>
      <c r="V276" s="7" t="n">
        <v>392</v>
      </c>
      <c r="W276" s="7" t="n">
        <v>331</v>
      </c>
      <c r="X276" s="7" t="n">
        <v>353</v>
      </c>
      <c r="Y276" s="7" t="n">
        <v>216</v>
      </c>
      <c r="Z276" s="7" t="n">
        <v>224</v>
      </c>
      <c r="AA276" s="7" t="n">
        <v>427</v>
      </c>
      <c r="AB276" s="7" t="n">
        <v>439</v>
      </c>
      <c r="AC276" s="7" t="n">
        <v>242</v>
      </c>
      <c r="AD276" s="7" t="n">
        <v>252</v>
      </c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2" hidden="false" customHeight="false" outlineLevel="0" collapsed="false">
      <c r="A277" s="7" t="s">
        <v>328</v>
      </c>
      <c r="B277" s="4" t="s">
        <v>322</v>
      </c>
      <c r="C277" s="4" t="s">
        <v>25</v>
      </c>
      <c r="D277" s="10" t="n">
        <v>39569</v>
      </c>
      <c r="E277" s="9" t="n">
        <v>0.458333333333333</v>
      </c>
      <c r="F277" s="4" t="n">
        <v>72</v>
      </c>
      <c r="G277" s="4" t="n">
        <v>2008</v>
      </c>
      <c r="H277" s="4" t="s">
        <v>26</v>
      </c>
      <c r="I277" s="4" t="n">
        <v>463895</v>
      </c>
      <c r="J277" s="4" t="n">
        <v>3001798.9</v>
      </c>
      <c r="K277" s="11" t="n">
        <v>49.52</v>
      </c>
      <c r="L277" s="4" t="s">
        <v>27</v>
      </c>
      <c r="M277" s="4" t="n">
        <v>0.252843274967271</v>
      </c>
      <c r="N277" s="4" t="n">
        <v>0.185117330556773</v>
      </c>
      <c r="O277" s="7" t="n">
        <v>306</v>
      </c>
      <c r="P277" s="7" t="n">
        <v>308</v>
      </c>
      <c r="Q277" s="7" t="n">
        <v>256</v>
      </c>
      <c r="R277" s="7" t="n">
        <v>260</v>
      </c>
      <c r="S277" s="7" t="n">
        <v>262</v>
      </c>
      <c r="T277" s="7" t="n">
        <v>274</v>
      </c>
      <c r="U277" s="7" t="n">
        <v>386</v>
      </c>
      <c r="V277" s="7" t="n">
        <v>388</v>
      </c>
      <c r="W277" s="7" t="n">
        <v>333</v>
      </c>
      <c r="X277" s="7" t="n">
        <v>335</v>
      </c>
      <c r="Y277" s="7" t="n">
        <v>204</v>
      </c>
      <c r="Z277" s="7" t="n">
        <v>204</v>
      </c>
      <c r="AA277" s="7" t="n">
        <v>429</v>
      </c>
      <c r="AB277" s="7" t="n">
        <v>449</v>
      </c>
      <c r="AC277" s="7" t="n">
        <v>234</v>
      </c>
      <c r="AD277" s="7" t="n">
        <v>234</v>
      </c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" hidden="false" customHeight="false" outlineLevel="0" collapsed="false">
      <c r="A278" s="7" t="s">
        <v>329</v>
      </c>
      <c r="B278" s="4" t="s">
        <v>322</v>
      </c>
      <c r="C278" s="4" t="s">
        <v>25</v>
      </c>
      <c r="D278" s="10" t="n">
        <v>39581</v>
      </c>
      <c r="E278" s="9" t="n">
        <v>0.430555555555556</v>
      </c>
      <c r="F278" s="4" t="n">
        <v>80</v>
      </c>
      <c r="G278" s="4" t="n">
        <v>2016</v>
      </c>
      <c r="H278" s="4" t="s">
        <v>26</v>
      </c>
      <c r="I278" s="4" t="n">
        <v>463880.1</v>
      </c>
      <c r="J278" s="4" t="n">
        <v>3001809</v>
      </c>
      <c r="K278" s="4" t="n">
        <v>49.04</v>
      </c>
      <c r="L278" s="4" t="s">
        <v>27</v>
      </c>
      <c r="M278" s="4" t="n">
        <v>0.1224789710685</v>
      </c>
      <c r="N278" s="4" t="n">
        <v>0.0625399258079332</v>
      </c>
      <c r="O278" s="7" t="n">
        <v>286</v>
      </c>
      <c r="P278" s="7" t="n">
        <v>324</v>
      </c>
      <c r="Q278" s="7" t="n">
        <v>248</v>
      </c>
      <c r="R278" s="7" t="n">
        <v>262</v>
      </c>
      <c r="S278" s="7" t="n">
        <v>258</v>
      </c>
      <c r="T278" s="7" t="n">
        <v>258</v>
      </c>
      <c r="U278" s="7" t="n">
        <v>388</v>
      </c>
      <c r="V278" s="7" t="n">
        <v>394</v>
      </c>
      <c r="W278" s="7" t="n">
        <v>333</v>
      </c>
      <c r="X278" s="7" t="n">
        <v>349</v>
      </c>
      <c r="Y278" s="7" t="n">
        <v>210</v>
      </c>
      <c r="Z278" s="7" t="n">
        <v>222</v>
      </c>
      <c r="AA278" s="7" t="n">
        <v>421</v>
      </c>
      <c r="AB278" s="7" t="n">
        <v>429</v>
      </c>
      <c r="AC278" s="7" t="n">
        <v>242</v>
      </c>
      <c r="AD278" s="7" t="n">
        <v>248</v>
      </c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" hidden="false" customHeight="false" outlineLevel="0" collapsed="false">
      <c r="A279" s="7" t="s">
        <v>330</v>
      </c>
      <c r="B279" s="4" t="s">
        <v>331</v>
      </c>
      <c r="C279" s="4" t="s">
        <v>25</v>
      </c>
      <c r="D279" s="8" t="n">
        <v>39158</v>
      </c>
      <c r="E279" s="9" t="n">
        <v>0.4375</v>
      </c>
      <c r="F279" s="4" t="n">
        <v>88</v>
      </c>
      <c r="G279" s="4" t="n">
        <f aca="false">2200+F279</f>
        <v>2288</v>
      </c>
      <c r="H279" s="4" t="s">
        <v>26</v>
      </c>
      <c r="I279" s="4" t="n">
        <v>464815</v>
      </c>
      <c r="J279" s="4" t="n">
        <v>3001964.1</v>
      </c>
      <c r="K279" s="5" t="n">
        <v>54.68</v>
      </c>
      <c r="L279" s="4" t="s">
        <v>27</v>
      </c>
      <c r="M279" s="4" t="n">
        <v>0.125197311250107</v>
      </c>
      <c r="N279" s="4" t="n">
        <v>0.0602468515522427</v>
      </c>
      <c r="O279" s="7" t="n">
        <v>292</v>
      </c>
      <c r="P279" s="7" t="n">
        <v>314</v>
      </c>
      <c r="Q279" s="7" t="n">
        <v>248</v>
      </c>
      <c r="R279" s="7" t="n">
        <v>260</v>
      </c>
      <c r="S279" s="7" t="n">
        <v>258</v>
      </c>
      <c r="T279" s="7" t="n">
        <v>278</v>
      </c>
      <c r="U279" s="7" t="n">
        <v>408</v>
      </c>
      <c r="V279" s="7" t="n">
        <v>412</v>
      </c>
      <c r="W279" s="7" t="n">
        <v>333</v>
      </c>
      <c r="X279" s="7" t="n">
        <v>339</v>
      </c>
      <c r="Y279" s="7" t="n">
        <v>210</v>
      </c>
      <c r="Z279" s="7" t="n">
        <v>210</v>
      </c>
      <c r="AA279" s="7" t="n">
        <v>427</v>
      </c>
      <c r="AB279" s="7" t="n">
        <v>439</v>
      </c>
      <c r="AC279" s="7" t="n">
        <v>226</v>
      </c>
      <c r="AD279" s="7" t="n">
        <v>234</v>
      </c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11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" hidden="false" customHeight="false" outlineLevel="0" collapsed="false">
      <c r="A280" s="7" t="s">
        <v>332</v>
      </c>
      <c r="B280" s="4" t="s">
        <v>331</v>
      </c>
      <c r="C280" s="4" t="s">
        <v>25</v>
      </c>
      <c r="D280" s="8" t="n">
        <v>39167</v>
      </c>
      <c r="E280" s="9" t="n">
        <v>0.510416666666667</v>
      </c>
      <c r="F280" s="4" t="n">
        <v>87</v>
      </c>
      <c r="G280" s="4" t="n">
        <f aca="false">2200+F280</f>
        <v>2287</v>
      </c>
      <c r="H280" s="4" t="s">
        <v>32</v>
      </c>
      <c r="I280" s="4" t="n">
        <v>464815</v>
      </c>
      <c r="J280" s="4" t="n">
        <v>3001963.9</v>
      </c>
      <c r="K280" s="5" t="n">
        <v>43.6</v>
      </c>
      <c r="L280" s="4" t="s">
        <v>27</v>
      </c>
      <c r="M280" s="4" t="n">
        <v>0.127645963717164</v>
      </c>
      <c r="N280" s="4" t="n">
        <v>0.0711208464043027</v>
      </c>
      <c r="O280" s="7" t="n">
        <v>304</v>
      </c>
      <c r="P280" s="7" t="n">
        <v>308</v>
      </c>
      <c r="Q280" s="7" t="n">
        <v>254</v>
      </c>
      <c r="R280" s="7" t="n">
        <v>264</v>
      </c>
      <c r="S280" s="7" t="n">
        <v>246</v>
      </c>
      <c r="T280" s="7" t="n">
        <v>262</v>
      </c>
      <c r="U280" s="7" t="n">
        <v>386</v>
      </c>
      <c r="V280" s="7" t="n">
        <v>396</v>
      </c>
      <c r="W280" s="7" t="n">
        <v>323</v>
      </c>
      <c r="X280" s="7" t="n">
        <v>371</v>
      </c>
      <c r="Y280" s="7" t="n">
        <v>218</v>
      </c>
      <c r="Z280" s="7" t="n">
        <v>254</v>
      </c>
      <c r="AA280" s="7" t="n">
        <v>427</v>
      </c>
      <c r="AB280" s="7" t="n">
        <v>433</v>
      </c>
      <c r="AC280" s="7" t="n">
        <v>240</v>
      </c>
      <c r="AD280" s="7" t="n">
        <v>240</v>
      </c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11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" hidden="false" customHeight="false" outlineLevel="0" collapsed="false">
      <c r="A281" s="7" t="s">
        <v>333</v>
      </c>
      <c r="B281" s="4" t="s">
        <v>331</v>
      </c>
      <c r="C281" s="4" t="s">
        <v>29</v>
      </c>
      <c r="D281" s="8" t="n">
        <v>39170</v>
      </c>
      <c r="E281" s="9" t="n">
        <v>0.6875</v>
      </c>
      <c r="F281" s="4" t="n">
        <v>80</v>
      </c>
      <c r="G281" s="4" t="n">
        <f aca="false">2200+F281</f>
        <v>2280</v>
      </c>
      <c r="H281" s="4" t="s">
        <v>26</v>
      </c>
      <c r="I281" s="4" t="n">
        <v>464800.1</v>
      </c>
      <c r="J281" s="4" t="n">
        <v>3001954</v>
      </c>
      <c r="K281" s="5" t="n">
        <v>46.38</v>
      </c>
      <c r="L281" s="4" t="s">
        <v>27</v>
      </c>
      <c r="M281" s="4" t="n">
        <v>0</v>
      </c>
      <c r="N281" s="4" t="n">
        <v>-0.0772905389756044</v>
      </c>
      <c r="O281" s="7" t="n">
        <v>294</v>
      </c>
      <c r="P281" s="7" t="n">
        <v>318</v>
      </c>
      <c r="Q281" s="7" t="n">
        <v>244</v>
      </c>
      <c r="R281" s="7" t="n">
        <v>248</v>
      </c>
      <c r="S281" s="7" t="n">
        <v>266</v>
      </c>
      <c r="T281" s="7" t="n">
        <v>274</v>
      </c>
      <c r="U281" s="7" t="n">
        <v>394</v>
      </c>
      <c r="V281" s="7" t="n">
        <v>400</v>
      </c>
      <c r="W281" s="7" t="n">
        <v>331</v>
      </c>
      <c r="X281" s="7" t="n">
        <v>339</v>
      </c>
      <c r="Y281" s="7" t="n">
        <v>220</v>
      </c>
      <c r="Z281" s="7" t="n">
        <v>232</v>
      </c>
      <c r="AA281" s="7" t="n">
        <v>431</v>
      </c>
      <c r="AB281" s="7" t="n">
        <v>441</v>
      </c>
      <c r="AC281" s="7" t="n">
        <v>220</v>
      </c>
      <c r="AD281" s="7" t="n">
        <v>234</v>
      </c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11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" hidden="false" customHeight="false" outlineLevel="0" collapsed="false">
      <c r="A282" s="7" t="s">
        <v>334</v>
      </c>
      <c r="B282" s="4" t="s">
        <v>331</v>
      </c>
      <c r="C282" s="4" t="s">
        <v>25</v>
      </c>
      <c r="D282" s="8" t="n">
        <v>39182</v>
      </c>
      <c r="E282" s="9" t="n">
        <v>0.680555555555555</v>
      </c>
      <c r="F282" s="4" t="n">
        <v>88</v>
      </c>
      <c r="G282" s="4" t="n">
        <f aca="false">2200+F282</f>
        <v>2288</v>
      </c>
      <c r="H282" s="4" t="s">
        <v>26</v>
      </c>
      <c r="I282" s="4" t="n">
        <v>464815</v>
      </c>
      <c r="J282" s="4" t="n">
        <v>3001964.1</v>
      </c>
      <c r="K282" s="5" t="n">
        <v>42.48</v>
      </c>
      <c r="L282" s="4" t="s">
        <v>27</v>
      </c>
      <c r="M282" s="4" t="n">
        <v>0</v>
      </c>
      <c r="N282" s="4" t="n">
        <v>-0.0816909351072671</v>
      </c>
      <c r="O282" s="7" t="n">
        <v>294</v>
      </c>
      <c r="P282" s="7" t="n">
        <v>318</v>
      </c>
      <c r="Q282" s="7" t="n">
        <v>244</v>
      </c>
      <c r="R282" s="7" t="n">
        <v>248</v>
      </c>
      <c r="S282" s="7" t="n">
        <v>266</v>
      </c>
      <c r="T282" s="7" t="n">
        <v>274</v>
      </c>
      <c r="U282" s="7" t="n">
        <v>394</v>
      </c>
      <c r="V282" s="7" t="n">
        <v>398</v>
      </c>
      <c r="W282" s="7" t="n">
        <v>331</v>
      </c>
      <c r="X282" s="7" t="n">
        <v>335</v>
      </c>
      <c r="Y282" s="7" t="n">
        <v>220</v>
      </c>
      <c r="Z282" s="7" t="n">
        <v>232</v>
      </c>
      <c r="AA282" s="7" t="n">
        <v>431</v>
      </c>
      <c r="AB282" s="7" t="n">
        <v>441</v>
      </c>
      <c r="AC282" s="7" t="n">
        <v>220</v>
      </c>
      <c r="AD282" s="7" t="n">
        <v>234</v>
      </c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11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2" hidden="false" customHeight="false" outlineLevel="0" collapsed="false">
      <c r="A283" s="7" t="s">
        <v>335</v>
      </c>
      <c r="B283" s="4" t="s">
        <v>331</v>
      </c>
      <c r="C283" s="4" t="s">
        <v>29</v>
      </c>
      <c r="D283" s="8" t="n">
        <v>39200</v>
      </c>
      <c r="E283" s="9" t="n">
        <v>0.378472222222222</v>
      </c>
      <c r="F283" s="4" t="n">
        <v>88</v>
      </c>
      <c r="G283" s="4" t="n">
        <f aca="false">2200+F283</f>
        <v>2288</v>
      </c>
      <c r="H283" s="4" t="s">
        <v>26</v>
      </c>
      <c r="I283" s="4" t="n">
        <v>464815</v>
      </c>
      <c r="J283" s="4" t="n">
        <v>3001964.1</v>
      </c>
      <c r="K283" s="5" t="n">
        <v>56.28</v>
      </c>
      <c r="L283" s="4" t="s">
        <v>27</v>
      </c>
      <c r="M283" s="4" t="n">
        <v>0.2512671415767</v>
      </c>
      <c r="N283" s="4" t="n">
        <v>0.1939074282298</v>
      </c>
      <c r="O283" s="7" t="n">
        <v>286</v>
      </c>
      <c r="P283" s="7" t="n">
        <v>304</v>
      </c>
      <c r="Q283" s="7" t="n">
        <v>248</v>
      </c>
      <c r="R283" s="7" t="n">
        <v>258</v>
      </c>
      <c r="S283" s="7" t="n">
        <v>266</v>
      </c>
      <c r="T283" s="7" t="n">
        <v>270</v>
      </c>
      <c r="U283" s="7" t="n">
        <v>396</v>
      </c>
      <c r="V283" s="7" t="n">
        <v>400</v>
      </c>
      <c r="W283" s="7" t="n">
        <v>303</v>
      </c>
      <c r="X283" s="7" t="n">
        <v>311</v>
      </c>
      <c r="Y283" s="7" t="n">
        <v>224</v>
      </c>
      <c r="Z283" s="7" t="n">
        <v>228</v>
      </c>
      <c r="AA283" s="7" t="n">
        <v>433</v>
      </c>
      <c r="AB283" s="7" t="n">
        <v>433</v>
      </c>
      <c r="AC283" s="7" t="n">
        <v>220</v>
      </c>
      <c r="AD283" s="7" t="n">
        <v>220</v>
      </c>
      <c r="AE283" s="11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11"/>
      <c r="AX283" s="11"/>
      <c r="AY283" s="11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s="11" customFormat="true" ht="12" hidden="false" customHeight="false" outlineLevel="0" collapsed="false">
      <c r="A284" s="7" t="s">
        <v>336</v>
      </c>
      <c r="B284" s="4" t="s">
        <v>331</v>
      </c>
      <c r="C284" s="4" t="s">
        <v>38</v>
      </c>
      <c r="D284" s="8" t="n">
        <v>39344</v>
      </c>
      <c r="E284" s="9" t="n">
        <v>0.725694444444444</v>
      </c>
      <c r="F284" s="4" t="n">
        <v>88</v>
      </c>
      <c r="G284" s="4" t="n">
        <f aca="false">2200+F284</f>
        <v>2288</v>
      </c>
      <c r="H284" s="4" t="s">
        <v>26</v>
      </c>
      <c r="I284" s="4" t="n">
        <v>464815</v>
      </c>
      <c r="J284" s="4" t="n">
        <v>3001964.1</v>
      </c>
      <c r="K284" s="4" t="n">
        <v>34.98</v>
      </c>
      <c r="L284" s="4" t="s">
        <v>27</v>
      </c>
      <c r="M284" s="4" t="n">
        <v>0.127645963717164</v>
      </c>
      <c r="N284" s="4" t="n">
        <v>0.0675216005781547</v>
      </c>
      <c r="O284" s="7" t="n">
        <v>316</v>
      </c>
      <c r="P284" s="7" t="n">
        <v>318</v>
      </c>
      <c r="Q284" s="7" t="n">
        <v>230</v>
      </c>
      <c r="R284" s="7" t="n">
        <v>262</v>
      </c>
      <c r="S284" s="7" t="n">
        <v>242</v>
      </c>
      <c r="T284" s="7" t="n">
        <v>274</v>
      </c>
      <c r="U284" s="7" t="n">
        <v>398</v>
      </c>
      <c r="V284" s="7" t="n">
        <v>408</v>
      </c>
      <c r="W284" s="7" t="n">
        <v>351</v>
      </c>
      <c r="X284" s="7" t="n">
        <v>373</v>
      </c>
      <c r="Y284" s="7" t="n">
        <v>226</v>
      </c>
      <c r="Z284" s="7" t="n">
        <v>230</v>
      </c>
      <c r="AA284" s="7" t="n">
        <v>429</v>
      </c>
      <c r="AB284" s="7" t="n">
        <v>439</v>
      </c>
      <c r="AC284" s="7" t="n">
        <v>244</v>
      </c>
      <c r="AD284" s="7" t="n">
        <v>244</v>
      </c>
      <c r="AE284" s="4"/>
    </row>
    <row r="285" s="11" customFormat="true" ht="12" hidden="false" customHeight="false" outlineLevel="0" collapsed="false">
      <c r="A285" s="7" t="s">
        <v>337</v>
      </c>
      <c r="B285" s="4" t="s">
        <v>331</v>
      </c>
      <c r="C285" s="4" t="s">
        <v>29</v>
      </c>
      <c r="D285" s="10" t="n">
        <v>39576</v>
      </c>
      <c r="E285" s="9" t="n">
        <v>0.524305555555556</v>
      </c>
      <c r="F285" s="4" t="n">
        <v>82</v>
      </c>
      <c r="G285" s="4" t="n">
        <v>2282</v>
      </c>
      <c r="H285" s="4" t="s">
        <v>26</v>
      </c>
      <c r="I285" s="4" t="n">
        <v>464800.1</v>
      </c>
      <c r="J285" s="4" t="n">
        <v>3001959</v>
      </c>
      <c r="K285" s="4" t="n">
        <v>51.15</v>
      </c>
      <c r="L285" s="4" t="s">
        <v>27</v>
      </c>
      <c r="M285" s="4" t="n">
        <v>0.125197311250107</v>
      </c>
      <c r="N285" s="4" t="n">
        <v>0.0640274837177582</v>
      </c>
      <c r="O285" s="7" t="n">
        <v>290</v>
      </c>
      <c r="P285" s="7" t="n">
        <v>318</v>
      </c>
      <c r="Q285" s="7" t="n">
        <v>242</v>
      </c>
      <c r="R285" s="7" t="n">
        <v>262</v>
      </c>
      <c r="S285" s="7" t="n">
        <v>262</v>
      </c>
      <c r="T285" s="7" t="n">
        <v>282</v>
      </c>
      <c r="U285" s="7" t="n">
        <v>386</v>
      </c>
      <c r="V285" s="7" t="n">
        <v>396</v>
      </c>
      <c r="W285" s="7" t="n">
        <v>331</v>
      </c>
      <c r="X285" s="7" t="n">
        <v>335</v>
      </c>
      <c r="Y285" s="7" t="n">
        <v>236</v>
      </c>
      <c r="Z285" s="7" t="n">
        <v>236</v>
      </c>
      <c r="AA285" s="7" t="n">
        <v>419</v>
      </c>
      <c r="AB285" s="7" t="n">
        <v>425</v>
      </c>
      <c r="AC285" s="7" t="n">
        <v>254</v>
      </c>
      <c r="AD285" s="7" t="n">
        <v>256</v>
      </c>
      <c r="AE285" s="4"/>
    </row>
    <row r="286" s="11" customFormat="true" ht="12" hidden="false" customHeight="false" outlineLevel="0" collapsed="false">
      <c r="A286" s="7" t="s">
        <v>338</v>
      </c>
      <c r="B286" s="4" t="s">
        <v>339</v>
      </c>
      <c r="C286" s="4" t="s">
        <v>25</v>
      </c>
      <c r="D286" s="8" t="n">
        <v>39158</v>
      </c>
      <c r="E286" s="9" t="n">
        <v>0.416666666666667</v>
      </c>
      <c r="F286" s="4" t="n">
        <v>6</v>
      </c>
      <c r="G286" s="4" t="n">
        <f aca="false">2112+F286</f>
        <v>2118</v>
      </c>
      <c r="H286" s="4" t="s">
        <v>32</v>
      </c>
      <c r="I286" s="4" t="n">
        <v>464512</v>
      </c>
      <c r="J286" s="4" t="n">
        <v>3002128.9</v>
      </c>
      <c r="K286" s="5" t="n">
        <v>55.06</v>
      </c>
      <c r="L286" s="4" t="s">
        <v>27</v>
      </c>
      <c r="M286" s="4" t="n">
        <v>0.12674558123386</v>
      </c>
      <c r="N286" s="4" t="n">
        <v>0.0697307285219669</v>
      </c>
      <c r="O286" s="7" t="n">
        <v>290</v>
      </c>
      <c r="P286" s="7" t="n">
        <v>318</v>
      </c>
      <c r="Q286" s="7" t="n">
        <v>244</v>
      </c>
      <c r="R286" s="7" t="n">
        <v>248</v>
      </c>
      <c r="S286" s="7" t="n">
        <v>262</v>
      </c>
      <c r="T286" s="7" t="n">
        <v>274</v>
      </c>
      <c r="U286" s="7" t="n">
        <v>384</v>
      </c>
      <c r="V286" s="7" t="n">
        <v>384</v>
      </c>
      <c r="W286" s="7" t="n">
        <v>341</v>
      </c>
      <c r="X286" s="7" t="n">
        <v>343</v>
      </c>
      <c r="Y286" s="7" t="n">
        <v>230</v>
      </c>
      <c r="Z286" s="7" t="n">
        <v>232</v>
      </c>
      <c r="AA286" s="7" t="n">
        <v>431</v>
      </c>
      <c r="AB286" s="7" t="n">
        <v>447</v>
      </c>
      <c r="AC286" s="7" t="n">
        <v>254</v>
      </c>
      <c r="AD286" s="7" t="n">
        <v>256</v>
      </c>
      <c r="AE286" s="0"/>
    </row>
    <row r="287" s="11" customFormat="true" ht="12" hidden="false" customHeight="false" outlineLevel="0" collapsed="false">
      <c r="A287" s="7" t="s">
        <v>340</v>
      </c>
      <c r="B287" s="4" t="s">
        <v>339</v>
      </c>
      <c r="C287" s="4" t="s">
        <v>25</v>
      </c>
      <c r="D287" s="8" t="n">
        <v>39167</v>
      </c>
      <c r="E287" s="9" t="n">
        <v>0.489583333333333</v>
      </c>
      <c r="F287" s="4" t="n">
        <v>78</v>
      </c>
      <c r="G287" s="4" t="n">
        <f aca="false">2112+F287</f>
        <v>2190</v>
      </c>
      <c r="H287" s="4" t="s">
        <v>26</v>
      </c>
      <c r="I287" s="4" t="n">
        <v>464499.1</v>
      </c>
      <c r="J287" s="4" t="n">
        <v>3002118</v>
      </c>
      <c r="K287" s="5" t="n">
        <v>60.8</v>
      </c>
      <c r="L287" s="4" t="s">
        <v>27</v>
      </c>
      <c r="M287" s="4" t="n">
        <v>0</v>
      </c>
      <c r="N287" s="4" t="n">
        <v>-0.0728521262048983</v>
      </c>
      <c r="O287" s="7" t="n">
        <v>274</v>
      </c>
      <c r="P287" s="7" t="n">
        <v>308</v>
      </c>
      <c r="Q287" s="7" t="n">
        <v>248</v>
      </c>
      <c r="R287" s="7" t="n">
        <v>262</v>
      </c>
      <c r="S287" s="7" t="n">
        <v>242</v>
      </c>
      <c r="T287" s="7" t="n">
        <v>266</v>
      </c>
      <c r="U287" s="7" t="n">
        <v>398</v>
      </c>
      <c r="V287" s="7" t="n">
        <v>400</v>
      </c>
      <c r="W287" s="7" t="n">
        <v>335</v>
      </c>
      <c r="X287" s="7" t="n">
        <v>343</v>
      </c>
      <c r="Y287" s="7" t="n">
        <v>214</v>
      </c>
      <c r="Z287" s="7" t="n">
        <v>224</v>
      </c>
      <c r="AA287" s="7" t="n">
        <v>427</v>
      </c>
      <c r="AB287" s="7" t="n">
        <v>449</v>
      </c>
      <c r="AC287" s="7" t="n">
        <v>292</v>
      </c>
      <c r="AD287" s="7" t="n">
        <v>294</v>
      </c>
      <c r="AE287" s="0"/>
    </row>
    <row r="288" s="11" customFormat="true" ht="12" hidden="false" customHeight="false" outlineLevel="0" collapsed="false">
      <c r="A288" s="7" t="s">
        <v>341</v>
      </c>
      <c r="B288" s="4" t="s">
        <v>339</v>
      </c>
      <c r="C288" s="4" t="s">
        <v>29</v>
      </c>
      <c r="D288" s="8" t="n">
        <v>39176</v>
      </c>
      <c r="E288" s="9" t="n">
        <v>0.5</v>
      </c>
      <c r="F288" s="4" t="n">
        <v>13</v>
      </c>
      <c r="G288" s="4" t="n">
        <f aca="false">2112+F288</f>
        <v>2125</v>
      </c>
      <c r="H288" s="4" t="s">
        <v>32</v>
      </c>
      <c r="I288" s="4" t="n">
        <v>464504</v>
      </c>
      <c r="J288" s="4" t="n">
        <v>3002129.1</v>
      </c>
      <c r="K288" s="5" t="n">
        <v>54.56</v>
      </c>
      <c r="L288" s="4" t="s">
        <v>27</v>
      </c>
      <c r="M288" s="4" t="n">
        <v>0.125197311250107</v>
      </c>
      <c r="N288" s="4" t="n">
        <v>0.0620676406961844</v>
      </c>
      <c r="O288" s="7" t="n">
        <v>290</v>
      </c>
      <c r="P288" s="7" t="n">
        <v>300</v>
      </c>
      <c r="Q288" s="7" t="n">
        <v>234</v>
      </c>
      <c r="R288" s="7" t="n">
        <v>238</v>
      </c>
      <c r="S288" s="7" t="n">
        <v>270</v>
      </c>
      <c r="T288" s="7" t="n">
        <v>274</v>
      </c>
      <c r="U288" s="7" t="n">
        <v>398</v>
      </c>
      <c r="V288" s="7" t="n">
        <v>400</v>
      </c>
      <c r="W288" s="7" t="n">
        <v>333</v>
      </c>
      <c r="X288" s="7" t="n">
        <v>335</v>
      </c>
      <c r="Y288" s="7" t="n">
        <v>242</v>
      </c>
      <c r="Z288" s="7" t="n">
        <v>242</v>
      </c>
      <c r="AA288" s="7" t="n">
        <v>429</v>
      </c>
      <c r="AB288" s="7" t="n">
        <v>449</v>
      </c>
      <c r="AC288" s="7" t="n">
        <v>220</v>
      </c>
      <c r="AD288" s="7" t="n">
        <v>242</v>
      </c>
      <c r="AE288" s="0"/>
    </row>
    <row r="289" s="11" customFormat="true" ht="12" hidden="false" customHeight="false" outlineLevel="0" collapsed="false">
      <c r="A289" s="7" t="s">
        <v>342</v>
      </c>
      <c r="B289" s="4" t="s">
        <v>339</v>
      </c>
      <c r="C289" s="4" t="s">
        <v>29</v>
      </c>
      <c r="D289" s="8" t="n">
        <v>39179</v>
      </c>
      <c r="E289" s="9" t="n">
        <v>0.520833333333333</v>
      </c>
      <c r="F289" s="4" t="n">
        <v>83</v>
      </c>
      <c r="G289" s="4" t="n">
        <f aca="false">2112+F289</f>
        <v>2195</v>
      </c>
      <c r="H289" s="4" t="s">
        <v>32</v>
      </c>
      <c r="I289" s="4" t="n">
        <v>464504</v>
      </c>
      <c r="J289" s="4" t="n">
        <v>3002132.9</v>
      </c>
      <c r="K289" s="5" t="n">
        <v>53.28</v>
      </c>
      <c r="L289" s="4" t="s">
        <v>27</v>
      </c>
      <c r="M289" s="4" t="n">
        <v>0.247143128059393</v>
      </c>
      <c r="N289" s="4" t="n">
        <v>0.210431435437209</v>
      </c>
      <c r="O289" s="7" t="n">
        <v>290</v>
      </c>
      <c r="P289" s="7" t="n">
        <v>296</v>
      </c>
      <c r="Q289" s="7" t="n">
        <v>230</v>
      </c>
      <c r="R289" s="7" t="n">
        <v>230</v>
      </c>
      <c r="S289" s="7" t="n">
        <v>278</v>
      </c>
      <c r="T289" s="7" t="n">
        <v>278</v>
      </c>
      <c r="U289" s="7" t="n">
        <v>382</v>
      </c>
      <c r="V289" s="7" t="n">
        <v>406</v>
      </c>
      <c r="W289" s="7" t="n">
        <v>321</v>
      </c>
      <c r="X289" s="7" t="n">
        <v>335</v>
      </c>
      <c r="Y289" s="7" t="n">
        <v>202</v>
      </c>
      <c r="Z289" s="7" t="n">
        <v>206</v>
      </c>
      <c r="AA289" s="7" t="n">
        <v>429</v>
      </c>
      <c r="AB289" s="7" t="n">
        <v>435</v>
      </c>
      <c r="AC289" s="7" t="n">
        <v>248</v>
      </c>
      <c r="AD289" s="7" t="n">
        <v>260</v>
      </c>
      <c r="AE289" s="0"/>
    </row>
    <row r="290" s="11" customFormat="true" ht="12" hidden="false" customHeight="false" outlineLevel="0" collapsed="false">
      <c r="A290" s="7" t="s">
        <v>343</v>
      </c>
      <c r="B290" s="4" t="s">
        <v>339</v>
      </c>
      <c r="C290" s="4" t="s">
        <v>29</v>
      </c>
      <c r="D290" s="8" t="n">
        <v>39194</v>
      </c>
      <c r="E290" s="9" t="n">
        <v>0.40625</v>
      </c>
      <c r="F290" s="4" t="n">
        <v>75</v>
      </c>
      <c r="G290" s="4" t="n">
        <f aca="false">2112+F290</f>
        <v>2187</v>
      </c>
      <c r="H290" s="4" t="s">
        <v>32</v>
      </c>
      <c r="I290" s="4" t="n">
        <v>464504</v>
      </c>
      <c r="J290" s="4" t="n">
        <v>3002113.1</v>
      </c>
      <c r="K290" s="5" t="n">
        <v>54.24</v>
      </c>
      <c r="L290" s="4" t="s">
        <v>27</v>
      </c>
      <c r="M290" s="4" t="n">
        <v>0</v>
      </c>
      <c r="N290" s="4" t="n">
        <v>-0.0595937318558732</v>
      </c>
      <c r="O290" s="7" t="n">
        <v>288</v>
      </c>
      <c r="P290" s="7" t="n">
        <v>316</v>
      </c>
      <c r="Q290" s="7" t="n">
        <v>244</v>
      </c>
      <c r="R290" s="7" t="n">
        <v>258</v>
      </c>
      <c r="S290" s="7" t="n">
        <v>252</v>
      </c>
      <c r="T290" s="7" t="n">
        <v>272</v>
      </c>
      <c r="U290" s="7" t="n">
        <v>404</v>
      </c>
      <c r="V290" s="7" t="n">
        <v>432</v>
      </c>
      <c r="W290" s="7" t="n">
        <v>331</v>
      </c>
      <c r="X290" s="7" t="n">
        <v>339</v>
      </c>
      <c r="Y290" s="7" t="n">
        <v>224</v>
      </c>
      <c r="Z290" s="7" t="n">
        <v>242</v>
      </c>
      <c r="AA290" s="7" t="n">
        <v>429</v>
      </c>
      <c r="AB290" s="7" t="n">
        <v>443</v>
      </c>
      <c r="AC290" s="7" t="n">
        <v>220</v>
      </c>
      <c r="AD290" s="7" t="n">
        <v>234</v>
      </c>
      <c r="AE290" s="0"/>
    </row>
    <row r="291" s="11" customFormat="true" ht="12" hidden="false" customHeight="false" outlineLevel="0" collapsed="false">
      <c r="A291" s="7" t="s">
        <v>344</v>
      </c>
      <c r="B291" s="4" t="s">
        <v>339</v>
      </c>
      <c r="C291" s="4" t="s">
        <v>29</v>
      </c>
      <c r="D291" s="8" t="n">
        <v>39194</v>
      </c>
      <c r="E291" s="9" t="n">
        <v>0.40625</v>
      </c>
      <c r="F291" s="4" t="n">
        <v>79</v>
      </c>
      <c r="G291" s="4" t="n">
        <f aca="false">2112+F291</f>
        <v>2191</v>
      </c>
      <c r="H291" s="4" t="s">
        <v>32</v>
      </c>
      <c r="I291" s="4" t="n">
        <v>464498.9</v>
      </c>
      <c r="J291" s="4" t="n">
        <v>3002123</v>
      </c>
      <c r="K291" s="5" t="n">
        <v>56.4</v>
      </c>
      <c r="L291" s="4" t="s">
        <v>27</v>
      </c>
      <c r="M291" s="4" t="n">
        <v>0</v>
      </c>
      <c r="N291" s="4" t="n">
        <v>-0.0601257570675703</v>
      </c>
      <c r="O291" s="7" t="n">
        <v>290</v>
      </c>
      <c r="P291" s="7" t="n">
        <v>300</v>
      </c>
      <c r="Q291" s="7" t="n">
        <v>244</v>
      </c>
      <c r="R291" s="7" t="n">
        <v>262</v>
      </c>
      <c r="S291" s="7" t="n">
        <v>258</v>
      </c>
      <c r="T291" s="7" t="n">
        <v>266</v>
      </c>
      <c r="U291" s="7" t="n">
        <v>382</v>
      </c>
      <c r="V291" s="7" t="n">
        <v>404</v>
      </c>
      <c r="W291" s="7" t="n">
        <v>331</v>
      </c>
      <c r="X291" s="7" t="n">
        <v>339</v>
      </c>
      <c r="Y291" s="7" t="n">
        <v>236</v>
      </c>
      <c r="Z291" s="7" t="n">
        <v>240</v>
      </c>
      <c r="AA291" s="7" t="n">
        <v>435</v>
      </c>
      <c r="AB291" s="7" t="n">
        <v>439</v>
      </c>
      <c r="AC291" s="7" t="n">
        <v>224</v>
      </c>
      <c r="AD291" s="7" t="n">
        <v>232</v>
      </c>
      <c r="AE291" s="0"/>
    </row>
    <row r="292" s="11" customFormat="true" ht="12" hidden="false" customHeight="false" outlineLevel="0" collapsed="false">
      <c r="A292" s="7" t="s">
        <v>345</v>
      </c>
      <c r="B292" s="4" t="s">
        <v>339</v>
      </c>
      <c r="C292" s="4" t="s">
        <v>29</v>
      </c>
      <c r="D292" s="8" t="n">
        <v>39197</v>
      </c>
      <c r="E292" s="9" t="n">
        <v>0.673611111111111</v>
      </c>
      <c r="F292" s="4" t="n">
        <v>39</v>
      </c>
      <c r="G292" s="4" t="n">
        <f aca="false">2112+F292</f>
        <v>2151</v>
      </c>
      <c r="H292" s="4" t="s">
        <v>32</v>
      </c>
      <c r="I292" s="4" t="n">
        <v>464510</v>
      </c>
      <c r="J292" s="4" t="n">
        <v>3002121.1</v>
      </c>
      <c r="K292" s="5" t="n">
        <v>54.78</v>
      </c>
      <c r="L292" s="4" t="s">
        <v>27</v>
      </c>
      <c r="M292" s="4" t="n">
        <v>0.123621177859536</v>
      </c>
      <c r="N292" s="4" t="n">
        <v>0.0678591490584911</v>
      </c>
      <c r="O292" s="7" t="n">
        <v>294</v>
      </c>
      <c r="P292" s="7" t="n">
        <v>310</v>
      </c>
      <c r="Q292" s="7" t="n">
        <v>230</v>
      </c>
      <c r="R292" s="7" t="n">
        <v>250</v>
      </c>
      <c r="S292" s="7" t="n">
        <v>240</v>
      </c>
      <c r="T292" s="7" t="n">
        <v>282</v>
      </c>
      <c r="U292" s="7" t="n">
        <v>396</v>
      </c>
      <c r="V292" s="7" t="n">
        <v>404</v>
      </c>
      <c r="W292" s="7" t="n">
        <v>331</v>
      </c>
      <c r="X292" s="7" t="n">
        <v>335</v>
      </c>
      <c r="Y292" s="7" t="n">
        <v>230</v>
      </c>
      <c r="Z292" s="7" t="n">
        <v>244</v>
      </c>
      <c r="AA292" s="7" t="n">
        <v>419</v>
      </c>
      <c r="AB292" s="7" t="n">
        <v>419</v>
      </c>
      <c r="AC292" s="7" t="n">
        <v>220</v>
      </c>
      <c r="AD292" s="7" t="n">
        <v>228</v>
      </c>
      <c r="AE292" s="0"/>
    </row>
    <row r="293" s="11" customFormat="true" ht="12" hidden="false" customHeight="false" outlineLevel="0" collapsed="false">
      <c r="A293" s="7" t="s">
        <v>346</v>
      </c>
      <c r="B293" s="4" t="s">
        <v>339</v>
      </c>
      <c r="C293" s="4" t="s">
        <v>29</v>
      </c>
      <c r="D293" s="8" t="n">
        <v>39203</v>
      </c>
      <c r="E293" s="9" t="n">
        <v>0.673611111111111</v>
      </c>
      <c r="F293" s="4" t="n">
        <v>77</v>
      </c>
      <c r="G293" s="4" t="n">
        <f aca="false">2112+F293</f>
        <v>2189</v>
      </c>
      <c r="H293" s="4" t="s">
        <v>32</v>
      </c>
      <c r="I293" s="4" t="n">
        <v>464498.9</v>
      </c>
      <c r="J293" s="4" t="n">
        <v>3002118</v>
      </c>
      <c r="K293" s="5" t="n">
        <v>54.88</v>
      </c>
      <c r="L293" s="4" t="s">
        <v>27</v>
      </c>
      <c r="M293" s="4" t="n">
        <v>0</v>
      </c>
      <c r="N293" s="4" t="n">
        <v>-0.0555286007853869</v>
      </c>
      <c r="O293" s="7" t="n">
        <v>316</v>
      </c>
      <c r="P293" s="7" t="n">
        <v>318</v>
      </c>
      <c r="Q293" s="7" t="n">
        <v>248</v>
      </c>
      <c r="R293" s="7" t="n">
        <v>256</v>
      </c>
      <c r="S293" s="7" t="n">
        <v>242</v>
      </c>
      <c r="T293" s="7" t="n">
        <v>274</v>
      </c>
      <c r="U293" s="7" t="n">
        <v>384</v>
      </c>
      <c r="V293" s="7" t="n">
        <v>410</v>
      </c>
      <c r="W293" s="7" t="n">
        <v>331</v>
      </c>
      <c r="X293" s="7" t="n">
        <v>365</v>
      </c>
      <c r="Y293" s="7" t="n">
        <v>214</v>
      </c>
      <c r="Z293" s="7" t="n">
        <v>240</v>
      </c>
      <c r="AA293" s="7" t="n">
        <v>429</v>
      </c>
      <c r="AB293" s="7" t="n">
        <v>449</v>
      </c>
      <c r="AC293" s="7" t="n">
        <v>254</v>
      </c>
      <c r="AD293" s="7" t="n">
        <v>256</v>
      </c>
      <c r="AE293" s="0"/>
    </row>
    <row r="294" s="11" customFormat="true" ht="12" hidden="false" customHeight="false" outlineLevel="0" collapsed="false">
      <c r="A294" s="7" t="s">
        <v>347</v>
      </c>
      <c r="B294" s="4" t="s">
        <v>339</v>
      </c>
      <c r="C294" s="4" t="s">
        <v>29</v>
      </c>
      <c r="D294" s="8" t="n">
        <v>39203</v>
      </c>
      <c r="E294" s="9" t="n">
        <v>0.673611111111111</v>
      </c>
      <c r="F294" s="4" t="n">
        <v>80</v>
      </c>
      <c r="G294" s="4" t="n">
        <f aca="false">2112+F294</f>
        <v>2192</v>
      </c>
      <c r="H294" s="4" t="s">
        <v>26</v>
      </c>
      <c r="I294" s="4" t="n">
        <v>464499.1</v>
      </c>
      <c r="J294" s="4" t="n">
        <v>3002123</v>
      </c>
      <c r="K294" s="5" t="n">
        <v>51.58</v>
      </c>
      <c r="L294" s="4" t="s">
        <v>27</v>
      </c>
      <c r="M294" s="4" t="n">
        <v>0.12674558123386</v>
      </c>
      <c r="N294" s="4" t="n">
        <v>0.0846094274654485</v>
      </c>
      <c r="O294" s="7" t="n">
        <v>290</v>
      </c>
      <c r="P294" s="7" t="n">
        <v>294</v>
      </c>
      <c r="Q294" s="7" t="n">
        <v>230</v>
      </c>
      <c r="R294" s="7" t="n">
        <v>248</v>
      </c>
      <c r="S294" s="7" t="n">
        <v>242</v>
      </c>
      <c r="T294" s="7" t="n">
        <v>278</v>
      </c>
      <c r="U294" s="7" t="n">
        <v>402</v>
      </c>
      <c r="V294" s="7" t="n">
        <v>402</v>
      </c>
      <c r="W294" s="7" t="n">
        <v>331</v>
      </c>
      <c r="X294" s="7" t="n">
        <v>365</v>
      </c>
      <c r="Y294" s="7" t="n">
        <v>244</v>
      </c>
      <c r="Z294" s="7" t="n">
        <v>274</v>
      </c>
      <c r="AA294" s="7" t="n">
        <v>437</v>
      </c>
      <c r="AB294" s="7" t="n">
        <v>449</v>
      </c>
      <c r="AC294" s="7" t="n">
        <v>312</v>
      </c>
      <c r="AD294" s="7" t="n">
        <v>314</v>
      </c>
      <c r="AE294" s="0"/>
    </row>
    <row r="295" s="11" customFormat="true" ht="12" hidden="false" customHeight="false" outlineLevel="0" collapsed="false">
      <c r="A295" s="7" t="s">
        <v>348</v>
      </c>
      <c r="B295" s="4" t="s">
        <v>339</v>
      </c>
      <c r="C295" s="4" t="s">
        <v>29</v>
      </c>
      <c r="D295" s="8" t="n">
        <v>39203</v>
      </c>
      <c r="E295" s="9" t="n">
        <v>0.673611111111111</v>
      </c>
      <c r="F295" s="4" t="n">
        <v>70</v>
      </c>
      <c r="G295" s="4" t="n">
        <f aca="false">2112+F295</f>
        <v>2182</v>
      </c>
      <c r="H295" s="4" t="s">
        <v>26</v>
      </c>
      <c r="I295" s="4" t="n">
        <v>464519.1</v>
      </c>
      <c r="J295" s="4" t="n">
        <v>3002118</v>
      </c>
      <c r="K295" s="5" t="n">
        <v>53.5</v>
      </c>
      <c r="L295" s="4" t="s">
        <v>27</v>
      </c>
      <c r="M295" s="4" t="n">
        <v>0.376796173039389</v>
      </c>
      <c r="N295" s="4" t="n">
        <v>0.338696339222872</v>
      </c>
      <c r="O295" s="7" t="n">
        <v>304</v>
      </c>
      <c r="P295" s="7" t="n">
        <v>318</v>
      </c>
      <c r="Q295" s="7" t="n">
        <v>258</v>
      </c>
      <c r="R295" s="7" t="n">
        <v>264</v>
      </c>
      <c r="S295" s="7" t="n">
        <v>242</v>
      </c>
      <c r="T295" s="7" t="n">
        <v>278</v>
      </c>
      <c r="U295" s="7" t="n">
        <v>406</v>
      </c>
      <c r="V295" s="7" t="n">
        <v>406</v>
      </c>
      <c r="W295" s="7" t="n">
        <v>331</v>
      </c>
      <c r="X295" s="7" t="n">
        <v>331</v>
      </c>
      <c r="Y295" s="7" t="n">
        <v>218</v>
      </c>
      <c r="Z295" s="7" t="n">
        <v>220</v>
      </c>
      <c r="AA295" s="7" t="n">
        <v>433</v>
      </c>
      <c r="AB295" s="7" t="n">
        <v>447</v>
      </c>
      <c r="AC295" s="7" t="n">
        <v>246</v>
      </c>
      <c r="AD295" s="7" t="n">
        <v>246</v>
      </c>
      <c r="AE295" s="0"/>
    </row>
    <row r="296" s="11" customFormat="true" ht="12" hidden="false" customHeight="false" outlineLevel="0" collapsed="false">
      <c r="A296" s="7" t="s">
        <v>349</v>
      </c>
      <c r="B296" s="4" t="s">
        <v>339</v>
      </c>
      <c r="C296" s="4" t="s">
        <v>29</v>
      </c>
      <c r="D296" s="8" t="n">
        <v>39206</v>
      </c>
      <c r="E296" s="9" t="n">
        <v>0.670138888888889</v>
      </c>
      <c r="F296" s="4" t="n">
        <v>17</v>
      </c>
      <c r="G296" s="4" t="n">
        <f aca="false">2112+F296</f>
        <v>2129</v>
      </c>
      <c r="H296" s="4" t="s">
        <v>32</v>
      </c>
      <c r="I296" s="4" t="n">
        <v>464516</v>
      </c>
      <c r="J296" s="4" t="n">
        <v>3002125.1</v>
      </c>
      <c r="K296" s="5" t="n">
        <v>56.16</v>
      </c>
      <c r="L296" s="4" t="s">
        <v>27</v>
      </c>
      <c r="M296" s="4" t="n">
        <v>0.125197311250107</v>
      </c>
      <c r="N296" s="4" t="n">
        <v>0.0748340166254067</v>
      </c>
      <c r="O296" s="7" t="n">
        <v>290</v>
      </c>
      <c r="P296" s="7" t="n">
        <v>318</v>
      </c>
      <c r="Q296" s="7" t="n">
        <v>244</v>
      </c>
      <c r="R296" s="7" t="n">
        <v>248</v>
      </c>
      <c r="S296" s="7" t="n">
        <v>262</v>
      </c>
      <c r="T296" s="7" t="n">
        <v>274</v>
      </c>
      <c r="U296" s="7" t="n">
        <v>384</v>
      </c>
      <c r="V296" s="7" t="n">
        <v>410</v>
      </c>
      <c r="W296" s="7" t="n">
        <v>341</v>
      </c>
      <c r="X296" s="7" t="n">
        <v>351</v>
      </c>
      <c r="Y296" s="7" t="n">
        <v>232</v>
      </c>
      <c r="Z296" s="7" t="n">
        <v>232</v>
      </c>
      <c r="AA296" s="7" t="n">
        <v>429</v>
      </c>
      <c r="AB296" s="7" t="n">
        <v>447</v>
      </c>
      <c r="AC296" s="7" t="n">
        <v>250</v>
      </c>
      <c r="AD296" s="7" t="n">
        <v>264</v>
      </c>
      <c r="AE296" s="0"/>
    </row>
    <row r="297" s="11" customFormat="true" ht="12" hidden="false" customHeight="false" outlineLevel="0" collapsed="false">
      <c r="A297" s="7" t="s">
        <v>350</v>
      </c>
      <c r="B297" s="4" t="s">
        <v>339</v>
      </c>
      <c r="C297" s="4" t="s">
        <v>351</v>
      </c>
      <c r="D297" s="8" t="n">
        <v>39315</v>
      </c>
      <c r="E297" s="9" t="n">
        <v>0.75</v>
      </c>
      <c r="F297" s="4" t="n">
        <v>1</v>
      </c>
      <c r="G297" s="4" t="n">
        <f aca="false">2112+F297</f>
        <v>2113</v>
      </c>
      <c r="H297" s="4" t="s">
        <v>32</v>
      </c>
      <c r="I297" s="4" t="n">
        <v>464516</v>
      </c>
      <c r="J297" s="4" t="n">
        <v>3002129.1</v>
      </c>
      <c r="K297" s="5" t="n">
        <v>32.66</v>
      </c>
      <c r="L297" s="4" t="s">
        <v>27</v>
      </c>
      <c r="M297" s="4" t="n">
        <v>0.123621177859536</v>
      </c>
      <c r="N297" s="4" t="n">
        <v>0.0748315976449125</v>
      </c>
      <c r="O297" s="7" t="n">
        <v>316</v>
      </c>
      <c r="P297" s="7" t="n">
        <v>318</v>
      </c>
      <c r="Q297" s="7" t="n">
        <v>244</v>
      </c>
      <c r="R297" s="7" t="n">
        <v>264</v>
      </c>
      <c r="S297" s="7" t="n">
        <v>242</v>
      </c>
      <c r="T297" s="7" t="n">
        <v>262</v>
      </c>
      <c r="U297" s="7" t="n">
        <v>384</v>
      </c>
      <c r="V297" s="7" t="n">
        <v>408</v>
      </c>
      <c r="W297" s="7" t="n">
        <v>325</v>
      </c>
      <c r="X297" s="7" t="n">
        <v>333</v>
      </c>
      <c r="Y297" s="7" t="n">
        <v>212</v>
      </c>
      <c r="Z297" s="7" t="n">
        <v>214</v>
      </c>
      <c r="AA297" s="7" t="n">
        <v>447</v>
      </c>
      <c r="AB297" s="7" t="n">
        <v>447</v>
      </c>
      <c r="AC297" s="7" t="n">
        <v>226</v>
      </c>
      <c r="AD297" s="7" t="n">
        <v>240</v>
      </c>
      <c r="AE297" s="0"/>
    </row>
    <row r="298" s="11" customFormat="true" ht="12" hidden="false" customHeight="false" outlineLevel="0" collapsed="false">
      <c r="A298" s="7" t="s">
        <v>352</v>
      </c>
      <c r="B298" s="4" t="s">
        <v>339</v>
      </c>
      <c r="C298" s="4" t="s">
        <v>351</v>
      </c>
      <c r="D298" s="8" t="n">
        <v>39315</v>
      </c>
      <c r="E298" s="9" t="n">
        <v>0.75</v>
      </c>
      <c r="F298" s="4" t="n">
        <v>28</v>
      </c>
      <c r="G298" s="4" t="n">
        <f aca="false">2112+F298</f>
        <v>2140</v>
      </c>
      <c r="H298" s="4" t="s">
        <v>32</v>
      </c>
      <c r="I298" s="4" t="n">
        <v>464506</v>
      </c>
      <c r="J298" s="4" t="n">
        <v>3002124.9</v>
      </c>
      <c r="K298" s="5" t="n">
        <v>32.22</v>
      </c>
      <c r="L298" s="4" t="s">
        <v>27</v>
      </c>
      <c r="M298" s="4" t="n">
        <v>0.12674558123386</v>
      </c>
      <c r="N298" s="4" t="n">
        <v>0.0735758643196562</v>
      </c>
      <c r="O298" s="7" t="n">
        <v>300</v>
      </c>
      <c r="P298" s="7" t="n">
        <v>316</v>
      </c>
      <c r="Q298" s="7" t="n">
        <v>248</v>
      </c>
      <c r="R298" s="7" t="n">
        <v>258</v>
      </c>
      <c r="S298" s="7" t="n">
        <v>242</v>
      </c>
      <c r="T298" s="7" t="n">
        <v>278</v>
      </c>
      <c r="U298" s="7" t="n">
        <v>400</v>
      </c>
      <c r="V298" s="7" t="n">
        <v>400</v>
      </c>
      <c r="W298" s="7" t="n">
        <v>335</v>
      </c>
      <c r="X298" s="7" t="n">
        <v>339</v>
      </c>
      <c r="Y298" s="7" t="n">
        <v>238</v>
      </c>
      <c r="Z298" s="7" t="n">
        <v>240</v>
      </c>
      <c r="AA298" s="7" t="n">
        <v>421</v>
      </c>
      <c r="AB298" s="7" t="n">
        <v>441</v>
      </c>
      <c r="AC298" s="7" t="n">
        <v>220</v>
      </c>
      <c r="AD298" s="7" t="n">
        <v>242</v>
      </c>
      <c r="AE298" s="0"/>
    </row>
    <row r="299" s="11" customFormat="true" ht="12" hidden="false" customHeight="false" outlineLevel="0" collapsed="false">
      <c r="A299" s="7" t="s">
        <v>353</v>
      </c>
      <c r="B299" s="4" t="s">
        <v>339</v>
      </c>
      <c r="C299" s="4" t="s">
        <v>29</v>
      </c>
      <c r="D299" s="8" t="n">
        <v>39315</v>
      </c>
      <c r="E299" s="9" t="n">
        <v>0.75</v>
      </c>
      <c r="F299" s="4" t="n">
        <v>82</v>
      </c>
      <c r="G299" s="4" t="n">
        <f aca="false">2112+F299</f>
        <v>2194</v>
      </c>
      <c r="H299" s="4" t="s">
        <v>26</v>
      </c>
      <c r="I299" s="4" t="n">
        <v>464499.1</v>
      </c>
      <c r="J299" s="4" t="n">
        <v>3002128</v>
      </c>
      <c r="K299" s="5" t="n">
        <v>55.6</v>
      </c>
      <c r="L299" s="4" t="s">
        <v>27</v>
      </c>
      <c r="M299" s="4" t="n">
        <v>0.127645963717164</v>
      </c>
      <c r="N299" s="4" t="n">
        <v>0.0713226185344695</v>
      </c>
      <c r="O299" s="7" t="n">
        <v>298</v>
      </c>
      <c r="P299" s="7" t="n">
        <v>300</v>
      </c>
      <c r="Q299" s="7" t="n">
        <v>230</v>
      </c>
      <c r="R299" s="7" t="n">
        <v>258</v>
      </c>
      <c r="S299" s="7" t="n">
        <v>242</v>
      </c>
      <c r="T299" s="7" t="n">
        <v>290</v>
      </c>
      <c r="U299" s="7" t="n">
        <v>384</v>
      </c>
      <c r="V299" s="7" t="n">
        <v>390</v>
      </c>
      <c r="W299" s="7" t="n">
        <v>333</v>
      </c>
      <c r="X299" s="7" t="n">
        <v>349</v>
      </c>
      <c r="Y299" s="7" t="n">
        <v>210</v>
      </c>
      <c r="Z299" s="7" t="n">
        <v>242</v>
      </c>
      <c r="AA299" s="7" t="n">
        <v>439</v>
      </c>
      <c r="AB299" s="7" t="n">
        <v>449</v>
      </c>
      <c r="AC299" s="7" t="n">
        <v>236</v>
      </c>
      <c r="AD299" s="7" t="n">
        <v>236</v>
      </c>
      <c r="AE299" s="0"/>
    </row>
    <row r="300" s="11" customFormat="true" ht="12" hidden="false" customHeight="false" outlineLevel="0" collapsed="false">
      <c r="A300" s="7" t="s">
        <v>354</v>
      </c>
      <c r="B300" s="4" t="s">
        <v>339</v>
      </c>
      <c r="C300" s="4" t="s">
        <v>38</v>
      </c>
      <c r="D300" s="8" t="n">
        <v>39317</v>
      </c>
      <c r="E300" s="9" t="n">
        <v>0.677083333333333</v>
      </c>
      <c r="F300" s="4" t="n">
        <v>68</v>
      </c>
      <c r="G300" s="4" t="n">
        <f aca="false">2112+F300</f>
        <v>2180</v>
      </c>
      <c r="H300" s="4" t="s">
        <v>26</v>
      </c>
      <c r="I300" s="4" t="n">
        <v>464519.1</v>
      </c>
      <c r="J300" s="4" t="n">
        <v>3002123</v>
      </c>
      <c r="K300" s="4" t="n">
        <v>34.04</v>
      </c>
      <c r="L300" s="4" t="s">
        <v>27</v>
      </c>
      <c r="M300" s="4" t="n">
        <v>0.252439521041682</v>
      </c>
      <c r="N300" s="4" t="n">
        <v>0.214277321900357</v>
      </c>
      <c r="O300" s="7" t="n">
        <v>292</v>
      </c>
      <c r="P300" s="7" t="n">
        <v>292</v>
      </c>
      <c r="Q300" s="7" t="n">
        <v>248</v>
      </c>
      <c r="R300" s="7" t="n">
        <v>256</v>
      </c>
      <c r="S300" s="7" t="n">
        <v>242</v>
      </c>
      <c r="T300" s="7" t="n">
        <v>282</v>
      </c>
      <c r="U300" s="7" t="n">
        <v>366</v>
      </c>
      <c r="V300" s="7" t="n">
        <v>382</v>
      </c>
      <c r="W300" s="7" t="n">
        <v>331</v>
      </c>
      <c r="X300" s="7" t="n">
        <v>367</v>
      </c>
      <c r="Y300" s="7" t="n">
        <v>208</v>
      </c>
      <c r="Z300" s="7" t="n">
        <v>208</v>
      </c>
      <c r="AA300" s="7" t="n">
        <v>421</v>
      </c>
      <c r="AB300" s="7" t="n">
        <v>431</v>
      </c>
      <c r="AC300" s="7" t="n">
        <v>208</v>
      </c>
      <c r="AD300" s="7" t="n">
        <v>254</v>
      </c>
      <c r="AE300" s="0"/>
    </row>
    <row r="301" s="11" customFormat="true" ht="12" hidden="false" customHeight="false" outlineLevel="0" collapsed="false">
      <c r="A301" s="7" t="s">
        <v>355</v>
      </c>
      <c r="B301" s="4" t="s">
        <v>339</v>
      </c>
      <c r="C301" s="4" t="s">
        <v>38</v>
      </c>
      <c r="D301" s="8" t="n">
        <v>39332</v>
      </c>
      <c r="E301" s="9" t="n">
        <v>0.684027777777778</v>
      </c>
      <c r="F301" s="4" t="n">
        <v>24</v>
      </c>
      <c r="G301" s="4" t="n">
        <f aca="false">2112+F301</f>
        <v>2136</v>
      </c>
      <c r="H301" s="4" t="s">
        <v>32</v>
      </c>
      <c r="I301" s="4" t="n">
        <v>464510</v>
      </c>
      <c r="J301" s="4" t="n">
        <v>3002124.9</v>
      </c>
      <c r="K301" s="4" t="n">
        <v>34.34</v>
      </c>
      <c r="L301" s="4" t="s">
        <v>27</v>
      </c>
      <c r="M301" s="4" t="n">
        <v>0.250366759093396</v>
      </c>
      <c r="N301" s="4" t="n">
        <v>0.200680387061608</v>
      </c>
      <c r="O301" s="7" t="n">
        <v>286</v>
      </c>
      <c r="P301" s="7" t="n">
        <v>290</v>
      </c>
      <c r="Q301" s="7" t="n">
        <v>244</v>
      </c>
      <c r="R301" s="7" t="n">
        <v>264</v>
      </c>
      <c r="S301" s="7" t="n">
        <v>242</v>
      </c>
      <c r="T301" s="7" t="n">
        <v>274</v>
      </c>
      <c r="U301" s="7" t="n">
        <v>384</v>
      </c>
      <c r="V301" s="7" t="n">
        <v>384</v>
      </c>
      <c r="W301" s="7" t="n">
        <v>331</v>
      </c>
      <c r="X301" s="7" t="n">
        <v>341</v>
      </c>
      <c r="Y301" s="7" t="n">
        <v>220</v>
      </c>
      <c r="Z301" s="7" t="n">
        <v>230</v>
      </c>
      <c r="AA301" s="7" t="n">
        <v>429</v>
      </c>
      <c r="AB301" s="7" t="n">
        <v>429</v>
      </c>
      <c r="AC301" s="7" t="n">
        <v>254</v>
      </c>
      <c r="AD301" s="7" t="n">
        <v>256</v>
      </c>
      <c r="AE301" s="0"/>
    </row>
    <row r="302" s="11" customFormat="true" ht="12" hidden="false" customHeight="false" outlineLevel="0" collapsed="false">
      <c r="A302" s="7" t="s">
        <v>356</v>
      </c>
      <c r="B302" s="4" t="s">
        <v>339</v>
      </c>
      <c r="C302" s="4" t="s">
        <v>38</v>
      </c>
      <c r="D302" s="8" t="n">
        <v>39338</v>
      </c>
      <c r="E302" s="9" t="n">
        <v>0.659722222222222</v>
      </c>
      <c r="F302" s="4" t="n">
        <v>18</v>
      </c>
      <c r="G302" s="4" t="n">
        <f aca="false">2112+F302</f>
        <v>2130</v>
      </c>
      <c r="H302" s="4" t="s">
        <v>32</v>
      </c>
      <c r="I302" s="4" t="n">
        <v>464516</v>
      </c>
      <c r="J302" s="4" t="n">
        <v>3002124.9</v>
      </c>
      <c r="K302" s="5" t="n">
        <v>35.3</v>
      </c>
      <c r="L302" s="4" t="s">
        <v>27</v>
      </c>
      <c r="M302" s="4" t="n">
        <v>0.248285334850429</v>
      </c>
      <c r="N302" s="4" t="n">
        <v>0.198093453798403</v>
      </c>
      <c r="O302" s="7" t="n">
        <v>286</v>
      </c>
      <c r="P302" s="7" t="n">
        <v>318</v>
      </c>
      <c r="Q302" s="7" t="n">
        <v>248</v>
      </c>
      <c r="R302" s="7" t="n">
        <v>248</v>
      </c>
      <c r="S302" s="7" t="n">
        <v>242</v>
      </c>
      <c r="T302" s="7" t="n">
        <v>274</v>
      </c>
      <c r="U302" s="7" t="n">
        <v>382</v>
      </c>
      <c r="V302" s="7" t="n">
        <v>406</v>
      </c>
      <c r="W302" s="7" t="n">
        <v>331</v>
      </c>
      <c r="X302" s="7" t="n">
        <v>343</v>
      </c>
      <c r="Y302" s="7" t="n">
        <v>220</v>
      </c>
      <c r="Z302" s="7" t="n">
        <v>230</v>
      </c>
      <c r="AA302" s="7" t="n">
        <v>429</v>
      </c>
      <c r="AB302" s="7" t="n">
        <v>429</v>
      </c>
      <c r="AC302" s="7" t="n">
        <v>224</v>
      </c>
      <c r="AD302" s="7" t="n">
        <v>226</v>
      </c>
      <c r="AE302" s="0"/>
    </row>
    <row r="303" s="11" customFormat="true" ht="12" hidden="false" customHeight="false" outlineLevel="0" collapsed="false">
      <c r="A303" s="7" t="s">
        <v>357</v>
      </c>
      <c r="B303" s="4" t="s">
        <v>339</v>
      </c>
      <c r="C303" s="4" t="s">
        <v>50</v>
      </c>
      <c r="D303" s="10" t="n">
        <v>39528</v>
      </c>
      <c r="E303" s="9" t="n">
        <v>0.645833333333333</v>
      </c>
      <c r="F303" s="4" t="n">
        <v>73</v>
      </c>
      <c r="G303" s="4" t="n">
        <v>2185</v>
      </c>
      <c r="H303" s="4" t="s">
        <v>32</v>
      </c>
      <c r="I303" s="4" t="n">
        <v>464509</v>
      </c>
      <c r="J303" s="4" t="n">
        <v>3002113.1</v>
      </c>
      <c r="K303" s="4" t="n">
        <v>46.66</v>
      </c>
      <c r="L303" s="4" t="s">
        <v>27</v>
      </c>
      <c r="M303" s="4" t="n">
        <v>0.12674558123386</v>
      </c>
      <c r="N303" s="4" t="n">
        <v>0.0626810366253192</v>
      </c>
      <c r="O303" s="7" t="n">
        <v>298</v>
      </c>
      <c r="P303" s="7" t="n">
        <v>300</v>
      </c>
      <c r="Q303" s="7" t="n">
        <v>248</v>
      </c>
      <c r="R303" s="7" t="n">
        <v>262</v>
      </c>
      <c r="S303" s="7" t="n">
        <v>242</v>
      </c>
      <c r="T303" s="7" t="n">
        <v>266</v>
      </c>
      <c r="U303" s="7" t="n">
        <v>388</v>
      </c>
      <c r="V303" s="7" t="n">
        <v>388</v>
      </c>
      <c r="W303" s="7" t="n">
        <v>331</v>
      </c>
      <c r="X303" s="7" t="n">
        <v>343</v>
      </c>
      <c r="Y303" s="7" t="n">
        <v>228</v>
      </c>
      <c r="Z303" s="7" t="n">
        <v>240</v>
      </c>
      <c r="AA303" s="7" t="n">
        <v>419</v>
      </c>
      <c r="AB303" s="7" t="n">
        <v>437</v>
      </c>
      <c r="AC303" s="7" t="n">
        <v>222</v>
      </c>
      <c r="AD303" s="7" t="n">
        <v>250</v>
      </c>
      <c r="AE303" s="0"/>
    </row>
    <row r="304" s="11" customFormat="true" ht="12" hidden="false" customHeight="false" outlineLevel="0" collapsed="false">
      <c r="A304" s="7" t="s">
        <v>358</v>
      </c>
      <c r="B304" s="11" t="s">
        <v>339</v>
      </c>
      <c r="C304" s="4" t="s">
        <v>25</v>
      </c>
      <c r="D304" s="10" t="n">
        <v>39567</v>
      </c>
      <c r="E304" s="9" t="n">
        <v>0.347222222222222</v>
      </c>
      <c r="F304" s="11" t="n">
        <v>72</v>
      </c>
      <c r="G304" s="11" t="n">
        <v>2184</v>
      </c>
      <c r="H304" s="11" t="s">
        <v>26</v>
      </c>
      <c r="I304" s="4" t="n">
        <v>464514</v>
      </c>
      <c r="J304" s="4" t="n">
        <v>3002112.9</v>
      </c>
      <c r="K304" s="4" t="n">
        <v>55.7</v>
      </c>
      <c r="L304" s="4" t="s">
        <v>27</v>
      </c>
      <c r="M304" s="4" t="n">
        <v>0.127645963717164</v>
      </c>
      <c r="N304" s="4" t="n">
        <v>0.0488873161648154</v>
      </c>
      <c r="O304" s="7" t="n">
        <v>288</v>
      </c>
      <c r="P304" s="7" t="n">
        <v>300</v>
      </c>
      <c r="Q304" s="7" t="n">
        <v>230</v>
      </c>
      <c r="R304" s="7" t="n">
        <v>278</v>
      </c>
      <c r="S304" s="7" t="n">
        <v>246</v>
      </c>
      <c r="T304" s="7" t="n">
        <v>266</v>
      </c>
      <c r="U304" s="7" t="n">
        <v>386</v>
      </c>
      <c r="V304" s="7" t="n">
        <v>402</v>
      </c>
      <c r="W304" s="7" t="n">
        <v>333</v>
      </c>
      <c r="X304" s="7" t="n">
        <v>341</v>
      </c>
      <c r="Y304" s="7" t="n">
        <v>222</v>
      </c>
      <c r="Z304" s="7" t="n">
        <v>224</v>
      </c>
      <c r="AA304" s="7" t="n">
        <v>419</v>
      </c>
      <c r="AB304" s="7" t="n">
        <v>439</v>
      </c>
      <c r="AC304" s="7" t="n">
        <v>220</v>
      </c>
      <c r="AD304" s="7" t="n">
        <v>220</v>
      </c>
      <c r="AE304" s="0"/>
    </row>
    <row r="305" s="11" customFormat="true" ht="12" hidden="false" customHeight="false" outlineLevel="0" collapsed="false">
      <c r="A305" s="7" t="s">
        <v>359</v>
      </c>
      <c r="B305" s="11" t="s">
        <v>339</v>
      </c>
      <c r="C305" s="4" t="s">
        <v>38</v>
      </c>
      <c r="D305" s="10" t="n">
        <v>39694</v>
      </c>
      <c r="E305" s="9" t="n">
        <v>0.572916666666667</v>
      </c>
      <c r="F305" s="11" t="n">
        <v>76</v>
      </c>
      <c r="G305" s="11" t="n">
        <v>2188</v>
      </c>
      <c r="H305" s="11" t="s">
        <v>26</v>
      </c>
      <c r="I305" s="4" t="n">
        <v>464504</v>
      </c>
      <c r="J305" s="4" t="n">
        <v>3002112.9</v>
      </c>
      <c r="K305" s="4" t="n">
        <v>34.09</v>
      </c>
      <c r="L305" s="4" t="s">
        <v>27</v>
      </c>
      <c r="M305" s="4" t="n">
        <v>0.381633754742599</v>
      </c>
      <c r="N305" s="4" t="n">
        <v>0.329714601730221</v>
      </c>
      <c r="O305" s="7" t="n">
        <v>278</v>
      </c>
      <c r="P305" s="7" t="n">
        <v>278</v>
      </c>
      <c r="Q305" s="7" t="n">
        <v>230</v>
      </c>
      <c r="R305" s="7" t="n">
        <v>244</v>
      </c>
      <c r="S305" s="7" t="n">
        <v>246</v>
      </c>
      <c r="T305" s="7" t="n">
        <v>278</v>
      </c>
      <c r="U305" s="7" t="n">
        <v>402</v>
      </c>
      <c r="V305" s="7" t="n">
        <v>402</v>
      </c>
      <c r="W305" s="7" t="n">
        <v>331</v>
      </c>
      <c r="X305" s="7" t="n">
        <v>339</v>
      </c>
      <c r="Y305" s="7" t="n">
        <v>214</v>
      </c>
      <c r="Z305" s="7" t="n">
        <v>230</v>
      </c>
      <c r="AA305" s="7" t="n">
        <v>419</v>
      </c>
      <c r="AB305" s="7" t="n">
        <v>431</v>
      </c>
      <c r="AC305" s="7" t="n">
        <v>220</v>
      </c>
      <c r="AD305" s="7" t="n">
        <v>220</v>
      </c>
      <c r="AE305" s="0"/>
    </row>
    <row r="306" s="11" customFormat="true" ht="12" hidden="false" customHeight="false" outlineLevel="0" collapsed="false">
      <c r="A306" s="7" t="s">
        <v>360</v>
      </c>
      <c r="B306" s="4" t="s">
        <v>361</v>
      </c>
      <c r="C306" s="4" t="s">
        <v>25</v>
      </c>
      <c r="D306" s="8" t="n">
        <v>39153</v>
      </c>
      <c r="E306" s="9" t="n">
        <v>0.625</v>
      </c>
      <c r="F306" s="4" t="n">
        <v>75</v>
      </c>
      <c r="G306" s="4" t="n">
        <f aca="false">2288+F306</f>
        <v>2363</v>
      </c>
      <c r="H306" s="4" t="s">
        <v>32</v>
      </c>
      <c r="I306" s="4" t="n">
        <v>464590</v>
      </c>
      <c r="J306" s="4" t="n">
        <v>3001477.1</v>
      </c>
      <c r="K306" s="5" t="n">
        <v>51.6</v>
      </c>
      <c r="L306" s="4" t="s">
        <v>27</v>
      </c>
      <c r="M306" s="4" t="n">
        <v>0.127645963717164</v>
      </c>
      <c r="N306" s="4" t="n">
        <v>0.0579122860046953</v>
      </c>
      <c r="O306" s="7" t="n">
        <v>302</v>
      </c>
      <c r="P306" s="7" t="n">
        <v>306</v>
      </c>
      <c r="Q306" s="7" t="n">
        <v>248</v>
      </c>
      <c r="R306" s="7" t="n">
        <v>262</v>
      </c>
      <c r="S306" s="7" t="n">
        <v>254</v>
      </c>
      <c r="T306" s="7" t="n">
        <v>258</v>
      </c>
      <c r="U306" s="7" t="n">
        <v>392</v>
      </c>
      <c r="V306" s="7" t="n">
        <v>398</v>
      </c>
      <c r="W306" s="7" t="n">
        <v>327</v>
      </c>
      <c r="X306" s="7" t="n">
        <v>347</v>
      </c>
      <c r="Y306" s="7" t="n">
        <v>204</v>
      </c>
      <c r="Z306" s="7" t="n">
        <v>210</v>
      </c>
      <c r="AA306" s="7" t="n">
        <v>435</v>
      </c>
      <c r="AB306" s="7" t="n">
        <v>437</v>
      </c>
      <c r="AC306" s="7" t="n">
        <v>220</v>
      </c>
      <c r="AD306" s="7" t="n">
        <v>220</v>
      </c>
      <c r="AE306" s="0"/>
    </row>
    <row r="307" s="11" customFormat="true" ht="12" hidden="false" customHeight="false" outlineLevel="0" collapsed="false">
      <c r="A307" s="7" t="s">
        <v>362</v>
      </c>
      <c r="B307" s="4" t="s">
        <v>361</v>
      </c>
      <c r="C307" s="4" t="s">
        <v>105</v>
      </c>
      <c r="D307" s="8" t="n">
        <v>39145</v>
      </c>
      <c r="E307" s="9" t="n">
        <v>0.583333333333333</v>
      </c>
      <c r="F307" s="4" t="n">
        <v>4</v>
      </c>
      <c r="G307" s="4" t="n">
        <f aca="false">2288+F307</f>
        <v>2292</v>
      </c>
      <c r="H307" s="4" t="s">
        <v>32</v>
      </c>
      <c r="I307" s="4" t="n">
        <v>464600</v>
      </c>
      <c r="J307" s="4" t="n">
        <v>3001492.9</v>
      </c>
      <c r="K307" s="5" t="n">
        <v>57.2</v>
      </c>
      <c r="L307" s="4" t="s">
        <v>27</v>
      </c>
      <c r="M307" s="4" t="n">
        <v>0</v>
      </c>
      <c r="N307" s="4" t="n">
        <v>-0.0753317755942179</v>
      </c>
      <c r="O307" s="7" t="n">
        <v>312</v>
      </c>
      <c r="P307" s="7" t="n">
        <v>316</v>
      </c>
      <c r="Q307" s="7" t="n">
        <v>236</v>
      </c>
      <c r="R307" s="7" t="n">
        <v>250</v>
      </c>
      <c r="S307" s="7" t="n">
        <v>242</v>
      </c>
      <c r="T307" s="7" t="n">
        <v>254</v>
      </c>
      <c r="U307" s="7" t="n">
        <v>400</v>
      </c>
      <c r="V307" s="7" t="n">
        <v>402</v>
      </c>
      <c r="W307" s="7" t="n">
        <v>331</v>
      </c>
      <c r="X307" s="7" t="n">
        <v>335</v>
      </c>
      <c r="Y307" s="7" t="n">
        <v>224</v>
      </c>
      <c r="Z307" s="7" t="n">
        <v>226</v>
      </c>
      <c r="AA307" s="7" t="n">
        <v>437</v>
      </c>
      <c r="AB307" s="7" t="n">
        <v>439</v>
      </c>
      <c r="AC307" s="7" t="n">
        <v>244</v>
      </c>
      <c r="AD307" s="7" t="n">
        <v>254</v>
      </c>
      <c r="AE307" s="0"/>
    </row>
    <row r="308" s="11" customFormat="true" ht="12" hidden="false" customHeight="false" outlineLevel="0" collapsed="false">
      <c r="A308" s="7" t="s">
        <v>363</v>
      </c>
      <c r="B308" s="4" t="s">
        <v>361</v>
      </c>
      <c r="C308" s="4" t="s">
        <v>25</v>
      </c>
      <c r="D308" s="8" t="n">
        <v>39154</v>
      </c>
      <c r="E308" s="9" t="n">
        <v>0.583333333333333</v>
      </c>
      <c r="F308" s="4" t="n">
        <v>67</v>
      </c>
      <c r="G308" s="4" t="n">
        <f aca="false">2288+F308</f>
        <v>2355</v>
      </c>
      <c r="H308" s="4" t="s">
        <v>32</v>
      </c>
      <c r="I308" s="4" t="n">
        <v>464604.9</v>
      </c>
      <c r="J308" s="4" t="n">
        <v>3001487</v>
      </c>
      <c r="K308" s="5" t="n">
        <v>57.46</v>
      </c>
      <c r="L308" s="4" t="s">
        <v>27</v>
      </c>
      <c r="M308" s="4" t="n">
        <v>0.127645963717164</v>
      </c>
      <c r="N308" s="4" t="n">
        <v>0.0555211610159046</v>
      </c>
      <c r="O308" s="7" t="n">
        <v>316</v>
      </c>
      <c r="P308" s="7" t="n">
        <v>318</v>
      </c>
      <c r="Q308" s="7" t="n">
        <v>230</v>
      </c>
      <c r="R308" s="7" t="n">
        <v>254</v>
      </c>
      <c r="S308" s="7" t="n">
        <v>250</v>
      </c>
      <c r="T308" s="7" t="n">
        <v>262</v>
      </c>
      <c r="U308" s="7" t="n">
        <v>392</v>
      </c>
      <c r="V308" s="7" t="n">
        <v>402</v>
      </c>
      <c r="W308" s="7" t="n">
        <v>327</v>
      </c>
      <c r="X308" s="7" t="n">
        <v>355</v>
      </c>
      <c r="Y308" s="7" t="n">
        <v>220</v>
      </c>
      <c r="Z308" s="7" t="n">
        <v>234</v>
      </c>
      <c r="AA308" s="7" t="n">
        <v>431</v>
      </c>
      <c r="AB308" s="7" t="n">
        <v>439</v>
      </c>
      <c r="AC308" s="7" t="n">
        <v>222</v>
      </c>
      <c r="AD308" s="7" t="n">
        <v>222</v>
      </c>
      <c r="AE308" s="0"/>
    </row>
    <row r="309" s="11" customFormat="true" ht="12" hidden="false" customHeight="false" outlineLevel="0" collapsed="false">
      <c r="A309" s="7" t="s">
        <v>364</v>
      </c>
      <c r="B309" s="4" t="s">
        <v>361</v>
      </c>
      <c r="C309" s="4" t="s">
        <v>25</v>
      </c>
      <c r="D309" s="8" t="n">
        <v>39164</v>
      </c>
      <c r="E309" s="9" t="n">
        <v>0.46875</v>
      </c>
      <c r="F309" s="4" t="n">
        <v>87</v>
      </c>
      <c r="G309" s="4" t="n">
        <f aca="false">2288+F309</f>
        <v>2375</v>
      </c>
      <c r="H309" s="4" t="s">
        <v>32</v>
      </c>
      <c r="I309" s="4" t="n">
        <v>464600</v>
      </c>
      <c r="J309" s="4" t="n">
        <v>3001496.9</v>
      </c>
      <c r="K309" s="5" t="n">
        <v>44.88</v>
      </c>
      <c r="L309" s="4" t="s">
        <v>27</v>
      </c>
      <c r="M309" s="4" t="n">
        <v>0.1224789710685</v>
      </c>
      <c r="N309" s="4" t="n">
        <v>0.0572351564552156</v>
      </c>
      <c r="O309" s="7" t="n">
        <v>286</v>
      </c>
      <c r="P309" s="7" t="n">
        <v>304</v>
      </c>
      <c r="Q309" s="7" t="n">
        <v>236</v>
      </c>
      <c r="R309" s="7" t="n">
        <v>248</v>
      </c>
      <c r="S309" s="7" t="n">
        <v>242</v>
      </c>
      <c r="T309" s="7" t="n">
        <v>242</v>
      </c>
      <c r="U309" s="7" t="n">
        <v>394</v>
      </c>
      <c r="V309" s="7" t="n">
        <v>404</v>
      </c>
      <c r="W309" s="7" t="n">
        <v>331</v>
      </c>
      <c r="X309" s="7" t="n">
        <v>335</v>
      </c>
      <c r="Y309" s="7" t="n">
        <v>220</v>
      </c>
      <c r="Z309" s="7" t="n">
        <v>224</v>
      </c>
      <c r="AA309" s="7" t="n">
        <v>437</v>
      </c>
      <c r="AB309" s="7" t="n">
        <v>449</v>
      </c>
      <c r="AC309" s="7" t="n">
        <v>218</v>
      </c>
      <c r="AD309" s="7" t="n">
        <v>222</v>
      </c>
      <c r="AE309" s="0"/>
    </row>
    <row r="310" s="11" customFormat="true" ht="12" hidden="false" customHeight="false" outlineLevel="0" collapsed="false">
      <c r="A310" s="7" t="s">
        <v>365</v>
      </c>
      <c r="B310" s="4" t="s">
        <v>361</v>
      </c>
      <c r="C310" s="4" t="s">
        <v>29</v>
      </c>
      <c r="D310" s="8" t="n">
        <v>39164</v>
      </c>
      <c r="E310" s="9" t="n">
        <v>0.46875</v>
      </c>
      <c r="F310" s="4" t="n">
        <v>4</v>
      </c>
      <c r="G310" s="4" t="n">
        <f aca="false">2288+F310</f>
        <v>2292</v>
      </c>
      <c r="H310" s="4" t="s">
        <v>32</v>
      </c>
      <c r="I310" s="4" t="n">
        <v>464600</v>
      </c>
      <c r="J310" s="4" t="n">
        <v>3001492.9</v>
      </c>
      <c r="K310" s="5" t="n">
        <v>60.56</v>
      </c>
      <c r="L310" s="4" t="s">
        <v>27</v>
      </c>
      <c r="M310" s="4" t="n">
        <v>0</v>
      </c>
      <c r="N310" s="4" t="n">
        <v>-0.0746335103905158</v>
      </c>
      <c r="O310" s="7" t="n">
        <v>304</v>
      </c>
      <c r="P310" s="7" t="n">
        <v>328</v>
      </c>
      <c r="Q310" s="7" t="n">
        <v>248</v>
      </c>
      <c r="R310" s="7" t="n">
        <v>260</v>
      </c>
      <c r="S310" s="7" t="n">
        <v>274</v>
      </c>
      <c r="T310" s="7" t="n">
        <v>292</v>
      </c>
      <c r="U310" s="7" t="n">
        <v>376</v>
      </c>
      <c r="V310" s="7" t="n">
        <v>394</v>
      </c>
      <c r="W310" s="7" t="n">
        <v>331</v>
      </c>
      <c r="X310" s="7" t="n">
        <v>339</v>
      </c>
      <c r="Y310" s="7" t="n">
        <v>238</v>
      </c>
      <c r="Z310" s="7" t="n">
        <v>246</v>
      </c>
      <c r="AA310" s="7" t="n">
        <v>427</v>
      </c>
      <c r="AB310" s="7" t="n">
        <v>429</v>
      </c>
      <c r="AC310" s="7" t="n">
        <v>220</v>
      </c>
      <c r="AD310" s="7" t="n">
        <v>244</v>
      </c>
      <c r="AE310" s="0"/>
    </row>
    <row r="311" s="11" customFormat="true" ht="12" hidden="false" customHeight="false" outlineLevel="0" collapsed="false">
      <c r="A311" s="7" t="s">
        <v>366</v>
      </c>
      <c r="B311" s="4" t="s">
        <v>361</v>
      </c>
      <c r="C311" s="4" t="s">
        <v>29</v>
      </c>
      <c r="D311" s="8" t="n">
        <v>39167</v>
      </c>
      <c r="E311" s="9" t="n">
        <v>0.524305555555556</v>
      </c>
      <c r="F311" s="4" t="n">
        <v>68</v>
      </c>
      <c r="G311" s="4" t="n">
        <f aca="false">2288+F311</f>
        <v>2356</v>
      </c>
      <c r="H311" s="4" t="s">
        <v>26</v>
      </c>
      <c r="I311" s="4" t="n">
        <v>464605.1</v>
      </c>
      <c r="J311" s="4" t="n">
        <v>3001487</v>
      </c>
      <c r="K311" s="5" t="n">
        <v>52.2</v>
      </c>
      <c r="L311" s="4" t="s">
        <v>27</v>
      </c>
      <c r="M311" s="4" t="n">
        <v>0.122404628088365</v>
      </c>
      <c r="N311" s="4" t="n">
        <v>0.0894886447489693</v>
      </c>
      <c r="O311" s="7" t="n">
        <v>290</v>
      </c>
      <c r="P311" s="7" t="n">
        <v>318</v>
      </c>
      <c r="Q311" s="7" t="n">
        <v>242</v>
      </c>
      <c r="R311" s="7" t="n">
        <v>254</v>
      </c>
      <c r="S311" s="7" t="n">
        <v>246</v>
      </c>
      <c r="T311" s="7" t="n">
        <v>270</v>
      </c>
      <c r="U311" s="7" t="n">
        <v>406</v>
      </c>
      <c r="V311" s="7" t="n">
        <v>410</v>
      </c>
      <c r="W311" s="7" t="n">
        <v>325</v>
      </c>
      <c r="X311" s="7" t="n">
        <v>325</v>
      </c>
      <c r="Y311" s="7" t="n">
        <v>210</v>
      </c>
      <c r="Z311" s="7" t="n">
        <v>236</v>
      </c>
      <c r="AA311" s="7" t="n">
        <v>429</v>
      </c>
      <c r="AB311" s="7" t="n">
        <v>445</v>
      </c>
      <c r="AC311" s="7" t="n">
        <v>250</v>
      </c>
      <c r="AD311" s="7" t="n">
        <v>262</v>
      </c>
      <c r="AE311" s="0"/>
    </row>
    <row r="312" s="11" customFormat="true" ht="12" hidden="false" customHeight="false" outlineLevel="0" collapsed="false">
      <c r="A312" s="7" t="s">
        <v>367</v>
      </c>
      <c r="B312" s="4" t="s">
        <v>361</v>
      </c>
      <c r="C312" s="4" t="s">
        <v>29</v>
      </c>
      <c r="D312" s="8" t="n">
        <v>39170</v>
      </c>
      <c r="E312" s="9" t="n">
        <v>0.703472222222222</v>
      </c>
      <c r="F312" s="4" t="n">
        <v>76</v>
      </c>
      <c r="G312" s="4" t="n">
        <f aca="false">2288+F312</f>
        <v>2364</v>
      </c>
      <c r="H312" s="4" t="s">
        <v>26</v>
      </c>
      <c r="I312" s="4" t="n">
        <v>464590</v>
      </c>
      <c r="J312" s="4" t="n">
        <v>3001476.9</v>
      </c>
      <c r="K312" s="5" t="n">
        <v>55.78</v>
      </c>
      <c r="L312" s="4" t="s">
        <v>27</v>
      </c>
      <c r="M312" s="4" t="n">
        <v>0.127645963717164</v>
      </c>
      <c r="N312" s="4" t="n">
        <v>0.0591498918662153</v>
      </c>
      <c r="O312" s="7" t="n">
        <v>302</v>
      </c>
      <c r="P312" s="7" t="n">
        <v>314</v>
      </c>
      <c r="Q312" s="7" t="n">
        <v>248</v>
      </c>
      <c r="R312" s="7" t="n">
        <v>252</v>
      </c>
      <c r="S312" s="7" t="n">
        <v>254</v>
      </c>
      <c r="T312" s="7" t="n">
        <v>278</v>
      </c>
      <c r="U312" s="7" t="n">
        <v>390</v>
      </c>
      <c r="V312" s="7" t="n">
        <v>408</v>
      </c>
      <c r="W312" s="7" t="n">
        <v>343</v>
      </c>
      <c r="X312" s="7" t="n">
        <v>347</v>
      </c>
      <c r="Y312" s="7" t="n">
        <v>210</v>
      </c>
      <c r="Z312" s="7" t="n">
        <v>238</v>
      </c>
      <c r="AA312" s="7" t="n">
        <v>419</v>
      </c>
      <c r="AB312" s="7" t="n">
        <v>429</v>
      </c>
      <c r="AC312" s="7" t="n">
        <v>220</v>
      </c>
      <c r="AD312" s="7" t="n">
        <v>220</v>
      </c>
      <c r="AE312" s="0"/>
    </row>
    <row r="313" s="11" customFormat="true" ht="12" hidden="false" customHeight="false" outlineLevel="0" collapsed="false">
      <c r="A313" s="7" t="s">
        <v>368</v>
      </c>
      <c r="B313" s="4" t="s">
        <v>361</v>
      </c>
      <c r="C313" s="4" t="s">
        <v>105</v>
      </c>
      <c r="D313" s="8" t="n">
        <v>39188</v>
      </c>
      <c r="E313" s="9" t="n">
        <v>0.659722222222222</v>
      </c>
      <c r="F313" s="4" t="n">
        <v>13</v>
      </c>
      <c r="G313" s="4" t="n">
        <f aca="false">2288+F313</f>
        <v>2301</v>
      </c>
      <c r="H313" s="4" t="s">
        <v>32</v>
      </c>
      <c r="I313" s="4" t="n">
        <v>464590</v>
      </c>
      <c r="J313" s="4" t="n">
        <v>3001493.1</v>
      </c>
      <c r="K313" s="5"/>
      <c r="L313" s="4" t="s">
        <v>27</v>
      </c>
      <c r="M313" s="4" t="n">
        <v>0.250124934785664</v>
      </c>
      <c r="N313" s="4" t="n">
        <v>0.203764383214705</v>
      </c>
      <c r="O313" s="7" t="n">
        <v>300</v>
      </c>
      <c r="P313" s="7" t="n">
        <v>302</v>
      </c>
      <c r="Q313" s="7" t="n">
        <v>230</v>
      </c>
      <c r="R313" s="7" t="n">
        <v>248</v>
      </c>
      <c r="S313" s="7" t="n">
        <v>254</v>
      </c>
      <c r="T313" s="7" t="n">
        <v>254</v>
      </c>
      <c r="U313" s="7" t="n">
        <v>374</v>
      </c>
      <c r="V313" s="7" t="n">
        <v>398</v>
      </c>
      <c r="W313" s="7" t="n">
        <v>321</v>
      </c>
      <c r="X313" s="7" t="n">
        <v>329</v>
      </c>
      <c r="Y313" s="7" t="n">
        <v>204</v>
      </c>
      <c r="Z313" s="7" t="n">
        <v>212</v>
      </c>
      <c r="AA313" s="7" t="n">
        <v>437</v>
      </c>
      <c r="AB313" s="7" t="n">
        <v>449</v>
      </c>
      <c r="AC313" s="7" t="n">
        <v>246</v>
      </c>
      <c r="AD313" s="7" t="n">
        <v>246</v>
      </c>
      <c r="AE313" s="0"/>
    </row>
    <row r="314" s="11" customFormat="true" ht="12" hidden="false" customHeight="false" outlineLevel="0" collapsed="false">
      <c r="A314" s="7" t="s">
        <v>369</v>
      </c>
      <c r="B314" s="4" t="s">
        <v>361</v>
      </c>
      <c r="C314" s="4" t="s">
        <v>25</v>
      </c>
      <c r="D314" s="8" t="n">
        <v>39191</v>
      </c>
      <c r="E314" s="9" t="n">
        <v>0.6875</v>
      </c>
      <c r="F314" s="4" t="n">
        <v>76</v>
      </c>
      <c r="G314" s="4" t="n">
        <f aca="false">2288+F314</f>
        <v>2364</v>
      </c>
      <c r="H314" s="4" t="s">
        <v>26</v>
      </c>
      <c r="I314" s="4" t="n">
        <v>464590</v>
      </c>
      <c r="J314" s="4" t="n">
        <v>3001476.9</v>
      </c>
      <c r="K314" s="5" t="n">
        <v>60.38</v>
      </c>
      <c r="L314" s="4" t="s">
        <v>27</v>
      </c>
      <c r="M314" s="4" t="n">
        <v>0.249861468241</v>
      </c>
      <c r="N314" s="4" t="n">
        <v>0.203869010625079</v>
      </c>
      <c r="O314" s="7" t="n">
        <v>286</v>
      </c>
      <c r="P314" s="7" t="n">
        <v>290</v>
      </c>
      <c r="Q314" s="7" t="n">
        <v>242</v>
      </c>
      <c r="R314" s="7" t="n">
        <v>242</v>
      </c>
      <c r="S314" s="7" t="n">
        <v>262</v>
      </c>
      <c r="T314" s="7" t="n">
        <v>270</v>
      </c>
      <c r="U314" s="7" t="n">
        <v>392</v>
      </c>
      <c r="V314" s="7" t="n">
        <v>398</v>
      </c>
      <c r="W314" s="7" t="n">
        <v>329</v>
      </c>
      <c r="X314" s="7" t="n">
        <v>349</v>
      </c>
      <c r="Y314" s="7" t="n">
        <v>220</v>
      </c>
      <c r="Z314" s="7" t="n">
        <v>220</v>
      </c>
      <c r="AA314" s="7" t="n">
        <v>441</v>
      </c>
      <c r="AB314" s="7" t="n">
        <v>447</v>
      </c>
      <c r="AC314" s="7" t="n">
        <v>256</v>
      </c>
      <c r="AD314" s="7" t="n">
        <v>258</v>
      </c>
      <c r="AE314" s="0"/>
    </row>
    <row r="315" s="11" customFormat="true" ht="12" hidden="false" customHeight="false" outlineLevel="0" collapsed="false">
      <c r="A315" s="7" t="s">
        <v>370</v>
      </c>
      <c r="B315" s="4" t="s">
        <v>361</v>
      </c>
      <c r="C315" s="4" t="s">
        <v>25</v>
      </c>
      <c r="D315" s="8" t="n">
        <v>39191</v>
      </c>
      <c r="E315" s="9" t="n">
        <v>0.6875</v>
      </c>
      <c r="F315" s="4" t="n">
        <v>85</v>
      </c>
      <c r="G315" s="4" t="n">
        <f aca="false">2288+F315</f>
        <v>2373</v>
      </c>
      <c r="H315" s="4" t="s">
        <v>32</v>
      </c>
      <c r="I315" s="4" t="n">
        <v>464595</v>
      </c>
      <c r="J315" s="4" t="n">
        <v>3001496.9</v>
      </c>
      <c r="K315" s="5" t="n">
        <v>46.54</v>
      </c>
      <c r="L315" s="4" t="s">
        <v>27</v>
      </c>
      <c r="M315" s="4" t="n">
        <v>0</v>
      </c>
      <c r="N315" s="4" t="n">
        <v>-0.0489744512304724</v>
      </c>
      <c r="O315" s="7" t="n">
        <v>304</v>
      </c>
      <c r="P315" s="7" t="n">
        <v>314</v>
      </c>
      <c r="Q315" s="7" t="n">
        <v>252</v>
      </c>
      <c r="R315" s="7" t="n">
        <v>270</v>
      </c>
      <c r="S315" s="7" t="n">
        <v>278</v>
      </c>
      <c r="T315" s="7" t="n">
        <v>290</v>
      </c>
      <c r="U315" s="7" t="n">
        <v>392</v>
      </c>
      <c r="V315" s="7" t="n">
        <v>418</v>
      </c>
      <c r="W315" s="7" t="n">
        <v>327</v>
      </c>
      <c r="X315" s="7" t="n">
        <v>335</v>
      </c>
      <c r="Y315" s="7" t="n">
        <v>214</v>
      </c>
      <c r="Z315" s="7" t="n">
        <v>218</v>
      </c>
      <c r="AA315" s="7" t="n">
        <v>425</v>
      </c>
      <c r="AB315" s="7" t="n">
        <v>449</v>
      </c>
      <c r="AC315" s="7" t="n">
        <v>254</v>
      </c>
      <c r="AD315" s="7" t="n">
        <v>256</v>
      </c>
      <c r="AE315" s="0"/>
    </row>
    <row r="316" s="11" customFormat="true" ht="12" hidden="false" customHeight="false" outlineLevel="0" collapsed="false">
      <c r="A316" s="7" t="s">
        <v>371</v>
      </c>
      <c r="B316" s="4" t="s">
        <v>361</v>
      </c>
      <c r="C316" s="4" t="s">
        <v>25</v>
      </c>
      <c r="D316" s="8" t="n">
        <v>39200</v>
      </c>
      <c r="E316" s="9" t="n">
        <v>0.392361111111111</v>
      </c>
      <c r="F316" s="4" t="n">
        <v>15</v>
      </c>
      <c r="G316" s="4" t="n">
        <f aca="false">2288+F316</f>
        <v>2303</v>
      </c>
      <c r="H316" s="4" t="s">
        <v>32</v>
      </c>
      <c r="I316" s="4" t="n">
        <v>464588</v>
      </c>
      <c r="J316" s="4" t="n">
        <v>3001493.1</v>
      </c>
      <c r="K316" s="5" t="n">
        <v>45.28</v>
      </c>
      <c r="L316" s="4" t="s">
        <v>27</v>
      </c>
      <c r="M316" s="4" t="n">
        <v>0.250124934785664</v>
      </c>
      <c r="N316" s="4" t="n">
        <v>0.204446854914801</v>
      </c>
      <c r="O316" s="7" t="n">
        <v>284</v>
      </c>
      <c r="P316" s="7" t="n">
        <v>316</v>
      </c>
      <c r="Q316" s="7" t="n">
        <v>230</v>
      </c>
      <c r="R316" s="7" t="n">
        <v>248</v>
      </c>
      <c r="S316" s="7" t="n">
        <v>282</v>
      </c>
      <c r="T316" s="7" t="n">
        <v>282</v>
      </c>
      <c r="U316" s="7" t="n">
        <v>390</v>
      </c>
      <c r="V316" s="7" t="n">
        <v>406</v>
      </c>
      <c r="W316" s="7" t="n">
        <v>335</v>
      </c>
      <c r="X316" s="7" t="n">
        <v>351</v>
      </c>
      <c r="Y316" s="7" t="n">
        <v>212</v>
      </c>
      <c r="Z316" s="7" t="n">
        <v>240</v>
      </c>
      <c r="AA316" s="7" t="n">
        <v>427</v>
      </c>
      <c r="AB316" s="7" t="n">
        <v>437</v>
      </c>
      <c r="AC316" s="7" t="n">
        <v>244</v>
      </c>
      <c r="AD316" s="7" t="n">
        <v>244</v>
      </c>
      <c r="AE316" s="0"/>
    </row>
    <row r="317" s="11" customFormat="true" ht="12" hidden="false" customHeight="false" outlineLevel="0" collapsed="false">
      <c r="A317" s="7" t="s">
        <v>372</v>
      </c>
      <c r="B317" s="4" t="s">
        <v>361</v>
      </c>
      <c r="C317" s="4" t="s">
        <v>25</v>
      </c>
      <c r="D317" s="8" t="n">
        <v>39200</v>
      </c>
      <c r="E317" s="9" t="n">
        <v>0.392361111111111</v>
      </c>
      <c r="F317" s="4" t="n">
        <v>17</v>
      </c>
      <c r="G317" s="4" t="n">
        <f aca="false">2288+F317</f>
        <v>2305</v>
      </c>
      <c r="H317" s="4" t="s">
        <v>32</v>
      </c>
      <c r="I317" s="4" t="n">
        <v>464602</v>
      </c>
      <c r="J317" s="4" t="n">
        <v>3001489.1</v>
      </c>
      <c r="K317" s="5" t="n">
        <v>57.66</v>
      </c>
      <c r="L317" s="4" t="s">
        <v>27</v>
      </c>
      <c r="M317" s="4" t="n">
        <v>0.127645963717164</v>
      </c>
      <c r="N317" s="4" t="n">
        <v>0.0613162086718567</v>
      </c>
      <c r="O317" s="7" t="n">
        <v>290</v>
      </c>
      <c r="P317" s="7" t="n">
        <v>304</v>
      </c>
      <c r="Q317" s="7" t="n">
        <v>230</v>
      </c>
      <c r="R317" s="7" t="n">
        <v>262</v>
      </c>
      <c r="S317" s="7" t="n">
        <v>242</v>
      </c>
      <c r="T317" s="7" t="n">
        <v>274</v>
      </c>
      <c r="U317" s="7" t="n">
        <v>394</v>
      </c>
      <c r="V317" s="7" t="n">
        <v>398</v>
      </c>
      <c r="W317" s="7" t="n">
        <v>331</v>
      </c>
      <c r="X317" s="7" t="n">
        <v>347</v>
      </c>
      <c r="Y317" s="7" t="n">
        <v>204</v>
      </c>
      <c r="Z317" s="7" t="n">
        <v>222</v>
      </c>
      <c r="AA317" s="7" t="n">
        <v>423</v>
      </c>
      <c r="AB317" s="7" t="n">
        <v>437</v>
      </c>
      <c r="AC317" s="7" t="n">
        <v>228</v>
      </c>
      <c r="AD317" s="7" t="n">
        <v>228</v>
      </c>
      <c r="AE317" s="0"/>
    </row>
    <row r="318" s="11" customFormat="true" ht="12" hidden="false" customHeight="false" outlineLevel="0" collapsed="false">
      <c r="A318" s="7" t="s">
        <v>373</v>
      </c>
      <c r="B318" s="4" t="s">
        <v>361</v>
      </c>
      <c r="C318" s="4" t="s">
        <v>29</v>
      </c>
      <c r="D318" s="8" t="n">
        <v>39206</v>
      </c>
      <c r="E318" s="9" t="n">
        <v>0.690972222222222</v>
      </c>
      <c r="F318" s="4" t="n">
        <v>38</v>
      </c>
      <c r="G318" s="4" t="n">
        <f aca="false">2288+F318</f>
        <v>2326</v>
      </c>
      <c r="H318" s="4" t="s">
        <v>32</v>
      </c>
      <c r="I318" s="4" t="n">
        <v>464598</v>
      </c>
      <c r="J318" s="4" t="n">
        <v>3001484.9</v>
      </c>
      <c r="K318" s="5" t="n">
        <v>51.82</v>
      </c>
      <c r="L318" s="4" t="s">
        <v>27</v>
      </c>
      <c r="M318" s="4" t="n">
        <v>0.123621177859536</v>
      </c>
      <c r="N318" s="4" t="n">
        <v>0.0605010664310981</v>
      </c>
      <c r="O318" s="7" t="n">
        <v>302</v>
      </c>
      <c r="P318" s="7" t="n">
        <v>308</v>
      </c>
      <c r="Q318" s="7" t="n">
        <v>248</v>
      </c>
      <c r="R318" s="7" t="n">
        <v>262</v>
      </c>
      <c r="S318" s="7" t="n">
        <v>254</v>
      </c>
      <c r="T318" s="7" t="n">
        <v>258</v>
      </c>
      <c r="U318" s="7" t="n">
        <v>392</v>
      </c>
      <c r="V318" s="7" t="n">
        <v>398</v>
      </c>
      <c r="W318" s="7" t="n">
        <v>327</v>
      </c>
      <c r="X318" s="7" t="n">
        <v>347</v>
      </c>
      <c r="Y318" s="7" t="n">
        <v>204</v>
      </c>
      <c r="Z318" s="7" t="n">
        <v>210</v>
      </c>
      <c r="AA318" s="7" t="n">
        <v>433</v>
      </c>
      <c r="AB318" s="7" t="n">
        <v>433</v>
      </c>
      <c r="AC318" s="7" t="n">
        <v>218</v>
      </c>
      <c r="AD318" s="7" t="n">
        <v>220</v>
      </c>
      <c r="AE318" s="0"/>
    </row>
    <row r="319" s="11" customFormat="true" ht="12" hidden="false" customHeight="false" outlineLevel="0" collapsed="false">
      <c r="A319" s="7" t="s">
        <v>374</v>
      </c>
      <c r="B319" s="4" t="s">
        <v>361</v>
      </c>
      <c r="C319" s="4" t="s">
        <v>29</v>
      </c>
      <c r="D319" s="8" t="n">
        <v>39212</v>
      </c>
      <c r="E319" s="9" t="n">
        <v>0.7125</v>
      </c>
      <c r="F319" s="4" t="n">
        <v>66</v>
      </c>
      <c r="G319" s="4" t="n">
        <f aca="false">2288+F319</f>
        <v>2354</v>
      </c>
      <c r="H319" s="4" t="s">
        <v>26</v>
      </c>
      <c r="I319" s="4" t="n">
        <v>464605.1</v>
      </c>
      <c r="J319" s="4" t="n">
        <v>3001492</v>
      </c>
      <c r="K319" s="5" t="n">
        <v>52.32</v>
      </c>
      <c r="L319" s="4" t="s">
        <v>27</v>
      </c>
      <c r="M319" s="4" t="n">
        <v>0.1224789710685</v>
      </c>
      <c r="N319" s="4" t="n">
        <v>0.0659821991023001</v>
      </c>
      <c r="O319" s="7" t="n">
        <v>304</v>
      </c>
      <c r="P319" s="7" t="n">
        <v>326</v>
      </c>
      <c r="Q319" s="7" t="n">
        <v>248</v>
      </c>
      <c r="R319" s="7" t="n">
        <v>252</v>
      </c>
      <c r="S319" s="7" t="n">
        <v>254</v>
      </c>
      <c r="T319" s="7" t="n">
        <v>254</v>
      </c>
      <c r="U319" s="7" t="n">
        <v>398</v>
      </c>
      <c r="V319" s="7" t="n">
        <v>410</v>
      </c>
      <c r="W319" s="7" t="n">
        <v>327</v>
      </c>
      <c r="X319" s="7" t="n">
        <v>341</v>
      </c>
      <c r="Y319" s="7" t="n">
        <v>212</v>
      </c>
      <c r="Z319" s="7" t="n">
        <v>224</v>
      </c>
      <c r="AA319" s="7" t="n">
        <v>417</v>
      </c>
      <c r="AB319" s="7" t="n">
        <v>427</v>
      </c>
      <c r="AC319" s="7" t="n">
        <v>212</v>
      </c>
      <c r="AD319" s="7" t="n">
        <v>224</v>
      </c>
      <c r="AE319" s="0"/>
    </row>
    <row r="320" s="11" customFormat="true" ht="12" hidden="false" customHeight="false" outlineLevel="0" collapsed="false">
      <c r="A320" s="7" t="s">
        <v>375</v>
      </c>
      <c r="B320" s="4" t="s">
        <v>361</v>
      </c>
      <c r="C320" s="4" t="s">
        <v>29</v>
      </c>
      <c r="D320" s="8" t="n">
        <v>39221</v>
      </c>
      <c r="E320" s="9" t="n">
        <v>0.416666666666667</v>
      </c>
      <c r="F320" s="4" t="n">
        <v>66</v>
      </c>
      <c r="G320" s="4" t="n">
        <f aca="false">2288+F320</f>
        <v>2354</v>
      </c>
      <c r="H320" s="4" t="s">
        <v>26</v>
      </c>
      <c r="I320" s="4" t="n">
        <v>464605.1</v>
      </c>
      <c r="J320" s="4" t="n">
        <v>3001492</v>
      </c>
      <c r="K320" s="5" t="n">
        <v>55.18</v>
      </c>
      <c r="L320" s="4" t="s">
        <v>27</v>
      </c>
      <c r="M320" s="4" t="n">
        <v>0.12674558123386</v>
      </c>
      <c r="N320" s="4" t="n">
        <v>0.0715969567782126</v>
      </c>
      <c r="O320" s="7" t="n">
        <v>262</v>
      </c>
      <c r="P320" s="7" t="n">
        <v>270</v>
      </c>
      <c r="Q320" s="7" t="n">
        <v>248</v>
      </c>
      <c r="R320" s="7" t="n">
        <v>264</v>
      </c>
      <c r="S320" s="7" t="n">
        <v>262</v>
      </c>
      <c r="T320" s="7" t="n">
        <v>266</v>
      </c>
      <c r="U320" s="7" t="n">
        <v>382</v>
      </c>
      <c r="V320" s="7" t="n">
        <v>382</v>
      </c>
      <c r="W320" s="7" t="n">
        <v>341</v>
      </c>
      <c r="X320" s="7" t="n">
        <v>351</v>
      </c>
      <c r="Y320" s="7" t="n">
        <v>218</v>
      </c>
      <c r="Z320" s="7" t="n">
        <v>224</v>
      </c>
      <c r="AA320" s="7" t="n">
        <v>423</v>
      </c>
      <c r="AB320" s="7" t="n">
        <v>427</v>
      </c>
      <c r="AC320" s="7" t="n">
        <v>246</v>
      </c>
      <c r="AD320" s="7" t="n">
        <v>252</v>
      </c>
      <c r="AE320" s="0"/>
    </row>
    <row r="321" s="11" customFormat="true" ht="12" hidden="false" customHeight="false" outlineLevel="0" collapsed="false">
      <c r="A321" s="7" t="s">
        <v>376</v>
      </c>
      <c r="B321" s="4" t="s">
        <v>361</v>
      </c>
      <c r="C321" s="4" t="s">
        <v>29</v>
      </c>
      <c r="D321" s="10" t="n">
        <v>39585</v>
      </c>
      <c r="E321" s="9" t="n">
        <v>0.465277777777778</v>
      </c>
      <c r="F321" s="4" t="n">
        <v>68</v>
      </c>
      <c r="G321" s="4" t="n">
        <v>2356</v>
      </c>
      <c r="H321" s="4" t="s">
        <v>26</v>
      </c>
      <c r="I321" s="4" t="n">
        <v>464605.1</v>
      </c>
      <c r="J321" s="4" t="n">
        <v>3001487</v>
      </c>
      <c r="K321" s="4" t="n">
        <v>51.78</v>
      </c>
      <c r="L321" s="4" t="s">
        <v>27</v>
      </c>
      <c r="M321" s="4" t="n">
        <v>0</v>
      </c>
      <c r="N321" s="4" t="n">
        <v>-0.0460928387795271</v>
      </c>
      <c r="O321" s="7" t="n">
        <v>290</v>
      </c>
      <c r="P321" s="7" t="n">
        <v>310</v>
      </c>
      <c r="Q321" s="7" t="n">
        <v>230</v>
      </c>
      <c r="R321" s="7" t="n">
        <v>248</v>
      </c>
      <c r="S321" s="7" t="n">
        <v>230</v>
      </c>
      <c r="T321" s="7" t="n">
        <v>244</v>
      </c>
      <c r="U321" s="7" t="n">
        <v>388</v>
      </c>
      <c r="V321" s="7" t="n">
        <v>390</v>
      </c>
      <c r="W321" s="7" t="n">
        <v>347</v>
      </c>
      <c r="X321" s="7" t="n">
        <v>349</v>
      </c>
      <c r="Y321" s="7" t="n">
        <v>246</v>
      </c>
      <c r="Z321" s="7" t="n">
        <v>274</v>
      </c>
      <c r="AA321" s="7" t="n">
        <v>423</v>
      </c>
      <c r="AB321" s="7" t="n">
        <v>437</v>
      </c>
      <c r="AC321" s="7" t="n">
        <v>248</v>
      </c>
      <c r="AD321" s="7" t="n">
        <v>256</v>
      </c>
      <c r="AE321" s="0"/>
    </row>
    <row r="322" s="11" customFormat="true" ht="12" hidden="false" customHeight="false" outlineLevel="0" collapsed="false">
      <c r="A322" s="7" t="s">
        <v>377</v>
      </c>
      <c r="B322" s="4" t="s">
        <v>361</v>
      </c>
      <c r="C322" s="4" t="s">
        <v>38</v>
      </c>
      <c r="D322" s="10" t="n">
        <v>39700</v>
      </c>
      <c r="E322" s="9" t="n">
        <v>0.541666666666667</v>
      </c>
      <c r="F322" s="4" t="n">
        <v>85</v>
      </c>
      <c r="G322" s="4" t="n">
        <v>2373</v>
      </c>
      <c r="H322" s="4" t="s">
        <v>32</v>
      </c>
      <c r="I322" s="4" t="n">
        <v>464595</v>
      </c>
      <c r="J322" s="4" t="n">
        <v>3001496.9</v>
      </c>
      <c r="K322" s="4" t="n">
        <v>35.88</v>
      </c>
      <c r="L322" s="4" t="s">
        <v>27</v>
      </c>
      <c r="M322" s="4" t="n">
        <v>0.253987791025435</v>
      </c>
      <c r="N322" s="4" t="n">
        <v>0.195301756690891</v>
      </c>
      <c r="O322" s="7" t="n">
        <v>316</v>
      </c>
      <c r="P322" s="7" t="n">
        <v>316</v>
      </c>
      <c r="Q322" s="7" t="n">
        <v>236</v>
      </c>
      <c r="R322" s="7" t="n">
        <v>248</v>
      </c>
      <c r="S322" s="7" t="n">
        <v>246</v>
      </c>
      <c r="T322" s="7" t="n">
        <v>282</v>
      </c>
      <c r="U322" s="7" t="n">
        <v>390</v>
      </c>
      <c r="V322" s="7" t="n">
        <v>390</v>
      </c>
      <c r="W322" s="7" t="n">
        <v>331</v>
      </c>
      <c r="X322" s="7" t="n">
        <v>335</v>
      </c>
      <c r="Y322" s="7" t="n">
        <v>212</v>
      </c>
      <c r="Z322" s="7" t="n">
        <v>224</v>
      </c>
      <c r="AA322" s="7" t="n">
        <v>427</v>
      </c>
      <c r="AB322" s="7" t="n">
        <v>437</v>
      </c>
      <c r="AC322" s="7" t="n">
        <v>218</v>
      </c>
      <c r="AD322" s="7" t="n">
        <v>224</v>
      </c>
      <c r="AE322" s="0"/>
    </row>
    <row r="323" s="11" customFormat="true" ht="12" hidden="false" customHeight="false" outlineLevel="0" collapsed="false">
      <c r="A323" s="7" t="s">
        <v>378</v>
      </c>
      <c r="B323" s="4" t="s">
        <v>379</v>
      </c>
      <c r="C323" s="4" t="s">
        <v>29</v>
      </c>
      <c r="D323" s="8" t="n">
        <v>39173</v>
      </c>
      <c r="E323" s="9" t="n">
        <v>0.40625</v>
      </c>
      <c r="F323" s="4" t="n">
        <v>81</v>
      </c>
      <c r="G323" s="4" t="n">
        <f aca="false">2992+F323</f>
        <v>3073</v>
      </c>
      <c r="H323" s="4" t="s">
        <v>32</v>
      </c>
      <c r="I323" s="4" t="n">
        <v>464321.9</v>
      </c>
      <c r="J323" s="4" t="n">
        <v>2999990</v>
      </c>
      <c r="K323" s="5" t="n">
        <v>55.58</v>
      </c>
      <c r="L323" s="4" t="s">
        <v>27</v>
      </c>
      <c r="M323" s="4" t="n">
        <v>0.254391544951025</v>
      </c>
      <c r="N323" s="4" t="n">
        <v>0.196923618956271</v>
      </c>
      <c r="O323" s="7" t="n">
        <v>308</v>
      </c>
      <c r="P323" s="7" t="n">
        <v>318</v>
      </c>
      <c r="Q323" s="7" t="n">
        <v>248</v>
      </c>
      <c r="R323" s="7" t="n">
        <v>256</v>
      </c>
      <c r="S323" s="7" t="n">
        <v>266</v>
      </c>
      <c r="T323" s="7" t="n">
        <v>282</v>
      </c>
      <c r="U323" s="7" t="n">
        <v>398</v>
      </c>
      <c r="V323" s="7" t="n">
        <v>398</v>
      </c>
      <c r="W323" s="7" t="n">
        <v>331</v>
      </c>
      <c r="X323" s="7" t="n">
        <v>337</v>
      </c>
      <c r="Y323" s="7" t="n">
        <v>210</v>
      </c>
      <c r="Z323" s="7" t="n">
        <v>234</v>
      </c>
      <c r="AA323" s="7" t="n">
        <v>435</v>
      </c>
      <c r="AB323" s="7" t="n">
        <v>449</v>
      </c>
      <c r="AC323" s="7" t="n">
        <v>254</v>
      </c>
      <c r="AD323" s="7" t="n">
        <v>254</v>
      </c>
      <c r="AE323" s="0"/>
    </row>
    <row r="324" s="11" customFormat="true" ht="12" hidden="false" customHeight="false" outlineLevel="0" collapsed="false">
      <c r="A324" s="7" t="s">
        <v>380</v>
      </c>
      <c r="B324" s="4" t="s">
        <v>379</v>
      </c>
      <c r="C324" s="4" t="s">
        <v>25</v>
      </c>
      <c r="D324" s="8" t="n">
        <v>39182</v>
      </c>
      <c r="E324" s="9" t="n">
        <v>0.730555555555556</v>
      </c>
      <c r="F324" s="4" t="n">
        <v>49</v>
      </c>
      <c r="G324" s="4" t="n">
        <f aca="false">2992+F324</f>
        <v>3041</v>
      </c>
      <c r="H324" s="4" t="s">
        <v>32</v>
      </c>
      <c r="I324" s="4" t="n">
        <v>464339</v>
      </c>
      <c r="J324" s="4" t="n">
        <v>2999979.1</v>
      </c>
      <c r="K324" s="5" t="n">
        <v>60.5</v>
      </c>
      <c r="L324" s="4" t="s">
        <v>27</v>
      </c>
      <c r="M324" s="4" t="n">
        <v>0.247601939338472</v>
      </c>
      <c r="N324" s="4" t="n">
        <v>0.212713563841524</v>
      </c>
      <c r="O324" s="7" t="n">
        <v>284</v>
      </c>
      <c r="P324" s="7" t="n">
        <v>314</v>
      </c>
      <c r="Q324" s="7" t="n">
        <v>230</v>
      </c>
      <c r="R324" s="7" t="n">
        <v>250</v>
      </c>
      <c r="S324" s="7" t="n">
        <v>282</v>
      </c>
      <c r="T324" s="7" t="n">
        <v>294</v>
      </c>
      <c r="U324" s="7" t="n">
        <v>388</v>
      </c>
      <c r="V324" s="7" t="n">
        <v>396</v>
      </c>
      <c r="W324" s="7" t="n">
        <v>339</v>
      </c>
      <c r="X324" s="7" t="n">
        <v>339</v>
      </c>
      <c r="Y324" s="7" t="n">
        <v>212</v>
      </c>
      <c r="Z324" s="7" t="n">
        <v>212</v>
      </c>
      <c r="AA324" s="7" t="n">
        <v>451</v>
      </c>
      <c r="AB324" s="7" t="n">
        <v>463</v>
      </c>
      <c r="AC324" s="7" t="n">
        <v>222</v>
      </c>
      <c r="AD324" s="7" t="n">
        <v>242</v>
      </c>
      <c r="AE324" s="0"/>
    </row>
    <row r="325" s="11" customFormat="true" ht="12" hidden="false" customHeight="false" outlineLevel="0" collapsed="false">
      <c r="A325" s="7" t="s">
        <v>381</v>
      </c>
      <c r="B325" s="4" t="s">
        <v>379</v>
      </c>
      <c r="C325" s="4" t="s">
        <v>25</v>
      </c>
      <c r="D325" s="8" t="n">
        <v>39185</v>
      </c>
      <c r="E325" s="9" t="n">
        <v>0.746527777777778</v>
      </c>
      <c r="F325" s="4" t="n">
        <v>61</v>
      </c>
      <c r="G325" s="4" t="n">
        <f aca="false">2992+F325</f>
        <v>3053</v>
      </c>
      <c r="H325" s="4" t="s">
        <v>32</v>
      </c>
      <c r="I325" s="4" t="n">
        <v>464327</v>
      </c>
      <c r="J325" s="4" t="n">
        <v>2999979.1</v>
      </c>
      <c r="K325" s="5" t="n">
        <v>56.38</v>
      </c>
      <c r="L325" s="4" t="s">
        <v>27</v>
      </c>
      <c r="M325" s="4" t="n">
        <v>0.127242209791575</v>
      </c>
      <c r="N325" s="4" t="n">
        <v>0.0562136369869483</v>
      </c>
      <c r="O325" s="7" t="n">
        <v>300</v>
      </c>
      <c r="P325" s="7" t="n">
        <v>300</v>
      </c>
      <c r="Q325" s="7" t="n">
        <v>254</v>
      </c>
      <c r="R325" s="7" t="n">
        <v>256</v>
      </c>
      <c r="S325" s="7" t="n">
        <v>242</v>
      </c>
      <c r="T325" s="7" t="n">
        <v>278</v>
      </c>
      <c r="U325" s="7" t="n">
        <v>396</v>
      </c>
      <c r="V325" s="7" t="n">
        <v>406</v>
      </c>
      <c r="W325" s="7" t="n">
        <v>333</v>
      </c>
      <c r="X325" s="7" t="n">
        <v>363</v>
      </c>
      <c r="Y325" s="7" t="n">
        <v>224</v>
      </c>
      <c r="Z325" s="7" t="n">
        <v>228</v>
      </c>
      <c r="AA325" s="7" t="n">
        <v>425</v>
      </c>
      <c r="AB325" s="7" t="n">
        <v>437</v>
      </c>
      <c r="AC325" s="7" t="n">
        <v>220</v>
      </c>
      <c r="AD325" s="7" t="n">
        <v>228</v>
      </c>
      <c r="AE325" s="0"/>
    </row>
    <row r="326" s="11" customFormat="true" ht="12" hidden="false" customHeight="false" outlineLevel="0" collapsed="false">
      <c r="A326" s="7" t="s">
        <v>382</v>
      </c>
      <c r="B326" s="4" t="s">
        <v>379</v>
      </c>
      <c r="C326" s="4" t="s">
        <v>25</v>
      </c>
      <c r="D326" s="8" t="n">
        <v>39191</v>
      </c>
      <c r="E326" s="9" t="n">
        <v>0.725694444444444</v>
      </c>
      <c r="F326" s="4" t="n">
        <v>3</v>
      </c>
      <c r="G326" s="4" t="n">
        <f aca="false">2992+F326</f>
        <v>2995</v>
      </c>
      <c r="H326" s="4" t="s">
        <v>32</v>
      </c>
      <c r="I326" s="4" t="n">
        <v>464337</v>
      </c>
      <c r="J326" s="4" t="n">
        <v>2999991.1</v>
      </c>
      <c r="K326" s="5" t="n">
        <v>55.96</v>
      </c>
      <c r="L326" s="4" t="s">
        <v>27</v>
      </c>
      <c r="M326" s="4" t="n">
        <v>0.124664156990893</v>
      </c>
      <c r="N326" s="4" t="n">
        <v>0.0656480790265945</v>
      </c>
      <c r="O326" s="7" t="n">
        <v>304</v>
      </c>
      <c r="P326" s="7" t="n">
        <v>310</v>
      </c>
      <c r="Q326" s="7" t="n">
        <v>236</v>
      </c>
      <c r="R326" s="7" t="n">
        <v>236</v>
      </c>
      <c r="S326" s="7" t="n">
        <v>238</v>
      </c>
      <c r="T326" s="7" t="n">
        <v>266</v>
      </c>
      <c r="U326" s="7" t="n">
        <v>378</v>
      </c>
      <c r="V326" s="7" t="n">
        <v>390</v>
      </c>
      <c r="W326" s="7" t="n">
        <v>341</v>
      </c>
      <c r="X326" s="7" t="n">
        <v>343</v>
      </c>
      <c r="Y326" s="7" t="n">
        <v>210</v>
      </c>
      <c r="Z326" s="7" t="n">
        <v>220</v>
      </c>
      <c r="AA326" s="7" t="n">
        <v>419</v>
      </c>
      <c r="AB326" s="7" t="n">
        <v>427</v>
      </c>
      <c r="AC326" s="7" t="n">
        <v>220</v>
      </c>
      <c r="AD326" s="7" t="n">
        <v>232</v>
      </c>
      <c r="AE326" s="0"/>
    </row>
    <row r="327" s="11" customFormat="true" ht="12" hidden="false" customHeight="false" outlineLevel="0" collapsed="false">
      <c r="A327" s="7" t="s">
        <v>383</v>
      </c>
      <c r="B327" s="4" t="s">
        <v>379</v>
      </c>
      <c r="C327" s="4" t="s">
        <v>25</v>
      </c>
      <c r="D327" s="8" t="n">
        <v>39194</v>
      </c>
      <c r="E327" s="9" t="n">
        <v>0.479166666666667</v>
      </c>
      <c r="F327" s="4" t="n">
        <v>79</v>
      </c>
      <c r="G327" s="4" t="n">
        <f aca="false">2992+F327</f>
        <v>3071</v>
      </c>
      <c r="H327" s="4" t="s">
        <v>32</v>
      </c>
      <c r="I327" s="4" t="n">
        <v>464321.9</v>
      </c>
      <c r="J327" s="4" t="n">
        <v>2999985</v>
      </c>
      <c r="K327" s="5" t="n">
        <v>45.32</v>
      </c>
      <c r="L327" s="4" t="s">
        <v>27</v>
      </c>
      <c r="M327" s="4" t="n">
        <v>0.123621177859536</v>
      </c>
      <c r="N327" s="4" t="n">
        <v>0.066384189998153</v>
      </c>
      <c r="O327" s="7" t="n">
        <v>300</v>
      </c>
      <c r="P327" s="7" t="n">
        <v>310</v>
      </c>
      <c r="Q327" s="7" t="n">
        <v>250</v>
      </c>
      <c r="R327" s="7" t="n">
        <v>258</v>
      </c>
      <c r="S327" s="7" t="n">
        <v>236</v>
      </c>
      <c r="T327" s="7" t="n">
        <v>274</v>
      </c>
      <c r="U327" s="7" t="n">
        <v>388</v>
      </c>
      <c r="V327" s="7" t="n">
        <v>396</v>
      </c>
      <c r="W327" s="7" t="n">
        <v>327</v>
      </c>
      <c r="X327" s="7" t="n">
        <v>335</v>
      </c>
      <c r="Y327" s="7" t="n">
        <v>204</v>
      </c>
      <c r="Z327" s="7" t="n">
        <v>228</v>
      </c>
      <c r="AA327" s="7" t="n">
        <v>425</v>
      </c>
      <c r="AB327" s="7" t="n">
        <v>425</v>
      </c>
      <c r="AC327" s="7" t="n">
        <v>220</v>
      </c>
      <c r="AD327" s="7" t="n">
        <v>244</v>
      </c>
      <c r="AE327" s="0"/>
    </row>
    <row r="328" s="11" customFormat="true" ht="12" hidden="false" customHeight="false" outlineLevel="0" collapsed="false">
      <c r="A328" s="7" t="s">
        <v>384</v>
      </c>
      <c r="B328" s="4" t="s">
        <v>379</v>
      </c>
      <c r="C328" s="4" t="s">
        <v>29</v>
      </c>
      <c r="D328" s="8" t="n">
        <v>39197</v>
      </c>
      <c r="E328" s="9" t="n">
        <v>0.517361111111111</v>
      </c>
      <c r="F328" s="4" t="n">
        <v>80</v>
      </c>
      <c r="G328" s="4" t="n">
        <f aca="false">2992+F328</f>
        <v>3072</v>
      </c>
      <c r="H328" s="4" t="s">
        <v>26</v>
      </c>
      <c r="I328" s="4" t="n">
        <v>464322.1</v>
      </c>
      <c r="J328" s="4" t="n">
        <v>2999985</v>
      </c>
      <c r="K328" s="5" t="n">
        <v>52.56</v>
      </c>
      <c r="L328" s="4" t="s">
        <v>27</v>
      </c>
      <c r="M328" s="4" t="n">
        <v>0</v>
      </c>
      <c r="N328" s="4" t="n">
        <v>-0.0670696555978199</v>
      </c>
      <c r="O328" s="7" t="n">
        <v>296</v>
      </c>
      <c r="P328" s="7" t="n">
        <v>298</v>
      </c>
      <c r="Q328" s="7" t="n">
        <v>230</v>
      </c>
      <c r="R328" s="7" t="n">
        <v>236</v>
      </c>
      <c r="S328" s="7" t="n">
        <v>240</v>
      </c>
      <c r="T328" s="7" t="n">
        <v>278</v>
      </c>
      <c r="U328" s="7" t="n">
        <v>394</v>
      </c>
      <c r="V328" s="7" t="n">
        <v>404</v>
      </c>
      <c r="W328" s="7" t="n">
        <v>333</v>
      </c>
      <c r="X328" s="7" t="n">
        <v>343</v>
      </c>
      <c r="Y328" s="7" t="n">
        <v>228</v>
      </c>
      <c r="Z328" s="7" t="n">
        <v>248</v>
      </c>
      <c r="AA328" s="7" t="n">
        <v>425</v>
      </c>
      <c r="AB328" s="7" t="n">
        <v>435</v>
      </c>
      <c r="AC328" s="7" t="n">
        <v>220</v>
      </c>
      <c r="AD328" s="7" t="n">
        <v>240</v>
      </c>
      <c r="AE328" s="0"/>
    </row>
    <row r="329" s="11" customFormat="true" ht="12" hidden="false" customHeight="false" outlineLevel="0" collapsed="false">
      <c r="A329" s="7" t="s">
        <v>385</v>
      </c>
      <c r="B329" s="4" t="s">
        <v>379</v>
      </c>
      <c r="C329" s="4" t="s">
        <v>29</v>
      </c>
      <c r="D329" s="8" t="n">
        <v>39203</v>
      </c>
      <c r="E329" s="9" t="n">
        <v>0.736111111111111</v>
      </c>
      <c r="F329" s="4" t="n">
        <v>63</v>
      </c>
      <c r="G329" s="4" t="n">
        <f aca="false">2992+F329</f>
        <v>3055</v>
      </c>
      <c r="H329" s="4" t="s">
        <v>32</v>
      </c>
      <c r="I329" s="4" t="n">
        <v>464325</v>
      </c>
      <c r="J329" s="4" t="n">
        <v>2999979.1</v>
      </c>
      <c r="K329" s="5" t="n">
        <v>56.68</v>
      </c>
      <c r="L329" s="4" t="s">
        <v>27</v>
      </c>
      <c r="M329" s="4" t="n">
        <v>0.124664156990893</v>
      </c>
      <c r="N329" s="4" t="n">
        <v>0.0672512121648646</v>
      </c>
      <c r="O329" s="7" t="n">
        <v>300</v>
      </c>
      <c r="P329" s="7" t="n">
        <v>310</v>
      </c>
      <c r="Q329" s="7" t="n">
        <v>210</v>
      </c>
      <c r="R329" s="7" t="n">
        <v>210</v>
      </c>
      <c r="S329" s="7" t="n">
        <v>274</v>
      </c>
      <c r="T329" s="7" t="n">
        <v>278</v>
      </c>
      <c r="U329" s="7" t="n">
        <v>388</v>
      </c>
      <c r="V329" s="7" t="n">
        <v>394</v>
      </c>
      <c r="W329" s="7" t="n">
        <v>335</v>
      </c>
      <c r="X329" s="7" t="n">
        <v>339</v>
      </c>
      <c r="Y329" s="7" t="n">
        <v>204</v>
      </c>
      <c r="Z329" s="7" t="n">
        <v>228</v>
      </c>
      <c r="AA329" s="7" t="n">
        <v>419</v>
      </c>
      <c r="AB329" s="7" t="n">
        <v>427</v>
      </c>
      <c r="AC329" s="7" t="n">
        <v>236</v>
      </c>
      <c r="AD329" s="7" t="n">
        <v>258</v>
      </c>
      <c r="AE329" s="0"/>
    </row>
    <row r="330" s="11" customFormat="true" ht="12" hidden="false" customHeight="false" outlineLevel="0" collapsed="false">
      <c r="A330" s="7" t="s">
        <v>386</v>
      </c>
      <c r="B330" s="4" t="s">
        <v>379</v>
      </c>
      <c r="C330" s="4" t="s">
        <v>29</v>
      </c>
      <c r="D330" s="8" t="n">
        <v>39209</v>
      </c>
      <c r="E330" s="9" t="n">
        <v>0.711805555555555</v>
      </c>
      <c r="F330" s="4" t="n">
        <v>76</v>
      </c>
      <c r="G330" s="4" t="n">
        <f aca="false">2992+F330</f>
        <v>3068</v>
      </c>
      <c r="H330" s="4" t="s">
        <v>26</v>
      </c>
      <c r="I330" s="4" t="n">
        <v>464327</v>
      </c>
      <c r="J330" s="4" t="n">
        <v>2999974.9</v>
      </c>
      <c r="K330" s="5" t="n">
        <v>54.02</v>
      </c>
      <c r="L330" s="4" t="s">
        <v>27</v>
      </c>
      <c r="M330" s="4" t="n">
        <v>0.372529562874029</v>
      </c>
      <c r="N330" s="4" t="n">
        <v>0.337986867714472</v>
      </c>
      <c r="O330" s="7" t="n">
        <v>308</v>
      </c>
      <c r="P330" s="7" t="n">
        <v>310</v>
      </c>
      <c r="Q330" s="7" t="n">
        <v>242</v>
      </c>
      <c r="R330" s="7" t="n">
        <v>248</v>
      </c>
      <c r="S330" s="7" t="n">
        <v>266</v>
      </c>
      <c r="T330" s="7" t="n">
        <v>266</v>
      </c>
      <c r="U330" s="7" t="n">
        <v>376</v>
      </c>
      <c r="V330" s="7" t="n">
        <v>390</v>
      </c>
      <c r="W330" s="7" t="n">
        <v>363</v>
      </c>
      <c r="X330" s="7" t="n">
        <v>363</v>
      </c>
      <c r="Y330" s="7" t="n">
        <v>230</v>
      </c>
      <c r="Z330" s="7" t="n">
        <v>246</v>
      </c>
      <c r="AA330" s="7" t="n">
        <v>419</v>
      </c>
      <c r="AB330" s="7" t="n">
        <v>441</v>
      </c>
      <c r="AC330" s="7" t="n">
        <v>244</v>
      </c>
      <c r="AD330" s="7" t="n">
        <v>244</v>
      </c>
      <c r="AE330" s="0"/>
    </row>
    <row r="331" s="11" customFormat="true" ht="12" hidden="false" customHeight="false" outlineLevel="0" collapsed="false">
      <c r="A331" s="7" t="s">
        <v>387</v>
      </c>
      <c r="B331" s="4" t="s">
        <v>379</v>
      </c>
      <c r="C331" s="4" t="s">
        <v>25</v>
      </c>
      <c r="D331" s="8" t="n">
        <v>39212</v>
      </c>
      <c r="E331" s="9" t="n">
        <v>0.75</v>
      </c>
      <c r="F331" s="4" t="n">
        <v>15</v>
      </c>
      <c r="G331" s="4" t="n">
        <f aca="false">2992+F331</f>
        <v>3007</v>
      </c>
      <c r="H331" s="4" t="s">
        <v>32</v>
      </c>
      <c r="I331" s="4" t="n">
        <v>464325</v>
      </c>
      <c r="J331" s="4" t="n">
        <v>2999991.1</v>
      </c>
      <c r="K331" s="5" t="n">
        <v>60.86</v>
      </c>
      <c r="L331" s="4" t="s">
        <v>27</v>
      </c>
      <c r="M331" s="4" t="n">
        <v>0.379588856201132</v>
      </c>
      <c r="N331" s="4" t="n">
        <v>0.324291256285074</v>
      </c>
      <c r="O331" s="7" t="n">
        <v>332</v>
      </c>
      <c r="P331" s="7" t="n">
        <v>354</v>
      </c>
      <c r="Q331" s="7" t="n">
        <v>248</v>
      </c>
      <c r="R331" s="7" t="n">
        <v>258</v>
      </c>
      <c r="S331" s="7" t="n">
        <v>262</v>
      </c>
      <c r="T331" s="7" t="n">
        <v>286</v>
      </c>
      <c r="U331" s="7" t="n">
        <v>390</v>
      </c>
      <c r="V331" s="7" t="n">
        <v>390</v>
      </c>
      <c r="W331" s="7" t="n">
        <v>327</v>
      </c>
      <c r="X331" s="7" t="n">
        <v>341</v>
      </c>
      <c r="Y331" s="7" t="n">
        <v>224</v>
      </c>
      <c r="Z331" s="7" t="n">
        <v>224</v>
      </c>
      <c r="AA331" s="7" t="n">
        <v>423</v>
      </c>
      <c r="AB331" s="7" t="n">
        <v>437</v>
      </c>
      <c r="AC331" s="7" t="n">
        <v>220</v>
      </c>
      <c r="AD331" s="7" t="n">
        <v>220</v>
      </c>
      <c r="AE331" s="0"/>
    </row>
    <row r="332" s="11" customFormat="true" ht="12" hidden="false" customHeight="false" outlineLevel="0" collapsed="false">
      <c r="A332" s="7" t="s">
        <v>388</v>
      </c>
      <c r="B332" s="4" t="s">
        <v>379</v>
      </c>
      <c r="C332" s="4" t="s">
        <v>38</v>
      </c>
      <c r="D332" s="8" t="n">
        <v>39317</v>
      </c>
      <c r="E332" s="9" t="n">
        <v>0.736111111111111</v>
      </c>
      <c r="F332" s="4" t="n">
        <v>55</v>
      </c>
      <c r="G332" s="4" t="n">
        <f aca="false">2992+F332</f>
        <v>3047</v>
      </c>
      <c r="H332" s="4" t="s">
        <v>32</v>
      </c>
      <c r="I332" s="4" t="n">
        <v>464333</v>
      </c>
      <c r="J332" s="4" t="n">
        <v>2999979.1</v>
      </c>
      <c r="K332" s="5" t="n">
        <v>32</v>
      </c>
      <c r="L332" s="4" t="s">
        <v>27</v>
      </c>
      <c r="M332" s="4" t="n">
        <v>0</v>
      </c>
      <c r="N332" s="4" t="n">
        <v>-0.0736258711291133</v>
      </c>
      <c r="O332" s="7" t="n">
        <v>308</v>
      </c>
      <c r="P332" s="7" t="n">
        <v>346</v>
      </c>
      <c r="Q332" s="7" t="n">
        <v>242</v>
      </c>
      <c r="R332" s="7" t="n">
        <v>256</v>
      </c>
      <c r="S332" s="7" t="n">
        <v>266</v>
      </c>
      <c r="T332" s="7" t="n">
        <v>286</v>
      </c>
      <c r="U332" s="7" t="n">
        <v>390</v>
      </c>
      <c r="V332" s="7" t="n">
        <v>400</v>
      </c>
      <c r="W332" s="7" t="n">
        <v>327</v>
      </c>
      <c r="X332" s="7" t="n">
        <v>337</v>
      </c>
      <c r="Y332" s="7" t="n">
        <v>220</v>
      </c>
      <c r="Z332" s="7" t="n">
        <v>226</v>
      </c>
      <c r="AA332" s="7" t="n">
        <v>427</v>
      </c>
      <c r="AB332" s="7" t="n">
        <v>431</v>
      </c>
      <c r="AC332" s="7" t="n">
        <v>244</v>
      </c>
      <c r="AD332" s="7" t="n">
        <v>258</v>
      </c>
      <c r="AE332" s="0"/>
    </row>
    <row r="333" s="11" customFormat="true" ht="12" hidden="false" customHeight="false" outlineLevel="0" collapsed="false">
      <c r="A333" s="7" t="s">
        <v>389</v>
      </c>
      <c r="B333" s="4" t="s">
        <v>379</v>
      </c>
      <c r="C333" s="4" t="s">
        <v>38</v>
      </c>
      <c r="D333" s="8" t="n">
        <v>39317</v>
      </c>
      <c r="E333" s="9" t="n">
        <v>0.736111111111111</v>
      </c>
      <c r="F333" s="4" t="n">
        <v>49</v>
      </c>
      <c r="G333" s="4" t="n">
        <f aca="false">2992+F333</f>
        <v>3041</v>
      </c>
      <c r="H333" s="4" t="s">
        <v>32</v>
      </c>
      <c r="I333" s="4" t="n">
        <v>464339</v>
      </c>
      <c r="J333" s="4" t="n">
        <v>2999979.1</v>
      </c>
      <c r="K333" s="5" t="n">
        <v>34.1</v>
      </c>
      <c r="L333" s="4" t="s">
        <v>27</v>
      </c>
      <c r="M333" s="4" t="n">
        <v>0.125197311250107</v>
      </c>
      <c r="N333" s="4" t="n">
        <v>0.0627413536496287</v>
      </c>
      <c r="O333" s="7" t="n">
        <v>308</v>
      </c>
      <c r="P333" s="7" t="n">
        <v>320</v>
      </c>
      <c r="Q333" s="7" t="n">
        <v>248</v>
      </c>
      <c r="R333" s="7" t="n">
        <v>256</v>
      </c>
      <c r="S333" s="7" t="n">
        <v>262</v>
      </c>
      <c r="T333" s="7" t="n">
        <v>282</v>
      </c>
      <c r="U333" s="7" t="n">
        <v>390</v>
      </c>
      <c r="V333" s="7" t="n">
        <v>398</v>
      </c>
      <c r="W333" s="7" t="n">
        <v>327</v>
      </c>
      <c r="X333" s="7" t="n">
        <v>337</v>
      </c>
      <c r="Y333" s="7" t="n">
        <v>210</v>
      </c>
      <c r="Z333" s="7" t="n">
        <v>210</v>
      </c>
      <c r="AA333" s="7" t="n">
        <v>427</v>
      </c>
      <c r="AB333" s="7" t="n">
        <v>437</v>
      </c>
      <c r="AC333" s="7" t="n">
        <v>286</v>
      </c>
      <c r="AD333" s="7" t="n">
        <v>288</v>
      </c>
      <c r="AE333" s="0"/>
    </row>
    <row r="334" s="11" customFormat="true" ht="12" hidden="false" customHeight="false" outlineLevel="0" collapsed="false">
      <c r="A334" s="7" t="s">
        <v>390</v>
      </c>
      <c r="B334" s="4" t="s">
        <v>379</v>
      </c>
      <c r="C334" s="4" t="s">
        <v>38</v>
      </c>
      <c r="D334" s="8" t="n">
        <v>39320</v>
      </c>
      <c r="E334" s="9" t="n">
        <v>0.413194444444444</v>
      </c>
      <c r="F334" s="4" t="n">
        <v>82</v>
      </c>
      <c r="G334" s="4" t="n">
        <f aca="false">2992+F334</f>
        <v>3074</v>
      </c>
      <c r="H334" s="4" t="s">
        <v>26</v>
      </c>
      <c r="I334" s="4" t="n">
        <v>464322.1</v>
      </c>
      <c r="J334" s="4" t="n">
        <v>2999990</v>
      </c>
      <c r="K334" s="5" t="n">
        <v>33.26</v>
      </c>
      <c r="L334" s="4" t="s">
        <v>27</v>
      </c>
      <c r="M334" s="4" t="n">
        <v>0.250366759093396</v>
      </c>
      <c r="N334" s="4" t="n">
        <v>0.206649780942582</v>
      </c>
      <c r="O334" s="7" t="n">
        <v>290</v>
      </c>
      <c r="P334" s="7" t="n">
        <v>320</v>
      </c>
      <c r="Q334" s="7" t="n">
        <v>238</v>
      </c>
      <c r="R334" s="7" t="n">
        <v>260</v>
      </c>
      <c r="S334" s="7" t="n">
        <v>250</v>
      </c>
      <c r="T334" s="7" t="n">
        <v>286</v>
      </c>
      <c r="U334" s="7" t="n">
        <v>398</v>
      </c>
      <c r="V334" s="7" t="n">
        <v>398</v>
      </c>
      <c r="W334" s="7" t="n">
        <v>333</v>
      </c>
      <c r="X334" s="7" t="n">
        <v>347</v>
      </c>
      <c r="Y334" s="7" t="n">
        <v>204</v>
      </c>
      <c r="Z334" s="7" t="n">
        <v>250</v>
      </c>
      <c r="AA334" s="7" t="n">
        <v>433</v>
      </c>
      <c r="AB334" s="7" t="n">
        <v>433</v>
      </c>
      <c r="AC334" s="7" t="n">
        <v>242</v>
      </c>
      <c r="AD334" s="7" t="n">
        <v>244</v>
      </c>
      <c r="AE334" s="0"/>
    </row>
    <row r="335" s="11" customFormat="true" ht="12" hidden="false" customHeight="false" outlineLevel="0" collapsed="false">
      <c r="A335" s="7" t="s">
        <v>391</v>
      </c>
      <c r="B335" s="4" t="s">
        <v>379</v>
      </c>
      <c r="C335" s="4" t="s">
        <v>38</v>
      </c>
      <c r="D335" s="8" t="n">
        <v>39341</v>
      </c>
      <c r="E335" s="9" t="n">
        <v>0.416666666666667</v>
      </c>
      <c r="F335" s="4" t="n">
        <v>29</v>
      </c>
      <c r="G335" s="4" t="n">
        <f aca="false">2992+F335</f>
        <v>3021</v>
      </c>
      <c r="H335" s="4" t="s">
        <v>32</v>
      </c>
      <c r="I335" s="4" t="n">
        <v>464327</v>
      </c>
      <c r="J335" s="4" t="n">
        <v>2999987.1</v>
      </c>
      <c r="K335" s="5" t="n">
        <v>36.62</v>
      </c>
      <c r="L335" s="4" t="s">
        <v>27</v>
      </c>
      <c r="M335" s="4" t="n">
        <v>0.125197311250107</v>
      </c>
      <c r="N335" s="4" t="n">
        <v>0.0703258119720997</v>
      </c>
      <c r="O335" s="7" t="n">
        <v>302</v>
      </c>
      <c r="P335" s="7" t="n">
        <v>312</v>
      </c>
      <c r="Q335" s="7" t="n">
        <v>242</v>
      </c>
      <c r="R335" s="7" t="n">
        <v>256</v>
      </c>
      <c r="S335" s="7" t="n">
        <v>262</v>
      </c>
      <c r="T335" s="7" t="n">
        <v>266</v>
      </c>
      <c r="U335" s="7" t="n">
        <v>390</v>
      </c>
      <c r="V335" s="7" t="n">
        <v>402</v>
      </c>
      <c r="W335" s="7" t="n">
        <v>347</v>
      </c>
      <c r="X335" s="7" t="n">
        <v>357</v>
      </c>
      <c r="Y335" s="7" t="n">
        <v>220</v>
      </c>
      <c r="Z335" s="7" t="n">
        <v>220</v>
      </c>
      <c r="AA335" s="7" t="n">
        <v>421</v>
      </c>
      <c r="AB335" s="7" t="n">
        <v>437</v>
      </c>
      <c r="AC335" s="7" t="n">
        <v>286</v>
      </c>
      <c r="AD335" s="7" t="n">
        <v>288</v>
      </c>
      <c r="AE335" s="0"/>
    </row>
    <row r="336" s="11" customFormat="true" ht="12" hidden="false" customHeight="false" outlineLevel="0" collapsed="false">
      <c r="A336" s="7" t="s">
        <v>392</v>
      </c>
      <c r="B336" s="4" t="s">
        <v>379</v>
      </c>
      <c r="C336" s="4" t="s">
        <v>50</v>
      </c>
      <c r="D336" s="10" t="n">
        <v>39534</v>
      </c>
      <c r="E336" s="9" t="n">
        <v>0.416666666666667</v>
      </c>
      <c r="F336" s="4" t="n">
        <v>82</v>
      </c>
      <c r="G336" s="4" t="n">
        <v>3074</v>
      </c>
      <c r="H336" s="4" t="s">
        <v>26</v>
      </c>
      <c r="I336" s="4" t="n">
        <v>464322.1</v>
      </c>
      <c r="J336" s="4" t="n">
        <v>2999990</v>
      </c>
      <c r="K336" s="4" t="n">
        <v>55.49</v>
      </c>
      <c r="L336" s="4" t="s">
        <v>27</v>
      </c>
      <c r="M336" s="4" t="n">
        <v>0</v>
      </c>
      <c r="N336" s="4" t="n">
        <v>-0.0764263821092065</v>
      </c>
      <c r="O336" s="7" t="n">
        <v>284</v>
      </c>
      <c r="P336" s="7" t="n">
        <v>302</v>
      </c>
      <c r="Q336" s="7" t="n">
        <v>236</v>
      </c>
      <c r="R336" s="7" t="n">
        <v>254</v>
      </c>
      <c r="S336" s="7" t="n">
        <v>250</v>
      </c>
      <c r="T336" s="7" t="n">
        <v>278</v>
      </c>
      <c r="U336" s="7" t="n">
        <v>396</v>
      </c>
      <c r="V336" s="7" t="n">
        <v>400</v>
      </c>
      <c r="W336" s="7" t="n">
        <v>327</v>
      </c>
      <c r="X336" s="7" t="n">
        <v>333</v>
      </c>
      <c r="Y336" s="7" t="n">
        <v>224</v>
      </c>
      <c r="Z336" s="7" t="n">
        <v>234</v>
      </c>
      <c r="AA336" s="7" t="n">
        <v>427</v>
      </c>
      <c r="AB336" s="7" t="n">
        <v>437</v>
      </c>
      <c r="AC336" s="7" t="n">
        <v>222</v>
      </c>
      <c r="AD336" s="7" t="n">
        <v>294</v>
      </c>
      <c r="AE336" s="0"/>
    </row>
    <row r="337" s="11" customFormat="true" ht="12" hidden="false" customHeight="false" outlineLevel="0" collapsed="false">
      <c r="A337" s="7" t="s">
        <v>393</v>
      </c>
      <c r="B337" s="4" t="s">
        <v>379</v>
      </c>
      <c r="C337" s="4" t="s">
        <v>29</v>
      </c>
      <c r="D337" s="10" t="n">
        <v>39561</v>
      </c>
      <c r="E337" s="9" t="n">
        <v>0.472222222222222</v>
      </c>
      <c r="F337" s="4" t="n">
        <v>74</v>
      </c>
      <c r="G337" s="4" t="n">
        <v>3066</v>
      </c>
      <c r="H337" s="4" t="s">
        <v>26</v>
      </c>
      <c r="I337" s="4" t="n">
        <v>464332</v>
      </c>
      <c r="J337" s="4" t="n">
        <v>2999974.9</v>
      </c>
      <c r="K337" s="4" t="n">
        <v>48.51</v>
      </c>
      <c r="L337" s="4" t="s">
        <v>27</v>
      </c>
      <c r="M337" s="4" t="n">
        <v>0.12674558123386</v>
      </c>
      <c r="N337" s="4" t="n">
        <v>0.0781715010092874</v>
      </c>
      <c r="O337" s="7" t="n">
        <v>300</v>
      </c>
      <c r="P337" s="7" t="n">
        <v>304</v>
      </c>
      <c r="Q337" s="7" t="n">
        <v>254</v>
      </c>
      <c r="R337" s="7" t="n">
        <v>256</v>
      </c>
      <c r="S337" s="7" t="n">
        <v>246</v>
      </c>
      <c r="T337" s="7" t="n">
        <v>286</v>
      </c>
      <c r="U337" s="7" t="n">
        <v>390</v>
      </c>
      <c r="V337" s="7" t="n">
        <v>390</v>
      </c>
      <c r="W337" s="7" t="n">
        <v>335</v>
      </c>
      <c r="X337" s="7" t="n">
        <v>337</v>
      </c>
      <c r="Y337" s="7" t="n">
        <v>220</v>
      </c>
      <c r="Z337" s="7" t="n">
        <v>240</v>
      </c>
      <c r="AA337" s="7" t="n">
        <v>413</v>
      </c>
      <c r="AB337" s="7" t="n">
        <v>417</v>
      </c>
      <c r="AC337" s="7" t="n">
        <v>214</v>
      </c>
      <c r="AD337" s="7" t="n">
        <v>218</v>
      </c>
      <c r="AE337" s="0"/>
    </row>
    <row r="338" s="11" customFormat="true" ht="12" hidden="false" customHeight="false" outlineLevel="0" collapsed="false">
      <c r="A338" s="7" t="s">
        <v>394</v>
      </c>
      <c r="B338" s="4" t="s">
        <v>379</v>
      </c>
      <c r="C338" s="4" t="s">
        <v>38</v>
      </c>
      <c r="D338" s="10" t="n">
        <v>39700</v>
      </c>
      <c r="E338" s="9" t="n">
        <v>0.701388888888889</v>
      </c>
      <c r="F338" s="4" t="n">
        <v>77</v>
      </c>
      <c r="G338" s="4" t="n">
        <v>3069</v>
      </c>
      <c r="H338" s="4" t="s">
        <v>32</v>
      </c>
      <c r="I338" s="4" t="n">
        <v>464321.9</v>
      </c>
      <c r="J338" s="4" t="n">
        <v>2999980</v>
      </c>
      <c r="K338" s="11" t="n">
        <v>33.72</v>
      </c>
      <c r="L338" s="4" t="s">
        <v>27</v>
      </c>
      <c r="M338" s="4" t="n">
        <v>0.501589730363907</v>
      </c>
      <c r="N338" s="4" t="n">
        <v>0.472682703000649</v>
      </c>
      <c r="O338" s="7" t="n">
        <v>284</v>
      </c>
      <c r="P338" s="7" t="n">
        <v>284</v>
      </c>
      <c r="Q338" s="7" t="n">
        <v>230</v>
      </c>
      <c r="R338" s="7" t="n">
        <v>250</v>
      </c>
      <c r="S338" s="7" t="n">
        <v>262</v>
      </c>
      <c r="T338" s="7" t="n">
        <v>282</v>
      </c>
      <c r="U338" s="7" t="n">
        <v>388</v>
      </c>
      <c r="V338" s="7" t="n">
        <v>388</v>
      </c>
      <c r="W338" s="7" t="n">
        <v>339</v>
      </c>
      <c r="X338" s="7" t="n">
        <v>339</v>
      </c>
      <c r="Y338" s="7" t="n">
        <v>212</v>
      </c>
      <c r="Z338" s="7" t="n">
        <v>212</v>
      </c>
      <c r="AA338" s="7" t="n">
        <v>445</v>
      </c>
      <c r="AB338" s="7" t="n">
        <v>449</v>
      </c>
      <c r="AC338" s="7" t="n">
        <v>258</v>
      </c>
      <c r="AD338" s="7" t="n">
        <v>260</v>
      </c>
      <c r="AE338" s="0"/>
    </row>
    <row r="339" s="11" customFormat="true" ht="12" hidden="false" customHeight="false" outlineLevel="0" collapsed="false">
      <c r="A339" s="7" t="s">
        <v>395</v>
      </c>
      <c r="B339" s="4" t="s">
        <v>396</v>
      </c>
      <c r="C339" s="4" t="s">
        <v>29</v>
      </c>
      <c r="D339" s="8" t="n">
        <v>39164</v>
      </c>
      <c r="E339" s="9" t="n">
        <v>0.565972222222222</v>
      </c>
      <c r="F339" s="4" t="n">
        <v>37</v>
      </c>
      <c r="G339" s="4" t="n">
        <f aca="false">2904+F339</f>
        <v>2941</v>
      </c>
      <c r="H339" s="4" t="s">
        <v>32</v>
      </c>
      <c r="I339" s="4" t="n">
        <v>463609</v>
      </c>
      <c r="J339" s="4" t="n">
        <v>3000180.1</v>
      </c>
      <c r="K339" s="5" t="n">
        <v>56.34</v>
      </c>
      <c r="L339" s="4" t="s">
        <v>27</v>
      </c>
      <c r="M339" s="4" t="n">
        <v>0.376870516019525</v>
      </c>
      <c r="N339" s="4" t="n">
        <v>0.328009929457809</v>
      </c>
      <c r="O339" s="7" t="n">
        <v>278</v>
      </c>
      <c r="P339" s="7" t="n">
        <v>300</v>
      </c>
      <c r="Q339" s="7" t="n">
        <v>252</v>
      </c>
      <c r="R339" s="7" t="n">
        <v>260</v>
      </c>
      <c r="S339" s="7" t="n">
        <v>246</v>
      </c>
      <c r="T339" s="7" t="n">
        <v>246</v>
      </c>
      <c r="U339" s="7" t="n">
        <v>390</v>
      </c>
      <c r="V339" s="7" t="n">
        <v>390</v>
      </c>
      <c r="W339" s="7" t="n">
        <v>329</v>
      </c>
      <c r="X339" s="7" t="n">
        <v>333</v>
      </c>
      <c r="Y339" s="7" t="n">
        <v>208</v>
      </c>
      <c r="Z339" s="7" t="n">
        <v>226</v>
      </c>
      <c r="AA339" s="7" t="n">
        <v>419</v>
      </c>
      <c r="AB339" s="7" t="n">
        <v>437</v>
      </c>
      <c r="AC339" s="7" t="n">
        <v>244</v>
      </c>
      <c r="AD339" s="7" t="n">
        <v>244</v>
      </c>
      <c r="AE339" s="0"/>
    </row>
    <row r="340" s="11" customFormat="true" ht="12" hidden="false" customHeight="false" outlineLevel="0" collapsed="false">
      <c r="A340" s="7" t="s">
        <v>397</v>
      </c>
      <c r="B340" s="4" t="s">
        <v>396</v>
      </c>
      <c r="C340" s="4" t="s">
        <v>25</v>
      </c>
      <c r="D340" s="8" t="n">
        <v>39164</v>
      </c>
      <c r="E340" s="9" t="n">
        <v>0.565972222222222</v>
      </c>
      <c r="F340" s="4" t="n">
        <v>72</v>
      </c>
      <c r="G340" s="4" t="n">
        <f aca="false">2904+F340</f>
        <v>2976</v>
      </c>
      <c r="H340" s="4" t="s">
        <v>26</v>
      </c>
      <c r="I340" s="4" t="n">
        <v>463611</v>
      </c>
      <c r="J340" s="4" t="n">
        <v>3000171.9</v>
      </c>
      <c r="K340" s="5" t="n">
        <v>60.5</v>
      </c>
      <c r="L340" s="4" t="s">
        <v>27</v>
      </c>
      <c r="M340" s="4" t="n">
        <v>0</v>
      </c>
      <c r="N340" s="4" t="n">
        <v>-0.0577024799440949</v>
      </c>
      <c r="O340" s="7" t="n">
        <v>300</v>
      </c>
      <c r="P340" s="7" t="n">
        <v>304</v>
      </c>
      <c r="Q340" s="7" t="n">
        <v>238</v>
      </c>
      <c r="R340" s="7" t="n">
        <v>252</v>
      </c>
      <c r="S340" s="7" t="n">
        <v>258</v>
      </c>
      <c r="T340" s="7" t="n">
        <v>286</v>
      </c>
      <c r="U340" s="7" t="n">
        <v>352</v>
      </c>
      <c r="V340" s="7" t="n">
        <v>366</v>
      </c>
      <c r="W340" s="7" t="n">
        <v>341</v>
      </c>
      <c r="X340" s="7" t="n">
        <v>353</v>
      </c>
      <c r="Y340" s="7" t="n">
        <v>226</v>
      </c>
      <c r="Z340" s="7" t="n">
        <v>236</v>
      </c>
      <c r="AA340" s="7" t="n">
        <v>427</v>
      </c>
      <c r="AB340" s="7" t="n">
        <v>431</v>
      </c>
      <c r="AC340" s="7" t="n">
        <v>226</v>
      </c>
      <c r="AD340" s="7" t="n">
        <v>232</v>
      </c>
      <c r="AE340" s="0"/>
    </row>
    <row r="341" s="11" customFormat="true" ht="12" hidden="false" customHeight="false" outlineLevel="0" collapsed="false">
      <c r="A341" s="7" t="s">
        <v>398</v>
      </c>
      <c r="B341" s="4" t="s">
        <v>396</v>
      </c>
      <c r="C341" s="4" t="s">
        <v>25</v>
      </c>
      <c r="D341" s="8" t="n">
        <v>39170</v>
      </c>
      <c r="E341" s="9" t="n">
        <v>0.778472222222222</v>
      </c>
      <c r="F341" s="4" t="n">
        <v>41</v>
      </c>
      <c r="G341" s="4" t="n">
        <f aca="false">2904+F341</f>
        <v>2945</v>
      </c>
      <c r="H341" s="4" t="s">
        <v>32</v>
      </c>
      <c r="I341" s="4" t="n">
        <v>463605</v>
      </c>
      <c r="J341" s="4" t="n">
        <v>3000180.1</v>
      </c>
      <c r="K341" s="5" t="n">
        <v>51.78</v>
      </c>
      <c r="L341" s="4" t="s">
        <v>27</v>
      </c>
      <c r="M341" s="4" t="n">
        <v>0</v>
      </c>
      <c r="N341" s="4" t="n">
        <v>-0.0723097630136001</v>
      </c>
      <c r="O341" s="7" t="n">
        <v>302</v>
      </c>
      <c r="P341" s="7" t="n">
        <v>320</v>
      </c>
      <c r="Q341" s="7" t="n">
        <v>230</v>
      </c>
      <c r="R341" s="7" t="n">
        <v>256</v>
      </c>
      <c r="S341" s="7" t="n">
        <v>250</v>
      </c>
      <c r="T341" s="7" t="n">
        <v>262</v>
      </c>
      <c r="U341" s="7" t="n">
        <v>398</v>
      </c>
      <c r="V341" s="7" t="n">
        <v>400</v>
      </c>
      <c r="W341" s="7" t="n">
        <v>337</v>
      </c>
      <c r="X341" s="7" t="n">
        <v>349</v>
      </c>
      <c r="Y341" s="7" t="n">
        <v>220</v>
      </c>
      <c r="Z341" s="7" t="n">
        <v>226</v>
      </c>
      <c r="AA341" s="7" t="n">
        <v>427</v>
      </c>
      <c r="AB341" s="7" t="n">
        <v>441</v>
      </c>
      <c r="AC341" s="7" t="n">
        <v>256</v>
      </c>
      <c r="AD341" s="7" t="n">
        <v>260</v>
      </c>
      <c r="AE341" s="0"/>
    </row>
    <row r="342" s="11" customFormat="true" ht="12" hidden="false" customHeight="false" outlineLevel="0" collapsed="false">
      <c r="A342" s="7" t="s">
        <v>399</v>
      </c>
      <c r="B342" s="4" t="s">
        <v>396</v>
      </c>
      <c r="C342" s="4" t="s">
        <v>29</v>
      </c>
      <c r="D342" s="8" t="n">
        <v>39173</v>
      </c>
      <c r="E342" s="9" t="n">
        <v>0.434027777777778</v>
      </c>
      <c r="F342" s="4" t="n">
        <v>78</v>
      </c>
      <c r="G342" s="4" t="n">
        <f aca="false">2904+F342</f>
        <v>2982</v>
      </c>
      <c r="H342" s="4" t="s">
        <v>26</v>
      </c>
      <c r="I342" s="4" t="n">
        <v>463596.1</v>
      </c>
      <c r="J342" s="4" t="n">
        <v>3000177</v>
      </c>
      <c r="K342" s="5" t="n">
        <v>56.36</v>
      </c>
      <c r="L342" s="4" t="s">
        <v>27</v>
      </c>
      <c r="M342" s="4" t="n">
        <v>0</v>
      </c>
      <c r="N342" s="4" t="n">
        <v>-0.0794876086887567</v>
      </c>
      <c r="O342" s="7" t="n">
        <v>290</v>
      </c>
      <c r="P342" s="7" t="n">
        <v>306</v>
      </c>
      <c r="Q342" s="7" t="n">
        <v>230</v>
      </c>
      <c r="R342" s="7" t="n">
        <v>252</v>
      </c>
      <c r="S342" s="7" t="n">
        <v>270</v>
      </c>
      <c r="T342" s="7" t="n">
        <v>274</v>
      </c>
      <c r="U342" s="7" t="n">
        <v>390</v>
      </c>
      <c r="V342" s="7" t="n">
        <v>392</v>
      </c>
      <c r="W342" s="7" t="n">
        <v>337</v>
      </c>
      <c r="X342" s="7" t="n">
        <v>349</v>
      </c>
      <c r="Y342" s="7" t="n">
        <v>210</v>
      </c>
      <c r="Z342" s="7" t="n">
        <v>220</v>
      </c>
      <c r="AA342" s="7" t="n">
        <v>421</v>
      </c>
      <c r="AB342" s="7" t="n">
        <v>427</v>
      </c>
      <c r="AC342" s="7" t="n">
        <v>222</v>
      </c>
      <c r="AD342" s="7" t="n">
        <v>236</v>
      </c>
      <c r="AE342" s="0"/>
    </row>
    <row r="343" s="11" customFormat="true" ht="12" hidden="false" customHeight="false" outlineLevel="0" collapsed="false">
      <c r="A343" s="7" t="s">
        <v>400</v>
      </c>
      <c r="B343" s="4" t="s">
        <v>396</v>
      </c>
      <c r="C343" s="4" t="s">
        <v>29</v>
      </c>
      <c r="D343" s="8" t="n">
        <v>39191</v>
      </c>
      <c r="E343" s="9" t="n">
        <v>0.740277777777778</v>
      </c>
      <c r="F343" s="4" t="n">
        <v>70</v>
      </c>
      <c r="G343" s="4" t="n">
        <f aca="false">2904+F343</f>
        <v>2974</v>
      </c>
      <c r="H343" s="4" t="s">
        <v>26</v>
      </c>
      <c r="I343" s="4" t="n">
        <v>463616.1</v>
      </c>
      <c r="J343" s="4" t="n">
        <v>3000177</v>
      </c>
      <c r="K343" s="5" t="n">
        <v>55.18</v>
      </c>
      <c r="L343" s="4" t="s">
        <v>27</v>
      </c>
      <c r="M343" s="4" t="n">
        <v>0.127242209791575</v>
      </c>
      <c r="N343" s="4" t="n">
        <v>0.0711898345147094</v>
      </c>
      <c r="O343" s="7" t="n">
        <v>286</v>
      </c>
      <c r="P343" s="7" t="n">
        <v>286</v>
      </c>
      <c r="Q343" s="7" t="n">
        <v>230</v>
      </c>
      <c r="R343" s="7" t="n">
        <v>260</v>
      </c>
      <c r="S343" s="7" t="n">
        <v>274</v>
      </c>
      <c r="T343" s="7" t="n">
        <v>278</v>
      </c>
      <c r="U343" s="7" t="n">
        <v>390</v>
      </c>
      <c r="V343" s="7" t="n">
        <v>404</v>
      </c>
      <c r="W343" s="7" t="n">
        <v>327</v>
      </c>
      <c r="X343" s="7" t="n">
        <v>333</v>
      </c>
      <c r="Y343" s="7" t="n">
        <v>204</v>
      </c>
      <c r="Z343" s="7" t="n">
        <v>226</v>
      </c>
      <c r="AA343" s="7" t="n">
        <v>441</v>
      </c>
      <c r="AB343" s="7" t="n">
        <v>457</v>
      </c>
      <c r="AC343" s="7" t="n">
        <v>204</v>
      </c>
      <c r="AD343" s="7" t="n">
        <v>290</v>
      </c>
      <c r="AE343" s="0"/>
    </row>
    <row r="344" s="11" customFormat="true" ht="12" hidden="false" customHeight="false" outlineLevel="0" collapsed="false">
      <c r="A344" s="7" t="s">
        <v>401</v>
      </c>
      <c r="B344" s="4" t="s">
        <v>396</v>
      </c>
      <c r="C344" s="4" t="s">
        <v>25</v>
      </c>
      <c r="D344" s="8" t="n">
        <v>39194</v>
      </c>
      <c r="E344" s="9" t="n">
        <v>0.503472222222222</v>
      </c>
      <c r="F344" s="4" t="n">
        <v>31</v>
      </c>
      <c r="G344" s="4" t="n">
        <f aca="false">2904+F344</f>
        <v>2935</v>
      </c>
      <c r="H344" s="4" t="s">
        <v>32</v>
      </c>
      <c r="I344" s="4" t="n">
        <v>463599</v>
      </c>
      <c r="J344" s="4" t="n">
        <v>3000184.1</v>
      </c>
      <c r="K344" s="5" t="n">
        <v>57.38</v>
      </c>
      <c r="L344" s="4" t="s">
        <v>27</v>
      </c>
      <c r="M344" s="4" t="n">
        <v>0</v>
      </c>
      <c r="N344" s="4" t="n">
        <v>-0.0664596613421435</v>
      </c>
      <c r="O344" s="7" t="n">
        <v>300</v>
      </c>
      <c r="P344" s="7" t="n">
        <v>302</v>
      </c>
      <c r="Q344" s="7" t="n">
        <v>230</v>
      </c>
      <c r="R344" s="7" t="n">
        <v>238</v>
      </c>
      <c r="S344" s="7" t="n">
        <v>258</v>
      </c>
      <c r="T344" s="7" t="n">
        <v>282</v>
      </c>
      <c r="U344" s="7" t="n">
        <v>394</v>
      </c>
      <c r="V344" s="7" t="n">
        <v>396</v>
      </c>
      <c r="W344" s="7" t="n">
        <v>335</v>
      </c>
      <c r="X344" s="7" t="n">
        <v>347</v>
      </c>
      <c r="Y344" s="7" t="n">
        <v>208</v>
      </c>
      <c r="Z344" s="7" t="n">
        <v>212</v>
      </c>
      <c r="AA344" s="7" t="n">
        <v>425</v>
      </c>
      <c r="AB344" s="7" t="n">
        <v>431</v>
      </c>
      <c r="AC344" s="7" t="n">
        <v>236</v>
      </c>
      <c r="AD344" s="7" t="n">
        <v>244</v>
      </c>
      <c r="AE344" s="0"/>
    </row>
    <row r="345" s="11" customFormat="true" ht="12" hidden="false" customHeight="false" outlineLevel="0" collapsed="false">
      <c r="A345" s="7" t="s">
        <v>402</v>
      </c>
      <c r="B345" s="4" t="s">
        <v>396</v>
      </c>
      <c r="C345" s="4" t="s">
        <v>29</v>
      </c>
      <c r="D345" s="8" t="n">
        <v>39209</v>
      </c>
      <c r="E345" s="9" t="n">
        <v>0.732638888888889</v>
      </c>
      <c r="F345" s="4" t="n">
        <v>70</v>
      </c>
      <c r="G345" s="4" t="n">
        <f aca="false">2904+F345</f>
        <v>2974</v>
      </c>
      <c r="H345" s="4" t="s">
        <v>26</v>
      </c>
      <c r="I345" s="4" t="n">
        <v>463616.1</v>
      </c>
      <c r="J345" s="4" t="n">
        <v>3000177</v>
      </c>
      <c r="K345" s="5" t="n">
        <v>54.56</v>
      </c>
      <c r="L345" s="4" t="s">
        <v>27</v>
      </c>
      <c r="M345" s="4" t="n">
        <v>0.127645963717164</v>
      </c>
      <c r="N345" s="4" t="n">
        <v>0.0795566665279311</v>
      </c>
      <c r="O345" s="7" t="n">
        <v>278</v>
      </c>
      <c r="P345" s="7" t="n">
        <v>320</v>
      </c>
      <c r="Q345" s="7" t="n">
        <v>246</v>
      </c>
      <c r="R345" s="7" t="n">
        <v>256</v>
      </c>
      <c r="S345" s="7" t="n">
        <v>250</v>
      </c>
      <c r="T345" s="7" t="n">
        <v>262</v>
      </c>
      <c r="U345" s="7" t="n">
        <v>406</v>
      </c>
      <c r="V345" s="7" t="n">
        <v>436</v>
      </c>
      <c r="W345" s="7" t="n">
        <v>337</v>
      </c>
      <c r="X345" s="7" t="n">
        <v>343</v>
      </c>
      <c r="Y345" s="7" t="n">
        <v>212</v>
      </c>
      <c r="Z345" s="7" t="n">
        <v>226</v>
      </c>
      <c r="AA345" s="7" t="n">
        <v>421</v>
      </c>
      <c r="AB345" s="7" t="n">
        <v>441</v>
      </c>
      <c r="AC345" s="7" t="n">
        <v>228</v>
      </c>
      <c r="AD345" s="7" t="n">
        <v>228</v>
      </c>
      <c r="AE345" s="0"/>
    </row>
    <row r="346" s="11" customFormat="true" ht="12" hidden="false" customHeight="false" outlineLevel="0" collapsed="false">
      <c r="A346" s="7" t="s">
        <v>403</v>
      </c>
      <c r="B346" s="4" t="s">
        <v>396</v>
      </c>
      <c r="C346" s="4" t="s">
        <v>29</v>
      </c>
      <c r="D346" s="10" t="n">
        <v>39528</v>
      </c>
      <c r="E346" s="9" t="n">
        <v>0.458333333333333</v>
      </c>
      <c r="F346" s="4" t="n">
        <v>84</v>
      </c>
      <c r="G346" s="4" t="n">
        <v>2988</v>
      </c>
      <c r="H346" s="4" t="s">
        <v>26</v>
      </c>
      <c r="I346" s="4" t="n">
        <v>463601</v>
      </c>
      <c r="J346" s="4" t="n">
        <v>3000192.1</v>
      </c>
      <c r="K346" s="4" t="n">
        <v>58.23</v>
      </c>
      <c r="L346" s="4" t="s">
        <v>27</v>
      </c>
      <c r="M346" s="4" t="n">
        <v>0.750775447697639</v>
      </c>
      <c r="N346" s="4" t="n">
        <v>0.729302541253793</v>
      </c>
      <c r="O346" s="7" t="n">
        <v>298</v>
      </c>
      <c r="P346" s="7" t="n">
        <v>298</v>
      </c>
      <c r="Q346" s="7" t="n">
        <v>230</v>
      </c>
      <c r="R346" s="7" t="n">
        <v>230</v>
      </c>
      <c r="S346" s="7" t="n">
        <v>250</v>
      </c>
      <c r="T346" s="7" t="n">
        <v>262</v>
      </c>
      <c r="U346" s="7" t="n">
        <v>394</v>
      </c>
      <c r="V346" s="7" t="n">
        <v>400</v>
      </c>
      <c r="W346" s="7" t="n">
        <v>343</v>
      </c>
      <c r="X346" s="7" t="n">
        <v>343</v>
      </c>
      <c r="Y346" s="7" t="n">
        <v>210</v>
      </c>
      <c r="Z346" s="7" t="n">
        <v>210</v>
      </c>
      <c r="AA346" s="7" t="n">
        <v>437</v>
      </c>
      <c r="AB346" s="7" t="n">
        <v>437</v>
      </c>
      <c r="AC346" s="7" t="n">
        <v>222</v>
      </c>
      <c r="AD346" s="7" t="n">
        <v>222</v>
      </c>
      <c r="AE346" s="0"/>
    </row>
    <row r="347" s="11" customFormat="true" ht="12" hidden="false" customHeight="false" outlineLevel="0" collapsed="false">
      <c r="A347" s="7" t="s">
        <v>404</v>
      </c>
      <c r="B347" s="4" t="s">
        <v>396</v>
      </c>
      <c r="C347" s="4" t="s">
        <v>29</v>
      </c>
      <c r="D347" s="10" t="n">
        <v>39540</v>
      </c>
      <c r="E347" s="9" t="n">
        <v>0.458333333333333</v>
      </c>
      <c r="F347" s="4" t="n">
        <v>80</v>
      </c>
      <c r="G347" s="4" t="n">
        <v>2984</v>
      </c>
      <c r="H347" s="4" t="s">
        <v>26</v>
      </c>
      <c r="I347" s="4" t="n">
        <v>463596.1</v>
      </c>
      <c r="J347" s="4" t="n">
        <v>3000182</v>
      </c>
      <c r="K347" s="4" t="n">
        <v>55.62</v>
      </c>
      <c r="L347" s="4" t="s">
        <v>27</v>
      </c>
      <c r="M347" s="4" t="n">
        <v>0.1224789710685</v>
      </c>
      <c r="N347" s="4" t="n">
        <v>0.0539320283218209</v>
      </c>
      <c r="O347" s="7" t="n">
        <v>304</v>
      </c>
      <c r="P347" s="7" t="n">
        <v>324</v>
      </c>
      <c r="Q347" s="7" t="n">
        <v>238</v>
      </c>
      <c r="R347" s="7" t="n">
        <v>260</v>
      </c>
      <c r="S347" s="7" t="n">
        <v>262</v>
      </c>
      <c r="T347" s="7" t="n">
        <v>262</v>
      </c>
      <c r="U347" s="7" t="n">
        <v>392</v>
      </c>
      <c r="V347" s="7" t="n">
        <v>394</v>
      </c>
      <c r="W347" s="7" t="n">
        <v>333</v>
      </c>
      <c r="X347" s="7" t="n">
        <v>353</v>
      </c>
      <c r="Y347" s="7" t="n">
        <v>226</v>
      </c>
      <c r="Z347" s="7" t="n">
        <v>250</v>
      </c>
      <c r="AA347" s="7" t="n">
        <v>427</v>
      </c>
      <c r="AB347" s="7" t="n">
        <v>457</v>
      </c>
      <c r="AC347" s="7" t="n">
        <v>290</v>
      </c>
      <c r="AD347" s="7" t="n">
        <v>292</v>
      </c>
      <c r="AE347" s="0"/>
    </row>
    <row r="348" s="11" customFormat="true" ht="12" hidden="false" customHeight="false" outlineLevel="0" collapsed="false">
      <c r="A348" s="7" t="s">
        <v>405</v>
      </c>
      <c r="B348" s="4" t="s">
        <v>396</v>
      </c>
      <c r="C348" s="4" t="s">
        <v>29</v>
      </c>
      <c r="D348" s="10" t="n">
        <v>39561</v>
      </c>
      <c r="E348" s="9" t="n">
        <v>0.444444444444444</v>
      </c>
      <c r="F348" s="4" t="n">
        <v>80</v>
      </c>
      <c r="G348" s="4" t="n">
        <v>2984</v>
      </c>
      <c r="H348" s="4" t="s">
        <v>26</v>
      </c>
      <c r="I348" s="4" t="n">
        <v>463596.1</v>
      </c>
      <c r="J348" s="4" t="n">
        <v>3000182</v>
      </c>
      <c r="K348" s="13" t="s">
        <v>406</v>
      </c>
      <c r="L348" s="4" t="s">
        <v>27</v>
      </c>
      <c r="M348" s="4" t="n">
        <v>0.247143128059393</v>
      </c>
      <c r="N348" s="4" t="n">
        <v>0.176497120277527</v>
      </c>
      <c r="O348" s="7" t="n">
        <v>304</v>
      </c>
      <c r="P348" s="7" t="n">
        <v>312</v>
      </c>
      <c r="Q348" s="7" t="n">
        <v>250</v>
      </c>
      <c r="R348" s="7" t="n">
        <v>250</v>
      </c>
      <c r="S348" s="7" t="n">
        <v>262</v>
      </c>
      <c r="T348" s="7" t="n">
        <v>262</v>
      </c>
      <c r="U348" s="7" t="n">
        <v>396</v>
      </c>
      <c r="V348" s="7" t="n">
        <v>398</v>
      </c>
      <c r="W348" s="7" t="n">
        <v>333</v>
      </c>
      <c r="X348" s="7" t="n">
        <v>337</v>
      </c>
      <c r="Y348" s="7" t="n">
        <v>234</v>
      </c>
      <c r="Z348" s="7" t="n">
        <v>252</v>
      </c>
      <c r="AA348" s="7" t="n">
        <v>419</v>
      </c>
      <c r="AB348" s="7" t="n">
        <v>427</v>
      </c>
      <c r="AC348" s="7" t="n">
        <v>222</v>
      </c>
      <c r="AD348" s="7" t="n">
        <v>292</v>
      </c>
      <c r="AE348" s="0"/>
    </row>
    <row r="349" s="11" customFormat="true" ht="12" hidden="false" customHeight="false" outlineLevel="0" collapsed="false">
      <c r="A349" s="7" t="s">
        <v>407</v>
      </c>
      <c r="B349" s="4" t="s">
        <v>396</v>
      </c>
      <c r="C349" s="4" t="s">
        <v>25</v>
      </c>
      <c r="D349" s="10" t="n">
        <v>39582</v>
      </c>
      <c r="E349" s="9" t="n">
        <v>0.4375</v>
      </c>
      <c r="F349" s="4" t="n">
        <v>38</v>
      </c>
      <c r="G349" s="4" t="n">
        <v>2942</v>
      </c>
      <c r="H349" s="4" t="s">
        <v>32</v>
      </c>
      <c r="I349" s="4" t="n">
        <v>463609</v>
      </c>
      <c r="J349" s="4" t="n">
        <v>3000179.9</v>
      </c>
      <c r="K349" s="4" t="n">
        <v>59.66</v>
      </c>
      <c r="L349" s="4" t="s">
        <v>27</v>
      </c>
      <c r="M349" s="4" t="n">
        <v>0</v>
      </c>
      <c r="N349" s="4" t="n">
        <v>-0.0765737119050196</v>
      </c>
      <c r="O349" s="7" t="n">
        <v>302</v>
      </c>
      <c r="P349" s="7" t="n">
        <v>320</v>
      </c>
      <c r="Q349" s="7" t="n">
        <v>230</v>
      </c>
      <c r="R349" s="7" t="n">
        <v>256</v>
      </c>
      <c r="S349" s="7" t="n">
        <v>250</v>
      </c>
      <c r="T349" s="7" t="n">
        <v>262</v>
      </c>
      <c r="U349" s="7" t="n">
        <v>400</v>
      </c>
      <c r="V349" s="7" t="n">
        <v>438</v>
      </c>
      <c r="W349" s="7" t="n">
        <v>327</v>
      </c>
      <c r="X349" s="7" t="n">
        <v>333</v>
      </c>
      <c r="Y349" s="7" t="n">
        <v>220</v>
      </c>
      <c r="Z349" s="7" t="n">
        <v>226</v>
      </c>
      <c r="AA349" s="7" t="n">
        <v>427</v>
      </c>
      <c r="AB349" s="7" t="n">
        <v>441</v>
      </c>
      <c r="AC349" s="7" t="n">
        <v>262</v>
      </c>
      <c r="AD349" s="7" t="n">
        <v>264</v>
      </c>
      <c r="AE349" s="0"/>
    </row>
    <row r="350" s="11" customFormat="true" ht="12" hidden="false" customHeight="false" outlineLevel="0" collapsed="false">
      <c r="A350" s="7" t="s">
        <v>408</v>
      </c>
      <c r="B350" s="4" t="s">
        <v>396</v>
      </c>
      <c r="C350" s="4" t="s">
        <v>38</v>
      </c>
      <c r="D350" s="10" t="n">
        <v>39694</v>
      </c>
      <c r="E350" s="9" t="n">
        <v>0.708333333333333</v>
      </c>
      <c r="F350" s="4" t="n">
        <v>86</v>
      </c>
      <c r="G350" s="4" t="n">
        <v>2990</v>
      </c>
      <c r="H350" s="4" t="s">
        <v>26</v>
      </c>
      <c r="I350" s="4" t="n">
        <v>463606</v>
      </c>
      <c r="J350" s="4" t="n">
        <v>3000192.1</v>
      </c>
      <c r="K350" s="4" t="n">
        <v>33.41</v>
      </c>
      <c r="L350" s="4" t="s">
        <v>27</v>
      </c>
      <c r="M350" s="4" t="n">
        <v>0.374714748796422</v>
      </c>
      <c r="N350" s="4" t="n">
        <v>0.335419787867154</v>
      </c>
      <c r="O350" s="7" t="n">
        <v>278</v>
      </c>
      <c r="P350" s="7" t="n">
        <v>330</v>
      </c>
      <c r="Q350" s="7" t="n">
        <v>256</v>
      </c>
      <c r="R350" s="7" t="n">
        <v>256</v>
      </c>
      <c r="S350" s="7" t="n">
        <v>276</v>
      </c>
      <c r="T350" s="7" t="n">
        <v>304</v>
      </c>
      <c r="U350" s="7" t="n">
        <v>394</v>
      </c>
      <c r="V350" s="7" t="n">
        <v>396</v>
      </c>
      <c r="W350" s="7" t="n">
        <v>337</v>
      </c>
      <c r="X350" s="7" t="n">
        <v>337</v>
      </c>
      <c r="Y350" s="7" t="n">
        <v>208</v>
      </c>
      <c r="Z350" s="7" t="n">
        <v>214</v>
      </c>
      <c r="AA350" s="7" t="n">
        <v>429</v>
      </c>
      <c r="AB350" s="7" t="n">
        <v>437</v>
      </c>
      <c r="AC350" s="7" t="n">
        <v>222</v>
      </c>
      <c r="AD350" s="7" t="n">
        <v>222</v>
      </c>
      <c r="AE350" s="0"/>
    </row>
    <row r="351" s="11" customFormat="true" ht="12" hidden="false" customHeight="false" outlineLevel="0" collapsed="false">
      <c r="A351" s="7" t="s">
        <v>409</v>
      </c>
      <c r="B351" s="4" t="s">
        <v>410</v>
      </c>
      <c r="C351" s="4" t="s">
        <v>25</v>
      </c>
      <c r="D351" s="8" t="n">
        <v>39164</v>
      </c>
      <c r="E351" s="9" t="n">
        <v>0.559027777777778</v>
      </c>
      <c r="F351" s="4" t="n">
        <v>28</v>
      </c>
      <c r="G351" s="4" t="n">
        <f aca="false">3080+F351</f>
        <v>3108</v>
      </c>
      <c r="H351" s="4" t="s">
        <v>32</v>
      </c>
      <c r="I351" s="4" t="n">
        <v>463857</v>
      </c>
      <c r="J351" s="4" t="n">
        <v>2999976.9</v>
      </c>
      <c r="K351" s="5" t="n">
        <v>59.98</v>
      </c>
      <c r="L351" s="4" t="s">
        <v>27</v>
      </c>
      <c r="M351" s="4" t="n">
        <v>0.127645963717164</v>
      </c>
      <c r="N351" s="4" t="n">
        <v>0.0622862285386742</v>
      </c>
      <c r="O351" s="7" t="n">
        <v>290</v>
      </c>
      <c r="P351" s="7" t="n">
        <v>300</v>
      </c>
      <c r="Q351" s="7" t="n">
        <v>230</v>
      </c>
      <c r="R351" s="7" t="n">
        <v>250</v>
      </c>
      <c r="S351" s="7" t="n">
        <v>246</v>
      </c>
      <c r="T351" s="7" t="n">
        <v>274</v>
      </c>
      <c r="U351" s="7" t="n">
        <v>352</v>
      </c>
      <c r="V351" s="7" t="n">
        <v>366</v>
      </c>
      <c r="W351" s="7" t="n">
        <v>327</v>
      </c>
      <c r="X351" s="7" t="n">
        <v>331</v>
      </c>
      <c r="Y351" s="7" t="n">
        <v>210</v>
      </c>
      <c r="Z351" s="7" t="n">
        <v>230</v>
      </c>
      <c r="AA351" s="7" t="n">
        <v>425</v>
      </c>
      <c r="AB351" s="7" t="n">
        <v>435</v>
      </c>
      <c r="AC351" s="7" t="n">
        <v>222</v>
      </c>
      <c r="AD351" s="7" t="n">
        <v>222</v>
      </c>
      <c r="AE351" s="0"/>
    </row>
    <row r="352" s="11" customFormat="true" ht="12" hidden="false" customHeight="false" outlineLevel="0" collapsed="false">
      <c r="A352" s="7" t="s">
        <v>411</v>
      </c>
      <c r="B352" s="4" t="s">
        <v>410</v>
      </c>
      <c r="C352" s="4" t="s">
        <v>25</v>
      </c>
      <c r="D352" s="8" t="n">
        <v>39167</v>
      </c>
      <c r="E352" s="9" t="n">
        <v>0.708333333333333</v>
      </c>
      <c r="F352" s="4" t="n">
        <v>14</v>
      </c>
      <c r="G352" s="4" t="n">
        <f aca="false">3080+F352</f>
        <v>3094</v>
      </c>
      <c r="H352" s="4" t="s">
        <v>32</v>
      </c>
      <c r="I352" s="4" t="n">
        <v>463855</v>
      </c>
      <c r="J352" s="4" t="n">
        <v>2999980.9</v>
      </c>
      <c r="K352" s="5" t="n">
        <v>53.78</v>
      </c>
      <c r="L352" s="4" t="s">
        <v>27</v>
      </c>
      <c r="M352" s="4" t="n">
        <v>0.127242209791575</v>
      </c>
      <c r="N352" s="4" t="n">
        <v>0.0630892298567477</v>
      </c>
      <c r="O352" s="7" t="n">
        <v>300</v>
      </c>
      <c r="P352" s="7" t="n">
        <v>300</v>
      </c>
      <c r="Q352" s="7" t="n">
        <v>250</v>
      </c>
      <c r="R352" s="7" t="n">
        <v>264</v>
      </c>
      <c r="S352" s="7" t="n">
        <v>246</v>
      </c>
      <c r="T352" s="7" t="n">
        <v>262</v>
      </c>
      <c r="U352" s="7" t="n">
        <v>402</v>
      </c>
      <c r="V352" s="7" t="n">
        <v>404</v>
      </c>
      <c r="W352" s="7" t="n">
        <v>333</v>
      </c>
      <c r="X352" s="7" t="n">
        <v>335</v>
      </c>
      <c r="Y352" s="7" t="n">
        <v>234</v>
      </c>
      <c r="Z352" s="7" t="n">
        <v>238</v>
      </c>
      <c r="AA352" s="7" t="n">
        <v>425</v>
      </c>
      <c r="AB352" s="7" t="n">
        <v>439</v>
      </c>
      <c r="AC352" s="7" t="n">
        <v>288</v>
      </c>
      <c r="AD352" s="7" t="n">
        <v>290</v>
      </c>
      <c r="AE352" s="0"/>
    </row>
    <row r="353" s="11" customFormat="true" ht="12" hidden="false" customHeight="false" outlineLevel="0" collapsed="false">
      <c r="A353" s="7" t="s">
        <v>412</v>
      </c>
      <c r="B353" s="4" t="s">
        <v>410</v>
      </c>
      <c r="C353" s="4" t="s">
        <v>29</v>
      </c>
      <c r="D353" s="8" t="n">
        <v>39188</v>
      </c>
      <c r="E353" s="9" t="n">
        <v>0.736111111111111</v>
      </c>
      <c r="F353" s="4" t="n">
        <v>22</v>
      </c>
      <c r="G353" s="4" t="n">
        <f aca="false">3080+F353</f>
        <v>3102</v>
      </c>
      <c r="H353" s="4" t="s">
        <v>32</v>
      </c>
      <c r="I353" s="4" t="n">
        <v>463863</v>
      </c>
      <c r="J353" s="4" t="n">
        <v>2999976.9</v>
      </c>
      <c r="K353" s="5" t="n">
        <v>56.62</v>
      </c>
      <c r="L353" s="4" t="s">
        <v>27</v>
      </c>
      <c r="M353" s="4" t="n">
        <v>0</v>
      </c>
      <c r="N353" s="4" t="n">
        <v>-0.0611229440293791</v>
      </c>
      <c r="O353" s="7" t="n">
        <v>278</v>
      </c>
      <c r="P353" s="7" t="n">
        <v>312</v>
      </c>
      <c r="Q353" s="7" t="n">
        <v>230</v>
      </c>
      <c r="R353" s="7" t="n">
        <v>246</v>
      </c>
      <c r="S353" s="7" t="n">
        <v>262</v>
      </c>
      <c r="T353" s="7" t="n">
        <v>270</v>
      </c>
      <c r="U353" s="7" t="n">
        <v>388</v>
      </c>
      <c r="V353" s="7" t="n">
        <v>394</v>
      </c>
      <c r="W353" s="7" t="n">
        <v>343</v>
      </c>
      <c r="X353" s="7" t="n">
        <v>367</v>
      </c>
      <c r="Y353" s="7" t="n">
        <v>232</v>
      </c>
      <c r="Z353" s="7" t="n">
        <v>254</v>
      </c>
      <c r="AA353" s="7" t="n">
        <v>419</v>
      </c>
      <c r="AB353" s="7" t="n">
        <v>425</v>
      </c>
      <c r="AC353" s="7" t="n">
        <v>248</v>
      </c>
      <c r="AD353" s="7" t="n">
        <v>260</v>
      </c>
      <c r="AE353" s="0"/>
    </row>
    <row r="354" s="11" customFormat="true" ht="12" hidden="false" customHeight="false" outlineLevel="0" collapsed="false">
      <c r="A354" s="7" t="s">
        <v>413</v>
      </c>
      <c r="B354" s="4" t="s">
        <v>410</v>
      </c>
      <c r="C354" s="4" t="s">
        <v>25</v>
      </c>
      <c r="D354" s="8" t="n">
        <v>39188</v>
      </c>
      <c r="E354" s="9" t="n">
        <v>0.736111111111111</v>
      </c>
      <c r="F354" s="4" t="n">
        <v>68</v>
      </c>
      <c r="G354" s="4" t="n">
        <f aca="false">3080+F354</f>
        <v>3148</v>
      </c>
      <c r="H354" s="4" t="s">
        <v>26</v>
      </c>
      <c r="I354" s="4" t="n">
        <v>463870.1</v>
      </c>
      <c r="J354" s="4" t="n">
        <v>2999975</v>
      </c>
      <c r="K354" s="5" t="n">
        <v>40.66</v>
      </c>
      <c r="L354" s="4" t="s">
        <v>27</v>
      </c>
      <c r="M354" s="4" t="n">
        <v>0</v>
      </c>
      <c r="N354" s="4" t="n">
        <v>-0.054717599451118</v>
      </c>
      <c r="O354" s="7" t="n">
        <v>300</v>
      </c>
      <c r="P354" s="7" t="n">
        <v>302</v>
      </c>
      <c r="Q354" s="7" t="n">
        <v>238</v>
      </c>
      <c r="R354" s="7" t="n">
        <v>250</v>
      </c>
      <c r="S354" s="7" t="n">
        <v>250</v>
      </c>
      <c r="T354" s="7" t="n">
        <v>274</v>
      </c>
      <c r="U354" s="7" t="n">
        <v>390</v>
      </c>
      <c r="V354" s="7" t="n">
        <v>398</v>
      </c>
      <c r="W354" s="7" t="n">
        <v>347</v>
      </c>
      <c r="X354" s="7" t="n">
        <v>367</v>
      </c>
      <c r="Y354" s="7" t="n">
        <v>230</v>
      </c>
      <c r="Z354" s="7" t="n">
        <v>248</v>
      </c>
      <c r="AA354" s="7" t="n">
        <v>431</v>
      </c>
      <c r="AB354" s="7" t="n">
        <v>439</v>
      </c>
      <c r="AC354" s="7" t="n">
        <v>258</v>
      </c>
      <c r="AD354" s="7" t="n">
        <v>260</v>
      </c>
      <c r="AE354" s="0"/>
    </row>
    <row r="355" s="11" customFormat="true" ht="12" hidden="false" customHeight="false" outlineLevel="0" collapsed="false">
      <c r="A355" s="7" t="s">
        <v>414</v>
      </c>
      <c r="B355" s="4" t="s">
        <v>410</v>
      </c>
      <c r="C355" s="4" t="s">
        <v>25</v>
      </c>
      <c r="D355" s="8" t="n">
        <v>39197</v>
      </c>
      <c r="E355" s="9" t="n">
        <v>0.53125</v>
      </c>
      <c r="F355" s="4" t="n">
        <v>56</v>
      </c>
      <c r="G355" s="4" t="n">
        <f aca="false">3080+F355</f>
        <v>3136</v>
      </c>
      <c r="H355" s="4" t="s">
        <v>32</v>
      </c>
      <c r="I355" s="4" t="n">
        <v>463861</v>
      </c>
      <c r="J355" s="4" t="n">
        <v>2999968.9</v>
      </c>
      <c r="K355" s="5" t="n">
        <v>55.18</v>
      </c>
      <c r="L355" s="4" t="s">
        <v>27</v>
      </c>
      <c r="M355" s="4" t="n">
        <v>0.248818489109643</v>
      </c>
      <c r="N355" s="4" t="n">
        <v>0.207059124597683</v>
      </c>
      <c r="O355" s="7" t="n">
        <v>280</v>
      </c>
      <c r="P355" s="7" t="n">
        <v>282</v>
      </c>
      <c r="Q355" s="7" t="n">
        <v>218</v>
      </c>
      <c r="R355" s="7" t="n">
        <v>236</v>
      </c>
      <c r="S355" s="7" t="n">
        <v>254</v>
      </c>
      <c r="T355" s="7" t="n">
        <v>262</v>
      </c>
      <c r="U355" s="7" t="n">
        <v>382</v>
      </c>
      <c r="V355" s="7" t="n">
        <v>410</v>
      </c>
      <c r="W355" s="7" t="n">
        <v>335</v>
      </c>
      <c r="X355" s="7" t="n">
        <v>343</v>
      </c>
      <c r="Y355" s="7" t="n">
        <v>210</v>
      </c>
      <c r="Z355" s="7" t="n">
        <v>210</v>
      </c>
      <c r="AA355" s="7" t="n">
        <v>431</v>
      </c>
      <c r="AB355" s="7" t="n">
        <v>431</v>
      </c>
      <c r="AC355" s="7" t="n">
        <v>252</v>
      </c>
      <c r="AD355" s="7" t="n">
        <v>264</v>
      </c>
      <c r="AE355" s="0"/>
    </row>
    <row r="356" s="11" customFormat="true" ht="12" hidden="false" customHeight="false" outlineLevel="0" collapsed="false">
      <c r="A356" s="7" t="s">
        <v>415</v>
      </c>
      <c r="B356" s="4" t="s">
        <v>410</v>
      </c>
      <c r="C356" s="4" t="s">
        <v>25</v>
      </c>
      <c r="D356" s="8" t="n">
        <v>39206</v>
      </c>
      <c r="E356" s="9" t="n">
        <v>0.75</v>
      </c>
      <c r="F356" s="4" t="n">
        <v>31</v>
      </c>
      <c r="G356" s="4" t="n">
        <f aca="false">3080+F356</f>
        <v>3111</v>
      </c>
      <c r="H356" s="4" t="s">
        <v>32</v>
      </c>
      <c r="I356" s="4" t="n">
        <v>463853</v>
      </c>
      <c r="J356" s="4" t="n">
        <v>2999977.1</v>
      </c>
      <c r="K356" s="5" t="n">
        <v>60</v>
      </c>
      <c r="L356" s="4" t="s">
        <v>27</v>
      </c>
      <c r="M356" s="4" t="n">
        <v>0.12674558123386</v>
      </c>
      <c r="N356" s="4" t="n">
        <v>0.0585430626098312</v>
      </c>
      <c r="O356" s="7" t="n">
        <v>290</v>
      </c>
      <c r="P356" s="7" t="n">
        <v>300</v>
      </c>
      <c r="Q356" s="7" t="n">
        <v>230</v>
      </c>
      <c r="R356" s="7" t="n">
        <v>250</v>
      </c>
      <c r="S356" s="7" t="n">
        <v>246</v>
      </c>
      <c r="T356" s="7" t="n">
        <v>274</v>
      </c>
      <c r="U356" s="7" t="n">
        <v>406</v>
      </c>
      <c r="V356" s="7" t="n">
        <v>406</v>
      </c>
      <c r="W356" s="7" t="n">
        <v>327</v>
      </c>
      <c r="X356" s="7" t="n">
        <v>331</v>
      </c>
      <c r="Y356" s="7" t="n">
        <v>210</v>
      </c>
      <c r="Z356" s="7" t="n">
        <v>230</v>
      </c>
      <c r="AA356" s="7" t="n">
        <v>425</v>
      </c>
      <c r="AB356" s="7" t="n">
        <v>433</v>
      </c>
      <c r="AC356" s="7" t="n">
        <v>220</v>
      </c>
      <c r="AD356" s="7" t="n">
        <v>222</v>
      </c>
      <c r="AE356" s="0"/>
    </row>
    <row r="357" s="11" customFormat="true" ht="12" hidden="false" customHeight="false" outlineLevel="0" collapsed="false">
      <c r="A357" s="7" t="s">
        <v>416</v>
      </c>
      <c r="B357" s="4" t="s">
        <v>410</v>
      </c>
      <c r="C357" s="4" t="s">
        <v>25</v>
      </c>
      <c r="D357" s="8" t="n">
        <v>39209</v>
      </c>
      <c r="E357" s="9" t="n">
        <v>0.722222222222222</v>
      </c>
      <c r="F357" s="4" t="n">
        <v>82</v>
      </c>
      <c r="G357" s="4" t="n">
        <f aca="false">3080+F357</f>
        <v>3162</v>
      </c>
      <c r="H357" s="4" t="s">
        <v>26</v>
      </c>
      <c r="I357" s="4" t="n">
        <v>463850.1</v>
      </c>
      <c r="J357" s="4" t="n">
        <v>2999980</v>
      </c>
      <c r="K357" s="5" t="n">
        <v>52.56</v>
      </c>
      <c r="L357" s="4" t="s">
        <v>27</v>
      </c>
      <c r="M357" s="4" t="n">
        <v>0.372529562874029</v>
      </c>
      <c r="N357" s="4" t="n">
        <v>0.321871255538174</v>
      </c>
      <c r="O357" s="7" t="n">
        <v>308</v>
      </c>
      <c r="P357" s="7" t="n">
        <v>314</v>
      </c>
      <c r="Q357" s="7" t="n">
        <v>246</v>
      </c>
      <c r="R357" s="7" t="n">
        <v>260</v>
      </c>
      <c r="S357" s="7" t="n">
        <v>262</v>
      </c>
      <c r="T357" s="7" t="n">
        <v>262</v>
      </c>
      <c r="U357" s="7" t="n">
        <v>392</v>
      </c>
      <c r="V357" s="7" t="n">
        <v>400</v>
      </c>
      <c r="W357" s="7" t="n">
        <v>327</v>
      </c>
      <c r="X357" s="7" t="n">
        <v>327</v>
      </c>
      <c r="Y357" s="7" t="n">
        <v>210</v>
      </c>
      <c r="Z357" s="7" t="n">
        <v>228</v>
      </c>
      <c r="AA357" s="7" t="n">
        <v>419</v>
      </c>
      <c r="AB357" s="7" t="n">
        <v>445</v>
      </c>
      <c r="AC357" s="7" t="n">
        <v>222</v>
      </c>
      <c r="AD357" s="7" t="n">
        <v>222</v>
      </c>
      <c r="AE357" s="0"/>
    </row>
    <row r="358" s="11" customFormat="true" ht="12" hidden="false" customHeight="false" outlineLevel="0" collapsed="false">
      <c r="A358" s="7" t="s">
        <v>417</v>
      </c>
      <c r="B358" s="4" t="s">
        <v>410</v>
      </c>
      <c r="C358" s="4" t="s">
        <v>25</v>
      </c>
      <c r="D358" s="8" t="n">
        <v>39212</v>
      </c>
      <c r="E358" s="9" t="n">
        <v>0.763888888888889</v>
      </c>
      <c r="F358" s="4" t="n">
        <v>46</v>
      </c>
      <c r="G358" s="4" t="n">
        <f aca="false">3080+F358</f>
        <v>3126</v>
      </c>
      <c r="H358" s="4" t="s">
        <v>32</v>
      </c>
      <c r="I358" s="4" t="n">
        <v>463855</v>
      </c>
      <c r="J358" s="4" t="n">
        <v>2999972.9</v>
      </c>
      <c r="K358" s="5" t="n">
        <v>54.48</v>
      </c>
      <c r="L358" s="4" t="s">
        <v>27</v>
      </c>
      <c r="M358" s="4" t="n">
        <v>0</v>
      </c>
      <c r="N358" s="4" t="n">
        <v>-0.0779128208553593</v>
      </c>
      <c r="O358" s="7" t="n">
        <v>300</v>
      </c>
      <c r="P358" s="7" t="n">
        <v>306</v>
      </c>
      <c r="Q358" s="7" t="n">
        <v>244</v>
      </c>
      <c r="R358" s="7" t="n">
        <v>254</v>
      </c>
      <c r="S358" s="7" t="n">
        <v>254</v>
      </c>
      <c r="T358" s="7" t="n">
        <v>278</v>
      </c>
      <c r="U358" s="7" t="n">
        <v>388</v>
      </c>
      <c r="V358" s="7" t="n">
        <v>390</v>
      </c>
      <c r="W358" s="7" t="n">
        <v>331</v>
      </c>
      <c r="X358" s="7" t="n">
        <v>335</v>
      </c>
      <c r="Y358" s="7" t="n">
        <v>210</v>
      </c>
      <c r="Z358" s="7" t="n">
        <v>224</v>
      </c>
      <c r="AA358" s="7" t="n">
        <v>437</v>
      </c>
      <c r="AB358" s="7" t="n">
        <v>439</v>
      </c>
      <c r="AC358" s="7" t="n">
        <v>216</v>
      </c>
      <c r="AD358" s="7" t="n">
        <v>220</v>
      </c>
      <c r="AE358" s="0"/>
    </row>
    <row r="359" s="11" customFormat="true" ht="12" hidden="false" customHeight="false" outlineLevel="0" collapsed="false">
      <c r="A359" s="7" t="s">
        <v>418</v>
      </c>
      <c r="B359" s="4" t="s">
        <v>410</v>
      </c>
      <c r="C359" s="4" t="s">
        <v>38</v>
      </c>
      <c r="D359" s="8" t="n">
        <v>39314</v>
      </c>
      <c r="E359" s="9" t="n">
        <v>0.774305555555555</v>
      </c>
      <c r="F359" s="4" t="n">
        <v>86</v>
      </c>
      <c r="G359" s="4" t="n">
        <f aca="false">3080+F359</f>
        <v>3166</v>
      </c>
      <c r="H359" s="4" t="s">
        <v>26</v>
      </c>
      <c r="I359" s="4" t="n">
        <v>463860</v>
      </c>
      <c r="J359" s="4" t="n">
        <v>2999985.1</v>
      </c>
      <c r="K359" s="5" t="n">
        <v>33.34</v>
      </c>
      <c r="L359" s="4" t="s">
        <v>27</v>
      </c>
      <c r="M359" s="4" t="n">
        <v>0.376870516019525</v>
      </c>
      <c r="N359" s="4" t="n">
        <v>0.33178414119525</v>
      </c>
      <c r="O359" s="7" t="n">
        <v>312</v>
      </c>
      <c r="P359" s="7" t="n">
        <v>320</v>
      </c>
      <c r="Q359" s="7" t="n">
        <v>230</v>
      </c>
      <c r="R359" s="7" t="n">
        <v>238</v>
      </c>
      <c r="S359" s="7" t="n">
        <v>266</v>
      </c>
      <c r="T359" s="7" t="n">
        <v>266</v>
      </c>
      <c r="U359" s="7" t="n">
        <v>390</v>
      </c>
      <c r="V359" s="7" t="n">
        <v>390</v>
      </c>
      <c r="W359" s="7" t="n">
        <v>327</v>
      </c>
      <c r="X359" s="7" t="n">
        <v>339</v>
      </c>
      <c r="Y359" s="7" t="n">
        <v>212</v>
      </c>
      <c r="Z359" s="7" t="n">
        <v>234</v>
      </c>
      <c r="AA359" s="7" t="n">
        <v>451</v>
      </c>
      <c r="AB359" s="7" t="n">
        <v>475</v>
      </c>
      <c r="AC359" s="7" t="n">
        <v>220</v>
      </c>
      <c r="AD359" s="7" t="n">
        <v>220</v>
      </c>
      <c r="AE359" s="0"/>
    </row>
    <row r="360" s="11" customFormat="true" ht="12" hidden="false" customHeight="false" outlineLevel="0" collapsed="false">
      <c r="A360" s="7" t="s">
        <v>419</v>
      </c>
      <c r="B360" s="4" t="s">
        <v>410</v>
      </c>
      <c r="C360" s="4" t="s">
        <v>38</v>
      </c>
      <c r="D360" s="8" t="n">
        <v>39329</v>
      </c>
      <c r="E360" s="9" t="n">
        <v>0.753472222222222</v>
      </c>
      <c r="F360" s="4" t="n">
        <v>65</v>
      </c>
      <c r="G360" s="4" t="n">
        <f aca="false">3080+F360</f>
        <v>3145</v>
      </c>
      <c r="H360" s="4" t="s">
        <v>32</v>
      </c>
      <c r="I360" s="4" t="n">
        <v>463869.9</v>
      </c>
      <c r="J360" s="4" t="n">
        <v>2999980</v>
      </c>
      <c r="K360" s="5" t="n">
        <v>35.7</v>
      </c>
      <c r="L360" s="4" t="s">
        <v>27</v>
      </c>
      <c r="M360" s="4" t="n">
        <v>0.12674558123386</v>
      </c>
      <c r="N360" s="4" t="n">
        <v>0.0632100428908772</v>
      </c>
      <c r="O360" s="7" t="n">
        <v>278</v>
      </c>
      <c r="P360" s="7" t="n">
        <v>302</v>
      </c>
      <c r="Q360" s="7" t="n">
        <v>230</v>
      </c>
      <c r="R360" s="7" t="n">
        <v>248</v>
      </c>
      <c r="S360" s="7" t="n">
        <v>246</v>
      </c>
      <c r="T360" s="7" t="n">
        <v>262</v>
      </c>
      <c r="U360" s="7" t="n">
        <v>394</v>
      </c>
      <c r="V360" s="7" t="n">
        <v>394</v>
      </c>
      <c r="W360" s="7" t="n">
        <v>343</v>
      </c>
      <c r="X360" s="7" t="n">
        <v>367</v>
      </c>
      <c r="Y360" s="7" t="n">
        <v>230</v>
      </c>
      <c r="Z360" s="7" t="n">
        <v>238</v>
      </c>
      <c r="AA360" s="7" t="n">
        <v>419</v>
      </c>
      <c r="AB360" s="7" t="n">
        <v>425</v>
      </c>
      <c r="AC360" s="7" t="n">
        <v>228</v>
      </c>
      <c r="AD360" s="7" t="n">
        <v>246</v>
      </c>
      <c r="AE360" s="0"/>
    </row>
    <row r="361" s="11" customFormat="true" ht="12" hidden="false" customHeight="false" outlineLevel="0" collapsed="false">
      <c r="A361" s="7" t="s">
        <v>420</v>
      </c>
      <c r="B361" s="4" t="s">
        <v>410</v>
      </c>
      <c r="C361" s="4" t="s">
        <v>38</v>
      </c>
      <c r="D361" s="8" t="n">
        <v>39353</v>
      </c>
      <c r="E361" s="9" t="n">
        <v>0.447916666666667</v>
      </c>
      <c r="F361" s="4" t="n">
        <v>78</v>
      </c>
      <c r="G361" s="4" t="n">
        <f aca="false">3080+F361</f>
        <v>3158</v>
      </c>
      <c r="H361" s="4" t="s">
        <v>26</v>
      </c>
      <c r="I361" s="4" t="n">
        <v>463850.1</v>
      </c>
      <c r="J361" s="4" t="n">
        <v>2999970</v>
      </c>
      <c r="K361" s="5" t="n">
        <v>37.28</v>
      </c>
      <c r="L361" s="4" t="s">
        <v>27</v>
      </c>
      <c r="M361" s="4" t="n">
        <v>0.127645963717164</v>
      </c>
      <c r="N361" s="4" t="n">
        <v>0.0599742837872218</v>
      </c>
      <c r="O361" s="7" t="n">
        <v>288</v>
      </c>
      <c r="P361" s="7" t="n">
        <v>308</v>
      </c>
      <c r="Q361" s="7" t="n">
        <v>238</v>
      </c>
      <c r="R361" s="7" t="n">
        <v>264</v>
      </c>
      <c r="S361" s="7" t="n">
        <v>250</v>
      </c>
      <c r="T361" s="7" t="n">
        <v>254</v>
      </c>
      <c r="U361" s="7" t="n">
        <v>360</v>
      </c>
      <c r="V361" s="7" t="n">
        <v>388</v>
      </c>
      <c r="W361" s="7" t="n">
        <v>353</v>
      </c>
      <c r="X361" s="7" t="n">
        <v>355</v>
      </c>
      <c r="Y361" s="7" t="n">
        <v>224</v>
      </c>
      <c r="Z361" s="7" t="n">
        <v>228</v>
      </c>
      <c r="AA361" s="7" t="n">
        <v>427</v>
      </c>
      <c r="AB361" s="7" t="n">
        <v>431</v>
      </c>
      <c r="AC361" s="7" t="n">
        <v>222</v>
      </c>
      <c r="AD361" s="7" t="n">
        <v>222</v>
      </c>
      <c r="AE361" s="0"/>
    </row>
    <row r="362" s="11" customFormat="true" ht="12" hidden="false" customHeight="false" outlineLevel="0" collapsed="false">
      <c r="A362" s="7" t="s">
        <v>421</v>
      </c>
      <c r="B362" s="4" t="s">
        <v>410</v>
      </c>
      <c r="C362" s="4" t="s">
        <v>25</v>
      </c>
      <c r="D362" s="10" t="n">
        <v>39525</v>
      </c>
      <c r="E362" s="9" t="n">
        <v>0.625</v>
      </c>
      <c r="F362" s="4" t="n">
        <v>69</v>
      </c>
      <c r="G362" s="4" t="n">
        <v>3149</v>
      </c>
      <c r="H362" s="4" t="s">
        <v>32</v>
      </c>
      <c r="I362" s="4" t="n">
        <v>463869.9</v>
      </c>
      <c r="J362" s="4" t="n">
        <v>2999970</v>
      </c>
      <c r="K362" s="4" t="n">
        <v>44.33</v>
      </c>
      <c r="L362" s="4" t="s">
        <v>27</v>
      </c>
      <c r="M362" s="4" t="n">
        <v>0.125197311250107</v>
      </c>
      <c r="N362" s="4" t="n">
        <v>0.0432023388296785</v>
      </c>
      <c r="O362" s="7" t="n">
        <v>298</v>
      </c>
      <c r="P362" s="7" t="n">
        <v>306</v>
      </c>
      <c r="Q362" s="7" t="n">
        <v>230</v>
      </c>
      <c r="R362" s="7" t="n">
        <v>238</v>
      </c>
      <c r="S362" s="7" t="n">
        <v>254</v>
      </c>
      <c r="T362" s="7" t="n">
        <v>262</v>
      </c>
      <c r="U362" s="7" t="n">
        <v>392</v>
      </c>
      <c r="V362" s="7" t="n">
        <v>394</v>
      </c>
      <c r="W362" s="7" t="n">
        <v>333</v>
      </c>
      <c r="X362" s="7" t="n">
        <v>345</v>
      </c>
      <c r="Y362" s="7" t="n">
        <v>224</v>
      </c>
      <c r="Z362" s="7" t="n">
        <v>224</v>
      </c>
      <c r="AA362" s="7" t="n">
        <v>419</v>
      </c>
      <c r="AB362" s="7" t="n">
        <v>441</v>
      </c>
      <c r="AC362" s="7" t="n">
        <v>254</v>
      </c>
      <c r="AD362" s="7" t="n">
        <v>274</v>
      </c>
      <c r="AE362" s="0"/>
    </row>
    <row r="363" s="11" customFormat="true" ht="12" hidden="false" customHeight="false" outlineLevel="0" collapsed="false">
      <c r="A363" s="7" t="s">
        <v>422</v>
      </c>
      <c r="B363" s="4" t="s">
        <v>410</v>
      </c>
      <c r="C363" s="4" t="s">
        <v>29</v>
      </c>
      <c r="D363" s="10" t="n">
        <v>39525</v>
      </c>
      <c r="E363" s="9" t="n">
        <v>0.625</v>
      </c>
      <c r="F363" s="4" t="n">
        <v>84</v>
      </c>
      <c r="G363" s="4" t="n">
        <v>3164</v>
      </c>
      <c r="H363" s="4" t="s">
        <v>26</v>
      </c>
      <c r="I363" s="4" t="n">
        <v>463855</v>
      </c>
      <c r="J363" s="4" t="n">
        <v>2999985.1</v>
      </c>
      <c r="K363" s="4" t="n">
        <v>55.51</v>
      </c>
      <c r="L363" s="4" t="s">
        <v>27</v>
      </c>
      <c r="M363" s="4" t="n">
        <v>0</v>
      </c>
      <c r="N363" s="4" t="n">
        <v>-0.0696710585483606</v>
      </c>
      <c r="O363" s="7" t="n">
        <v>286</v>
      </c>
      <c r="P363" s="7" t="n">
        <v>302</v>
      </c>
      <c r="Q363" s="7" t="n">
        <v>230</v>
      </c>
      <c r="R363" s="7" t="n">
        <v>250</v>
      </c>
      <c r="S363" s="7" t="n">
        <v>258</v>
      </c>
      <c r="T363" s="7" t="n">
        <v>278</v>
      </c>
      <c r="U363" s="7" t="n">
        <v>362</v>
      </c>
      <c r="V363" s="7" t="n">
        <v>388</v>
      </c>
      <c r="W363" s="7" t="n">
        <v>325</v>
      </c>
      <c r="X363" s="7" t="n">
        <v>333</v>
      </c>
      <c r="Y363" s="7" t="n">
        <v>212</v>
      </c>
      <c r="Z363" s="7" t="n">
        <v>224</v>
      </c>
      <c r="AA363" s="7" t="n">
        <v>415</v>
      </c>
      <c r="AB363" s="7" t="n">
        <v>431</v>
      </c>
      <c r="AC363" s="7" t="n">
        <v>254</v>
      </c>
      <c r="AD363" s="7" t="n">
        <v>262</v>
      </c>
      <c r="AE363" s="0"/>
    </row>
    <row r="364" s="11" customFormat="true" ht="12" hidden="false" customHeight="false" outlineLevel="0" collapsed="false">
      <c r="A364" s="7" t="s">
        <v>423</v>
      </c>
      <c r="B364" s="4" t="s">
        <v>410</v>
      </c>
      <c r="C364" s="4" t="s">
        <v>50</v>
      </c>
      <c r="D364" s="10" t="n">
        <v>39534</v>
      </c>
      <c r="E364" s="9" t="n">
        <v>0.447916666666667</v>
      </c>
      <c r="F364" s="4" t="n">
        <v>70</v>
      </c>
      <c r="G364" s="4" t="n">
        <v>3150</v>
      </c>
      <c r="H364" s="4" t="s">
        <v>26</v>
      </c>
      <c r="I364" s="4" t="n">
        <v>463870.1</v>
      </c>
      <c r="J364" s="4" t="n">
        <v>2999970</v>
      </c>
      <c r="K364" s="4" t="n">
        <v>54.74</v>
      </c>
      <c r="L364" s="4" t="s">
        <v>27</v>
      </c>
      <c r="M364" s="4" t="n">
        <v>0.252310120708057</v>
      </c>
      <c r="N364" s="4" t="n">
        <v>0.204740737084669</v>
      </c>
      <c r="O364" s="7" t="n">
        <v>304</v>
      </c>
      <c r="P364" s="7" t="n">
        <v>308</v>
      </c>
      <c r="Q364" s="7" t="n">
        <v>252</v>
      </c>
      <c r="R364" s="7" t="n">
        <v>252</v>
      </c>
      <c r="S364" s="7" t="n">
        <v>246</v>
      </c>
      <c r="T364" s="7" t="n">
        <v>278</v>
      </c>
      <c r="U364" s="7" t="n">
        <v>318</v>
      </c>
      <c r="V364" s="7" t="n">
        <v>412</v>
      </c>
      <c r="W364" s="7" t="n">
        <v>341</v>
      </c>
      <c r="X364" s="7" t="n">
        <v>343</v>
      </c>
      <c r="Y364" s="7" t="n">
        <v>220</v>
      </c>
      <c r="Z364" s="7" t="n">
        <v>244</v>
      </c>
      <c r="AA364" s="7" t="n">
        <v>425</v>
      </c>
      <c r="AB364" s="7" t="n">
        <v>445</v>
      </c>
      <c r="AC364" s="7" t="n">
        <v>222</v>
      </c>
      <c r="AD364" s="7" t="n">
        <v>222</v>
      </c>
      <c r="AE364" s="0"/>
    </row>
    <row r="365" s="11" customFormat="true" ht="12" hidden="false" customHeight="false" outlineLevel="0" collapsed="false">
      <c r="A365" s="7" t="s">
        <v>424</v>
      </c>
      <c r="B365" s="4" t="s">
        <v>410</v>
      </c>
      <c r="C365" s="4" t="s">
        <v>38</v>
      </c>
      <c r="D365" s="10" t="n">
        <v>39552</v>
      </c>
      <c r="E365" s="9" t="n">
        <v>0.611111111111111</v>
      </c>
      <c r="F365" s="4" t="n">
        <v>62</v>
      </c>
      <c r="G365" s="4" t="n">
        <f aca="false">3080+F365</f>
        <v>3142</v>
      </c>
      <c r="H365" s="4" t="s">
        <v>32</v>
      </c>
      <c r="I365" s="4" t="n">
        <v>463855</v>
      </c>
      <c r="J365" s="4" t="n">
        <v>2999968.9</v>
      </c>
      <c r="K365" s="11" t="n">
        <v>47.3</v>
      </c>
      <c r="L365" s="4" t="s">
        <v>27</v>
      </c>
      <c r="M365" s="4" t="n">
        <v>0.127645963717164</v>
      </c>
      <c r="N365" s="4" t="n">
        <v>0.0648520766724488</v>
      </c>
      <c r="O365" s="7" t="n">
        <v>304</v>
      </c>
      <c r="P365" s="7" t="n">
        <v>312</v>
      </c>
      <c r="Q365" s="7" t="n">
        <v>230</v>
      </c>
      <c r="R365" s="7" t="n">
        <v>248</v>
      </c>
      <c r="S365" s="7" t="n">
        <v>246</v>
      </c>
      <c r="T365" s="7" t="n">
        <v>262</v>
      </c>
      <c r="U365" s="7" t="n">
        <v>436</v>
      </c>
      <c r="V365" s="7" t="n">
        <v>438</v>
      </c>
      <c r="W365" s="7" t="n">
        <v>335</v>
      </c>
      <c r="X365" s="7" t="n">
        <v>343</v>
      </c>
      <c r="Y365" s="7" t="n">
        <v>210</v>
      </c>
      <c r="Z365" s="7" t="n">
        <v>228</v>
      </c>
      <c r="AA365" s="7" t="n">
        <v>419</v>
      </c>
      <c r="AB365" s="7" t="n">
        <v>457</v>
      </c>
      <c r="AC365" s="7" t="n">
        <v>246</v>
      </c>
      <c r="AD365" s="7" t="n">
        <v>246</v>
      </c>
      <c r="AE365" s="0"/>
    </row>
    <row r="366" s="11" customFormat="true" ht="12" hidden="false" customHeight="false" outlineLevel="0" collapsed="false">
      <c r="A366" s="7" t="s">
        <v>425</v>
      </c>
      <c r="B366" s="4" t="s">
        <v>410</v>
      </c>
      <c r="C366" s="4" t="s">
        <v>25</v>
      </c>
      <c r="D366" s="10" t="n">
        <v>39558</v>
      </c>
      <c r="E366" s="9" t="n">
        <v>0.416666666666667</v>
      </c>
      <c r="F366" s="4" t="n">
        <v>88</v>
      </c>
      <c r="G366" s="4" t="n">
        <f aca="false">3080+F366</f>
        <v>3168</v>
      </c>
      <c r="H366" s="4" t="s">
        <v>26</v>
      </c>
      <c r="I366" s="4" t="n">
        <v>463865</v>
      </c>
      <c r="J366" s="4" t="n">
        <v>2999985.1</v>
      </c>
      <c r="K366" s="4" t="n">
        <v>56.82</v>
      </c>
      <c r="L366" s="4" t="s">
        <v>27</v>
      </c>
      <c r="M366" s="4" t="n">
        <v>0.12674558123386</v>
      </c>
      <c r="N366" s="4" t="n">
        <v>0.0701815321324967</v>
      </c>
      <c r="O366" s="7" t="n">
        <v>286</v>
      </c>
      <c r="P366" s="7" t="n">
        <v>300</v>
      </c>
      <c r="Q366" s="7" t="n">
        <v>238</v>
      </c>
      <c r="R366" s="7" t="n">
        <v>260</v>
      </c>
      <c r="S366" s="7" t="n">
        <v>254</v>
      </c>
      <c r="T366" s="7" t="n">
        <v>270</v>
      </c>
      <c r="U366" s="7" t="n">
        <v>392</v>
      </c>
      <c r="V366" s="7" t="n">
        <v>392</v>
      </c>
      <c r="W366" s="7" t="n">
        <v>331</v>
      </c>
      <c r="X366" s="7" t="n">
        <v>359</v>
      </c>
      <c r="Y366" s="7" t="n">
        <v>236</v>
      </c>
      <c r="Z366" s="7" t="n">
        <v>238</v>
      </c>
      <c r="AA366" s="7" t="n">
        <v>425</v>
      </c>
      <c r="AB366" s="7" t="n">
        <v>437</v>
      </c>
      <c r="AC366" s="7" t="n">
        <v>254</v>
      </c>
      <c r="AD366" s="7" t="n">
        <v>290</v>
      </c>
      <c r="AE366" s="0"/>
    </row>
    <row r="367" s="11" customFormat="true" ht="12" hidden="false" customHeight="false" outlineLevel="0" collapsed="false">
      <c r="A367" s="7" t="s">
        <v>426</v>
      </c>
      <c r="B367" s="4" t="s">
        <v>410</v>
      </c>
      <c r="C367" s="4" t="s">
        <v>29</v>
      </c>
      <c r="D367" s="10" t="n">
        <v>39582</v>
      </c>
      <c r="E367" s="9" t="n">
        <v>0.444444444444444</v>
      </c>
      <c r="F367" s="4" t="n">
        <v>66</v>
      </c>
      <c r="G367" s="4" t="n">
        <v>3146</v>
      </c>
      <c r="H367" s="4" t="s">
        <v>26</v>
      </c>
      <c r="I367" s="4" t="n">
        <v>463870.1</v>
      </c>
      <c r="J367" s="4" t="n">
        <v>2999980</v>
      </c>
      <c r="K367" s="4" t="n">
        <v>57.01</v>
      </c>
      <c r="L367" s="4" t="s">
        <v>27</v>
      </c>
      <c r="M367" s="4" t="n">
        <v>0.122404628088365</v>
      </c>
      <c r="N367" s="4" t="n">
        <v>0.0648336130921205</v>
      </c>
      <c r="O367" s="7" t="n">
        <v>300</v>
      </c>
      <c r="P367" s="7" t="n">
        <v>302</v>
      </c>
      <c r="Q367" s="7" t="n">
        <v>230</v>
      </c>
      <c r="R367" s="7" t="n">
        <v>266</v>
      </c>
      <c r="S367" s="7" t="n">
        <v>246</v>
      </c>
      <c r="T367" s="7" t="n">
        <v>274</v>
      </c>
      <c r="U367" s="7" t="n">
        <v>388</v>
      </c>
      <c r="V367" s="7" t="n">
        <v>392</v>
      </c>
      <c r="W367" s="7" t="n">
        <v>331</v>
      </c>
      <c r="X367" s="7" t="n">
        <v>331</v>
      </c>
      <c r="Y367" s="7" t="n">
        <v>204</v>
      </c>
      <c r="Z367" s="7" t="n">
        <v>228</v>
      </c>
      <c r="AA367" s="7" t="n">
        <v>421</v>
      </c>
      <c r="AB367" s="7" t="n">
        <v>429</v>
      </c>
      <c r="AC367" s="7" t="n">
        <v>248</v>
      </c>
      <c r="AD367" s="7" t="n">
        <v>252</v>
      </c>
      <c r="AE367" s="0"/>
    </row>
    <row r="368" s="11" customFormat="true" ht="12" hidden="false" customHeight="false" outlineLevel="0" collapsed="false">
      <c r="A368" s="7" t="s">
        <v>427</v>
      </c>
      <c r="B368" s="4" t="s">
        <v>428</v>
      </c>
      <c r="C368" s="4" t="s">
        <v>29</v>
      </c>
      <c r="D368" s="8" t="n">
        <v>39154</v>
      </c>
      <c r="E368" s="9" t="n">
        <v>0.611111111111111</v>
      </c>
      <c r="F368" s="4" t="n">
        <v>32</v>
      </c>
      <c r="G368" s="4" t="n">
        <f aca="false">2464+F368</f>
        <v>2496</v>
      </c>
      <c r="H368" s="4" t="s">
        <v>32</v>
      </c>
      <c r="I368" s="4" t="n">
        <v>464641</v>
      </c>
      <c r="J368" s="4" t="n">
        <v>3001362.9</v>
      </c>
      <c r="K368" s="5" t="n">
        <v>56.96</v>
      </c>
      <c r="L368" s="4" t="s">
        <v>27</v>
      </c>
      <c r="M368" s="4" t="n">
        <v>0.127645963717164</v>
      </c>
      <c r="N368" s="4" t="n">
        <v>0.0504892304889874</v>
      </c>
      <c r="O368" s="7" t="n">
        <v>290</v>
      </c>
      <c r="P368" s="7" t="n">
        <v>312</v>
      </c>
      <c r="Q368" s="7" t="n">
        <v>230</v>
      </c>
      <c r="R368" s="7" t="n">
        <v>256</v>
      </c>
      <c r="S368" s="7" t="n">
        <v>254</v>
      </c>
      <c r="T368" s="7" t="n">
        <v>282</v>
      </c>
      <c r="U368" s="7" t="n">
        <v>374</v>
      </c>
      <c r="V368" s="7" t="n">
        <v>390</v>
      </c>
      <c r="W368" s="7" t="n">
        <v>331</v>
      </c>
      <c r="X368" s="7" t="n">
        <v>333</v>
      </c>
      <c r="Y368" s="7" t="n">
        <v>234</v>
      </c>
      <c r="Z368" s="7" t="n">
        <v>246</v>
      </c>
      <c r="AA368" s="7" t="n">
        <v>429</v>
      </c>
      <c r="AB368" s="7" t="n">
        <v>431</v>
      </c>
      <c r="AC368" s="7" t="n">
        <v>254</v>
      </c>
      <c r="AD368" s="7" t="n">
        <v>254</v>
      </c>
      <c r="AE368" s="0"/>
    </row>
    <row r="369" s="11" customFormat="true" ht="12" hidden="false" customHeight="false" outlineLevel="0" collapsed="false">
      <c r="A369" s="7" t="s">
        <v>429</v>
      </c>
      <c r="B369" s="4" t="s">
        <v>428</v>
      </c>
      <c r="C369" s="4" t="s">
        <v>25</v>
      </c>
      <c r="D369" s="8" t="n">
        <v>39188</v>
      </c>
      <c r="E369" s="9" t="n">
        <v>0.6875</v>
      </c>
      <c r="F369" s="4" t="n">
        <v>85</v>
      </c>
      <c r="G369" s="4" t="n">
        <f aca="false">2464+F369</f>
        <v>2549</v>
      </c>
      <c r="H369" s="4" t="s">
        <v>32</v>
      </c>
      <c r="I369" s="4" t="n">
        <v>464648</v>
      </c>
      <c r="J369" s="4" t="n">
        <v>3001370.9</v>
      </c>
      <c r="K369" s="5" t="n">
        <v>58.56</v>
      </c>
      <c r="L369" s="4" t="s">
        <v>27</v>
      </c>
      <c r="M369" s="4" t="n">
        <v>0.252310120708057</v>
      </c>
      <c r="N369" s="4" t="n">
        <v>0.182063278807582</v>
      </c>
      <c r="O369" s="7" t="n">
        <v>308</v>
      </c>
      <c r="P369" s="7" t="n">
        <v>310</v>
      </c>
      <c r="Q369" s="7" t="n">
        <v>252</v>
      </c>
      <c r="R369" s="7" t="n">
        <v>252</v>
      </c>
      <c r="S369" s="7" t="n">
        <v>262</v>
      </c>
      <c r="T369" s="7" t="n">
        <v>302</v>
      </c>
      <c r="U369" s="7" t="n">
        <v>398</v>
      </c>
      <c r="V369" s="7" t="n">
        <v>400</v>
      </c>
      <c r="W369" s="7" t="n">
        <v>331</v>
      </c>
      <c r="X369" s="7" t="n">
        <v>333</v>
      </c>
      <c r="Y369" s="7" t="n">
        <v>220</v>
      </c>
      <c r="Z369" s="7" t="n">
        <v>230</v>
      </c>
      <c r="AA369" s="7" t="n">
        <v>429</v>
      </c>
      <c r="AB369" s="7" t="n">
        <v>431</v>
      </c>
      <c r="AC369" s="7" t="n">
        <v>234</v>
      </c>
      <c r="AD369" s="7" t="n">
        <v>234</v>
      </c>
      <c r="AE369" s="0"/>
    </row>
    <row r="370" s="11" customFormat="true" ht="12" hidden="false" customHeight="false" outlineLevel="0" collapsed="false">
      <c r="A370" s="7" t="s">
        <v>430</v>
      </c>
      <c r="B370" s="4" t="s">
        <v>428</v>
      </c>
      <c r="C370" s="4" t="s">
        <v>29</v>
      </c>
      <c r="D370" s="8" t="n">
        <v>39203</v>
      </c>
      <c r="E370" s="9" t="n">
        <v>0.6875</v>
      </c>
      <c r="F370" s="4" t="n">
        <v>78</v>
      </c>
      <c r="G370" s="4" t="n">
        <f aca="false">2464+F370</f>
        <v>2542</v>
      </c>
      <c r="H370" s="4" t="s">
        <v>26</v>
      </c>
      <c r="I370" s="4" t="n">
        <v>464638.1</v>
      </c>
      <c r="J370" s="4" t="n">
        <v>3001356</v>
      </c>
      <c r="K370" s="5" t="n">
        <v>50.06</v>
      </c>
      <c r="L370" s="4" t="s">
        <v>27</v>
      </c>
      <c r="M370" s="4" t="n">
        <v>0.249150209322225</v>
      </c>
      <c r="N370" s="4" t="n">
        <v>0.196296080375879</v>
      </c>
      <c r="O370" s="7" t="n">
        <v>302</v>
      </c>
      <c r="P370" s="7" t="n">
        <v>312</v>
      </c>
      <c r="Q370" s="7" t="n">
        <v>250</v>
      </c>
      <c r="R370" s="7" t="n">
        <v>262</v>
      </c>
      <c r="S370" s="7" t="n">
        <v>274</v>
      </c>
      <c r="T370" s="7" t="n">
        <v>304</v>
      </c>
      <c r="U370" s="7" t="n">
        <v>408</v>
      </c>
      <c r="V370" s="7" t="n">
        <v>408</v>
      </c>
      <c r="W370" s="7" t="n">
        <v>331</v>
      </c>
      <c r="X370" s="7" t="n">
        <v>331</v>
      </c>
      <c r="Y370" s="7" t="n">
        <v>204</v>
      </c>
      <c r="Z370" s="7" t="n">
        <v>220</v>
      </c>
      <c r="AA370" s="7" t="n">
        <v>419</v>
      </c>
      <c r="AB370" s="7" t="n">
        <v>427</v>
      </c>
      <c r="AC370" s="7" t="n">
        <v>228</v>
      </c>
      <c r="AD370" s="7" t="n">
        <v>260</v>
      </c>
      <c r="AE370" s="0"/>
    </row>
    <row r="371" s="11" customFormat="true" ht="12" hidden="false" customHeight="false" outlineLevel="0" collapsed="false">
      <c r="A371" s="7" t="s">
        <v>431</v>
      </c>
      <c r="B371" s="4" t="s">
        <v>428</v>
      </c>
      <c r="C371" s="4" t="s">
        <v>25</v>
      </c>
      <c r="D371" s="8" t="n">
        <v>39212</v>
      </c>
      <c r="E371" s="9" t="n">
        <v>0.701388888888889</v>
      </c>
      <c r="F371" s="4" t="n">
        <v>59</v>
      </c>
      <c r="G371" s="4" t="n">
        <f aca="false">2464+F371</f>
        <v>2523</v>
      </c>
      <c r="H371" s="4" t="s">
        <v>32</v>
      </c>
      <c r="I371" s="4" t="n">
        <v>464645</v>
      </c>
      <c r="J371" s="4" t="n">
        <v>3001355.1</v>
      </c>
      <c r="K371" s="5" t="n">
        <v>46.9</v>
      </c>
      <c r="L371" s="4" t="s">
        <v>27</v>
      </c>
      <c r="M371" s="4" t="n">
        <v>0.1224789710685</v>
      </c>
      <c r="N371" s="4" t="n">
        <v>0.0776565748503508</v>
      </c>
      <c r="O371" s="7" t="n">
        <v>330</v>
      </c>
      <c r="P371" s="7" t="n">
        <v>362</v>
      </c>
      <c r="Q371" s="7" t="n">
        <v>230</v>
      </c>
      <c r="R371" s="7" t="n">
        <v>254</v>
      </c>
      <c r="S371" s="7" t="n">
        <v>258</v>
      </c>
      <c r="T371" s="7" t="n">
        <v>258</v>
      </c>
      <c r="U371" s="7" t="n">
        <v>360</v>
      </c>
      <c r="V371" s="7" t="n">
        <v>386</v>
      </c>
      <c r="W371" s="7" t="n">
        <v>331</v>
      </c>
      <c r="X371" s="7" t="n">
        <v>347</v>
      </c>
      <c r="Y371" s="7" t="n">
        <v>214</v>
      </c>
      <c r="Z371" s="7" t="n">
        <v>254</v>
      </c>
      <c r="AA371" s="7" t="n">
        <v>427</v>
      </c>
      <c r="AB371" s="7" t="n">
        <v>437</v>
      </c>
      <c r="AC371" s="7" t="n">
        <v>214</v>
      </c>
      <c r="AD371" s="7" t="n">
        <v>216</v>
      </c>
      <c r="AE371" s="0"/>
    </row>
    <row r="372" s="11" customFormat="true" ht="12" hidden="false" customHeight="false" outlineLevel="0" collapsed="false">
      <c r="A372" s="7" t="s">
        <v>432</v>
      </c>
      <c r="B372" s="4" t="s">
        <v>428</v>
      </c>
      <c r="C372" s="4" t="s">
        <v>29</v>
      </c>
      <c r="D372" s="8" t="n">
        <v>39215</v>
      </c>
      <c r="E372" s="9" t="n">
        <v>0.6875</v>
      </c>
      <c r="F372" s="4" t="n">
        <v>77</v>
      </c>
      <c r="G372" s="4" t="n">
        <f aca="false">2464+F372</f>
        <v>2541</v>
      </c>
      <c r="H372" s="4" t="s">
        <v>32</v>
      </c>
      <c r="I372" s="4" t="n">
        <v>464637.9</v>
      </c>
      <c r="J372" s="4" t="n">
        <v>3001356</v>
      </c>
      <c r="K372" s="5" t="n">
        <v>57.96</v>
      </c>
      <c r="L372" s="4" t="s">
        <v>27</v>
      </c>
      <c r="M372" s="4" t="n">
        <v>0</v>
      </c>
      <c r="N372" s="4" t="n">
        <v>-0.0648431218292078</v>
      </c>
      <c r="O372" s="7" t="n">
        <v>290</v>
      </c>
      <c r="P372" s="7" t="n">
        <v>312</v>
      </c>
      <c r="Q372" s="7" t="n">
        <v>230</v>
      </c>
      <c r="R372" s="7" t="n">
        <v>254</v>
      </c>
      <c r="S372" s="7" t="n">
        <v>254</v>
      </c>
      <c r="T372" s="7" t="n">
        <v>282</v>
      </c>
      <c r="U372" s="7" t="n">
        <v>374</v>
      </c>
      <c r="V372" s="7" t="n">
        <v>386</v>
      </c>
      <c r="W372" s="7" t="n">
        <v>331</v>
      </c>
      <c r="X372" s="7" t="n">
        <v>341</v>
      </c>
      <c r="Y372" s="7" t="n">
        <v>234</v>
      </c>
      <c r="Z372" s="7" t="n">
        <v>246</v>
      </c>
      <c r="AA372" s="7" t="n">
        <v>429</v>
      </c>
      <c r="AB372" s="7" t="n">
        <v>435</v>
      </c>
      <c r="AC372" s="7" t="n">
        <v>234</v>
      </c>
      <c r="AD372" s="7" t="n">
        <v>254</v>
      </c>
      <c r="AE372" s="0"/>
    </row>
    <row r="373" s="11" customFormat="true" ht="12" hidden="false" customHeight="false" outlineLevel="0" collapsed="false">
      <c r="A373" s="7" t="s">
        <v>433</v>
      </c>
      <c r="B373" s="4" t="s">
        <v>428</v>
      </c>
      <c r="C373" s="4" t="s">
        <v>38</v>
      </c>
      <c r="D373" s="8" t="n">
        <v>39317</v>
      </c>
      <c r="E373" s="9" t="n">
        <v>0.690972222222222</v>
      </c>
      <c r="F373" s="4" t="n">
        <v>28</v>
      </c>
      <c r="G373" s="4" t="n">
        <f aca="false">2464+F373</f>
        <v>2492</v>
      </c>
      <c r="H373" s="4" t="s">
        <v>32</v>
      </c>
      <c r="I373" s="4" t="n">
        <v>464645</v>
      </c>
      <c r="J373" s="4" t="n">
        <v>3001362.9</v>
      </c>
      <c r="K373" s="4" t="n">
        <v>30.74</v>
      </c>
      <c r="L373" s="4" t="s">
        <v>27</v>
      </c>
      <c r="M373" s="4" t="n">
        <v>0.376796173039389</v>
      </c>
      <c r="N373" s="4" t="n">
        <v>0.33183620171249</v>
      </c>
      <c r="O373" s="7" t="n">
        <v>290</v>
      </c>
      <c r="P373" s="7" t="n">
        <v>310</v>
      </c>
      <c r="Q373" s="7" t="n">
        <v>230</v>
      </c>
      <c r="R373" s="7" t="n">
        <v>252</v>
      </c>
      <c r="S373" s="7" t="n">
        <v>282</v>
      </c>
      <c r="T373" s="7" t="n">
        <v>302</v>
      </c>
      <c r="U373" s="7" t="n">
        <v>388</v>
      </c>
      <c r="V373" s="7" t="n">
        <v>388</v>
      </c>
      <c r="W373" s="7" t="n">
        <v>331</v>
      </c>
      <c r="X373" s="7" t="n">
        <v>331</v>
      </c>
      <c r="Y373" s="7" t="n">
        <v>230</v>
      </c>
      <c r="Z373" s="7" t="n">
        <v>246</v>
      </c>
      <c r="AA373" s="7" t="n">
        <v>429</v>
      </c>
      <c r="AB373" s="7" t="n">
        <v>431</v>
      </c>
      <c r="AC373" s="7" t="n">
        <v>254</v>
      </c>
      <c r="AD373" s="7" t="n">
        <v>254</v>
      </c>
      <c r="AE373" s="0"/>
    </row>
    <row r="374" s="11" customFormat="true" ht="12" hidden="false" customHeight="false" outlineLevel="0" collapsed="false">
      <c r="A374" s="7" t="s">
        <v>434</v>
      </c>
      <c r="B374" s="4" t="s">
        <v>428</v>
      </c>
      <c r="C374" s="4" t="s">
        <v>38</v>
      </c>
      <c r="D374" s="8" t="n">
        <v>39323</v>
      </c>
      <c r="E374" s="9" t="n">
        <v>0.6875</v>
      </c>
      <c r="F374" s="4" t="n">
        <v>77</v>
      </c>
      <c r="G374" s="4" t="n">
        <f aca="false">2464+F374</f>
        <v>2541</v>
      </c>
      <c r="H374" s="4" t="s">
        <v>32</v>
      </c>
      <c r="I374" s="4" t="n">
        <v>464637.9</v>
      </c>
      <c r="J374" s="4" t="n">
        <v>3001356</v>
      </c>
      <c r="K374" s="4" t="n">
        <v>33.9</v>
      </c>
      <c r="L374" s="4" t="s">
        <v>27</v>
      </c>
      <c r="M374" s="4" t="n">
        <v>0.376060698901218</v>
      </c>
      <c r="N374" s="4" t="n">
        <v>0.3252821034495</v>
      </c>
      <c r="O374" s="7" t="n">
        <v>290</v>
      </c>
      <c r="P374" s="7" t="n">
        <v>290</v>
      </c>
      <c r="Q374" s="7" t="n">
        <v>242</v>
      </c>
      <c r="R374" s="7" t="n">
        <v>256</v>
      </c>
      <c r="S374" s="7" t="n">
        <v>254</v>
      </c>
      <c r="T374" s="7" t="n">
        <v>282</v>
      </c>
      <c r="U374" s="7" t="n">
        <v>374</v>
      </c>
      <c r="V374" s="7" t="n">
        <v>384</v>
      </c>
      <c r="W374" s="7" t="n">
        <v>331</v>
      </c>
      <c r="X374" s="7" t="n">
        <v>341</v>
      </c>
      <c r="Y374" s="7" t="n">
        <v>224</v>
      </c>
      <c r="Z374" s="7" t="n">
        <v>224</v>
      </c>
      <c r="AA374" s="7" t="n">
        <v>427</v>
      </c>
      <c r="AB374" s="7" t="n">
        <v>427</v>
      </c>
      <c r="AC374" s="7" t="n">
        <v>236</v>
      </c>
      <c r="AD374" s="7" t="n">
        <v>256</v>
      </c>
      <c r="AE374" s="0"/>
    </row>
    <row r="375" s="11" customFormat="true" ht="12" hidden="false" customHeight="false" outlineLevel="0" collapsed="false">
      <c r="A375" s="7" t="s">
        <v>435</v>
      </c>
      <c r="B375" s="4" t="s">
        <v>428</v>
      </c>
      <c r="C375" s="4" t="s">
        <v>25</v>
      </c>
      <c r="D375" s="8" t="n">
        <v>39326</v>
      </c>
      <c r="E375" s="9" t="n">
        <v>0.746527777777778</v>
      </c>
      <c r="F375" s="4" t="n">
        <v>70</v>
      </c>
      <c r="G375" s="4" t="n">
        <f aca="false">2464+F375</f>
        <v>2534</v>
      </c>
      <c r="H375" s="4" t="s">
        <v>26</v>
      </c>
      <c r="I375" s="4" t="n">
        <v>464658.1</v>
      </c>
      <c r="J375" s="4" t="n">
        <v>3001356</v>
      </c>
      <c r="K375" s="4" t="n">
        <v>53.88</v>
      </c>
      <c r="L375" s="4" t="s">
        <v>27</v>
      </c>
      <c r="M375" s="4" t="n">
        <v>0</v>
      </c>
      <c r="N375" s="4" t="n">
        <v>-0.0661384740715675</v>
      </c>
      <c r="O375" s="7" t="n">
        <v>298</v>
      </c>
      <c r="P375" s="7" t="n">
        <v>316</v>
      </c>
      <c r="Q375" s="7" t="n">
        <v>248</v>
      </c>
      <c r="R375" s="7" t="n">
        <v>258</v>
      </c>
      <c r="S375" s="7" t="n">
        <v>258</v>
      </c>
      <c r="T375" s="7" t="n">
        <v>290</v>
      </c>
      <c r="U375" s="7" t="n">
        <v>374</v>
      </c>
      <c r="V375" s="7" t="n">
        <v>402</v>
      </c>
      <c r="W375" s="7" t="n">
        <v>331</v>
      </c>
      <c r="X375" s="7" t="n">
        <v>333</v>
      </c>
      <c r="Y375" s="7" t="n">
        <v>214</v>
      </c>
      <c r="Z375" s="7" t="n">
        <v>234</v>
      </c>
      <c r="AA375" s="7" t="n">
        <v>431</v>
      </c>
      <c r="AB375" s="7" t="n">
        <v>437</v>
      </c>
      <c r="AC375" s="7" t="n">
        <v>312</v>
      </c>
      <c r="AD375" s="7" t="n">
        <v>314</v>
      </c>
      <c r="AE375" s="0"/>
    </row>
    <row r="376" s="11" customFormat="true" ht="12" hidden="false" customHeight="false" outlineLevel="0" collapsed="false">
      <c r="A376" s="7" t="s">
        <v>436</v>
      </c>
      <c r="B376" s="4" t="s">
        <v>428</v>
      </c>
      <c r="C376" s="4" t="s">
        <v>38</v>
      </c>
      <c r="D376" s="8" t="n">
        <v>39353</v>
      </c>
      <c r="E376" s="9" t="n">
        <v>0.395833333333333</v>
      </c>
      <c r="F376" s="4" t="n">
        <v>46</v>
      </c>
      <c r="G376" s="4" t="n">
        <f aca="false">2464+F376</f>
        <v>2510</v>
      </c>
      <c r="H376" s="4" t="s">
        <v>32</v>
      </c>
      <c r="I376" s="4" t="n">
        <v>464643</v>
      </c>
      <c r="J376" s="4" t="n">
        <v>3001358.9</v>
      </c>
      <c r="K376" s="4" t="n">
        <v>37.04</v>
      </c>
      <c r="L376" s="4" t="s">
        <v>27</v>
      </c>
      <c r="M376" s="4" t="n">
        <v>0.125197311250107</v>
      </c>
      <c r="N376" s="4" t="n">
        <v>0.0801405151938323</v>
      </c>
      <c r="O376" s="7" t="n">
        <v>292</v>
      </c>
      <c r="P376" s="7" t="n">
        <v>312</v>
      </c>
      <c r="Q376" s="7" t="n">
        <v>232</v>
      </c>
      <c r="R376" s="7" t="n">
        <v>246</v>
      </c>
      <c r="S376" s="7" t="n">
        <v>254</v>
      </c>
      <c r="T376" s="7" t="n">
        <v>282</v>
      </c>
      <c r="U376" s="7" t="n">
        <v>374</v>
      </c>
      <c r="V376" s="7" t="n">
        <v>384</v>
      </c>
      <c r="W376" s="7" t="n">
        <v>351</v>
      </c>
      <c r="X376" s="7" t="n">
        <v>353</v>
      </c>
      <c r="Y376" s="7" t="n">
        <v>246</v>
      </c>
      <c r="Z376" s="7" t="n">
        <v>246</v>
      </c>
      <c r="AA376" s="7" t="n">
        <v>427</v>
      </c>
      <c r="AB376" s="7" t="n">
        <v>429</v>
      </c>
      <c r="AC376" s="7" t="n">
        <v>254</v>
      </c>
      <c r="AD376" s="7" t="n">
        <v>256</v>
      </c>
      <c r="AE376" s="0"/>
    </row>
    <row r="377" s="11" customFormat="true" ht="12" hidden="false" customHeight="false" outlineLevel="0" collapsed="false">
      <c r="A377" s="7" t="s">
        <v>437</v>
      </c>
      <c r="B377" s="4" t="s">
        <v>428</v>
      </c>
      <c r="C377" s="4" t="s">
        <v>25</v>
      </c>
      <c r="D377" s="8" t="n">
        <v>39356</v>
      </c>
      <c r="E377" s="9" t="n">
        <v>0.71875</v>
      </c>
      <c r="F377" s="4" t="n">
        <v>2</v>
      </c>
      <c r="G377" s="4" t="n">
        <f aca="false">2464+F377</f>
        <v>2466</v>
      </c>
      <c r="H377" s="4" t="s">
        <v>32</v>
      </c>
      <c r="I377" s="4" t="n">
        <v>464655</v>
      </c>
      <c r="J377" s="4" t="n">
        <v>3001366.9</v>
      </c>
      <c r="K377" s="4" t="n">
        <v>53.8</v>
      </c>
      <c r="L377" s="4" t="s">
        <v>27</v>
      </c>
      <c r="M377" s="4" t="n">
        <v>0.127645963717164</v>
      </c>
      <c r="N377" s="4" t="n">
        <v>0.0769997508098679</v>
      </c>
      <c r="O377" s="7" t="n">
        <v>316</v>
      </c>
      <c r="P377" s="7" t="n">
        <v>318</v>
      </c>
      <c r="Q377" s="7" t="n">
        <v>246</v>
      </c>
      <c r="R377" s="7" t="n">
        <v>252</v>
      </c>
      <c r="S377" s="7" t="n">
        <v>262</v>
      </c>
      <c r="T377" s="7" t="n">
        <v>302</v>
      </c>
      <c r="U377" s="7" t="n">
        <v>398</v>
      </c>
      <c r="V377" s="7" t="n">
        <v>450</v>
      </c>
      <c r="W377" s="7" t="n">
        <v>353</v>
      </c>
      <c r="X377" s="7" t="n">
        <v>375</v>
      </c>
      <c r="Y377" s="7" t="n">
        <v>220</v>
      </c>
      <c r="Z377" s="7" t="n">
        <v>230</v>
      </c>
      <c r="AA377" s="7" t="n">
        <v>431</v>
      </c>
      <c r="AB377" s="7" t="n">
        <v>451</v>
      </c>
      <c r="AC377" s="7" t="n">
        <v>234</v>
      </c>
      <c r="AD377" s="7" t="n">
        <v>234</v>
      </c>
      <c r="AE377" s="0"/>
    </row>
    <row r="378" s="11" customFormat="true" ht="12" hidden="false" customHeight="false" outlineLevel="0" collapsed="false">
      <c r="A378" s="7" t="s">
        <v>438</v>
      </c>
      <c r="B378" s="4" t="s">
        <v>428</v>
      </c>
      <c r="C378" s="4" t="s">
        <v>29</v>
      </c>
      <c r="D378" s="10" t="n">
        <v>39591</v>
      </c>
      <c r="E378" s="9" t="n">
        <v>0.597222222222222</v>
      </c>
      <c r="F378" s="4" t="n">
        <v>80</v>
      </c>
      <c r="G378" s="4" t="n">
        <v>2544</v>
      </c>
      <c r="H378" s="4" t="s">
        <v>26</v>
      </c>
      <c r="I378" s="4" t="n">
        <v>464638.1</v>
      </c>
      <c r="J378" s="4" t="n">
        <v>3001361</v>
      </c>
      <c r="K378" s="4" t="n">
        <v>50.4</v>
      </c>
      <c r="L378" s="4" t="s">
        <v>27</v>
      </c>
      <c r="M378" s="4" t="n">
        <v>0.246100148928036</v>
      </c>
      <c r="N378" s="4" t="n">
        <v>0.205365817572066</v>
      </c>
      <c r="O378" s="7" t="n">
        <v>298</v>
      </c>
      <c r="P378" s="7" t="n">
        <v>316</v>
      </c>
      <c r="Q378" s="7" t="n">
        <v>248</v>
      </c>
      <c r="R378" s="7" t="n">
        <v>258</v>
      </c>
      <c r="S378" s="7" t="n">
        <v>254</v>
      </c>
      <c r="T378" s="7" t="n">
        <v>254</v>
      </c>
      <c r="U378" s="7" t="n">
        <v>454</v>
      </c>
      <c r="V378" s="7" t="n">
        <v>456</v>
      </c>
      <c r="W378" s="7" t="n">
        <v>347</v>
      </c>
      <c r="X378" s="7" t="n">
        <v>349</v>
      </c>
      <c r="Y378" s="7" t="n">
        <v>220</v>
      </c>
      <c r="Z378" s="7" t="n">
        <v>254</v>
      </c>
      <c r="AA378" s="7" t="n">
        <v>431</v>
      </c>
      <c r="AB378" s="7" t="n">
        <v>431</v>
      </c>
      <c r="AC378" s="7" t="n">
        <v>240</v>
      </c>
      <c r="AD378" s="7" t="n">
        <v>314</v>
      </c>
      <c r="AE378" s="0"/>
    </row>
    <row r="379" s="11" customFormat="true" ht="12" hidden="false" customHeight="false" outlineLevel="0" collapsed="false">
      <c r="A379" s="7" t="s">
        <v>439</v>
      </c>
      <c r="B379" s="4" t="s">
        <v>440</v>
      </c>
      <c r="C379" s="4" t="s">
        <v>25</v>
      </c>
      <c r="D379" s="8" t="n">
        <v>39167</v>
      </c>
      <c r="E379" s="9" t="n">
        <v>0.555555555555556</v>
      </c>
      <c r="F379" s="4" t="n">
        <v>67</v>
      </c>
      <c r="G379" s="4" t="n">
        <f aca="false">2376+F379</f>
        <v>2443</v>
      </c>
      <c r="H379" s="4" t="s">
        <v>32</v>
      </c>
      <c r="I379" s="4" t="n">
        <v>464364.9</v>
      </c>
      <c r="J379" s="4" t="n">
        <v>3001390</v>
      </c>
      <c r="K379" s="5" t="n">
        <v>57</v>
      </c>
      <c r="L379" s="4" t="s">
        <v>27</v>
      </c>
      <c r="M379" s="4" t="n">
        <v>0.127645963717164</v>
      </c>
      <c r="N379" s="4" t="n">
        <v>0.0762092194851137</v>
      </c>
      <c r="O379" s="7" t="n">
        <v>290</v>
      </c>
      <c r="P379" s="7" t="n">
        <v>334</v>
      </c>
      <c r="Q379" s="7" t="n">
        <v>230</v>
      </c>
      <c r="R379" s="7" t="n">
        <v>258</v>
      </c>
      <c r="S379" s="7" t="n">
        <v>238</v>
      </c>
      <c r="T379" s="7" t="n">
        <v>286</v>
      </c>
      <c r="U379" s="7" t="n">
        <v>396</v>
      </c>
      <c r="V379" s="7" t="n">
        <v>400</v>
      </c>
      <c r="W379" s="7" t="n">
        <v>343</v>
      </c>
      <c r="X379" s="7" t="n">
        <v>355</v>
      </c>
      <c r="Y379" s="7" t="n">
        <v>226</v>
      </c>
      <c r="Z379" s="7" t="n">
        <v>234</v>
      </c>
      <c r="AA379" s="7" t="n">
        <v>429</v>
      </c>
      <c r="AB379" s="7" t="n">
        <v>449</v>
      </c>
      <c r="AC379" s="7" t="n">
        <v>224</v>
      </c>
      <c r="AD379" s="7" t="n">
        <v>224</v>
      </c>
      <c r="AE379" s="0"/>
    </row>
    <row r="380" s="11" customFormat="true" ht="12" hidden="false" customHeight="false" outlineLevel="0" collapsed="false">
      <c r="A380" s="7" t="s">
        <v>441</v>
      </c>
      <c r="B380" s="4" t="s">
        <v>440</v>
      </c>
      <c r="C380" s="4" t="s">
        <v>29</v>
      </c>
      <c r="D380" s="8" t="n">
        <v>39170</v>
      </c>
      <c r="E380" s="9" t="n">
        <v>0.722222222222222</v>
      </c>
      <c r="F380" s="4" t="n">
        <v>68</v>
      </c>
      <c r="G380" s="4" t="n">
        <f aca="false">2376+F380</f>
        <v>2444</v>
      </c>
      <c r="H380" s="4" t="s">
        <v>26</v>
      </c>
      <c r="I380" s="4" t="n">
        <v>464365.1</v>
      </c>
      <c r="J380" s="4" t="n">
        <v>3001390</v>
      </c>
      <c r="K380" s="5" t="n">
        <v>46.7</v>
      </c>
      <c r="L380" s="4" t="s">
        <v>27</v>
      </c>
      <c r="M380" s="4" t="n">
        <v>0.12674558123386</v>
      </c>
      <c r="N380" s="4" t="n">
        <v>0.0685186567383746</v>
      </c>
      <c r="O380" s="7" t="n">
        <v>286</v>
      </c>
      <c r="P380" s="7" t="n">
        <v>304</v>
      </c>
      <c r="Q380" s="7" t="n">
        <v>244</v>
      </c>
      <c r="R380" s="7" t="n">
        <v>248</v>
      </c>
      <c r="S380" s="7" t="n">
        <v>266</v>
      </c>
      <c r="T380" s="7" t="n">
        <v>282</v>
      </c>
      <c r="U380" s="7" t="n">
        <v>398</v>
      </c>
      <c r="V380" s="7" t="n">
        <v>398</v>
      </c>
      <c r="W380" s="7" t="n">
        <v>331</v>
      </c>
      <c r="X380" s="7" t="n">
        <v>379</v>
      </c>
      <c r="Y380" s="7" t="n">
        <v>228</v>
      </c>
      <c r="Z380" s="7" t="n">
        <v>234</v>
      </c>
      <c r="AA380" s="7" t="n">
        <v>419</v>
      </c>
      <c r="AB380" s="7" t="n">
        <v>439</v>
      </c>
      <c r="AC380" s="7" t="n">
        <v>292</v>
      </c>
      <c r="AD380" s="7" t="n">
        <v>294</v>
      </c>
      <c r="AE380" s="0"/>
    </row>
    <row r="381" s="11" customFormat="true" ht="12" hidden="false" customHeight="false" outlineLevel="0" collapsed="false">
      <c r="A381" s="7" t="s">
        <v>442</v>
      </c>
      <c r="B381" s="4" t="s">
        <v>440</v>
      </c>
      <c r="C381" s="4" t="s">
        <v>29</v>
      </c>
      <c r="D381" s="8" t="n">
        <v>39176</v>
      </c>
      <c r="E381" s="9" t="n">
        <v>0.666666666666667</v>
      </c>
      <c r="F381" s="4" t="n">
        <v>75</v>
      </c>
      <c r="G381" s="4" t="n">
        <f aca="false">2376+F381</f>
        <v>2451</v>
      </c>
      <c r="H381" s="4" t="s">
        <v>32</v>
      </c>
      <c r="I381" s="4" t="n">
        <v>464350</v>
      </c>
      <c r="J381" s="4" t="n">
        <v>3001380.1</v>
      </c>
      <c r="K381" s="5" t="n">
        <v>56.46</v>
      </c>
      <c r="L381" s="4" t="s">
        <v>27</v>
      </c>
      <c r="M381" s="4" t="n">
        <v>0.123621177859536</v>
      </c>
      <c r="N381" s="4" t="n">
        <v>0.0518789762183859</v>
      </c>
      <c r="O381" s="7" t="n">
        <v>290</v>
      </c>
      <c r="P381" s="7" t="n">
        <v>310</v>
      </c>
      <c r="Q381" s="7" t="n">
        <v>250</v>
      </c>
      <c r="R381" s="7" t="n">
        <v>264</v>
      </c>
      <c r="S381" s="7" t="n">
        <v>266</v>
      </c>
      <c r="T381" s="7" t="n">
        <v>274</v>
      </c>
      <c r="U381" s="7" t="n">
        <v>402</v>
      </c>
      <c r="V381" s="7" t="n">
        <v>418</v>
      </c>
      <c r="W381" s="7" t="n">
        <v>331</v>
      </c>
      <c r="X381" s="7" t="n">
        <v>335</v>
      </c>
      <c r="Y381" s="7" t="n">
        <v>214</v>
      </c>
      <c r="Z381" s="7" t="n">
        <v>220</v>
      </c>
      <c r="AA381" s="7" t="n">
        <v>427</v>
      </c>
      <c r="AB381" s="7" t="n">
        <v>427</v>
      </c>
      <c r="AC381" s="7" t="n">
        <v>220</v>
      </c>
      <c r="AD381" s="7" t="n">
        <v>224</v>
      </c>
      <c r="AE381" s="0"/>
    </row>
    <row r="382" s="11" customFormat="true" ht="12" hidden="false" customHeight="false" outlineLevel="0" collapsed="false">
      <c r="A382" s="7" t="s">
        <v>443</v>
      </c>
      <c r="B382" s="4" t="s">
        <v>440</v>
      </c>
      <c r="C382" s="4" t="s">
        <v>29</v>
      </c>
      <c r="D382" s="8" t="n">
        <v>39194</v>
      </c>
      <c r="E382" s="9" t="n">
        <v>0.447916666666667</v>
      </c>
      <c r="F382" s="4" t="n">
        <v>54</v>
      </c>
      <c r="G382" s="4" t="n">
        <f aca="false">2376+F382</f>
        <v>2430</v>
      </c>
      <c r="H382" s="4" t="s">
        <v>32</v>
      </c>
      <c r="I382" s="4" t="n">
        <v>464358</v>
      </c>
      <c r="J382" s="4" t="n">
        <v>3001383.9</v>
      </c>
      <c r="K382" s="5" t="n">
        <v>55.22</v>
      </c>
      <c r="L382" s="4" t="s">
        <v>27</v>
      </c>
      <c r="M382" s="4" t="n">
        <v>0.123621177859536</v>
      </c>
      <c r="N382" s="4" t="n">
        <v>0.0743069493274552</v>
      </c>
      <c r="O382" s="7" t="n">
        <v>308</v>
      </c>
      <c r="P382" s="7" t="n">
        <v>320</v>
      </c>
      <c r="Q382" s="7" t="n">
        <v>244</v>
      </c>
      <c r="R382" s="7" t="n">
        <v>250</v>
      </c>
      <c r="S382" s="7" t="n">
        <v>270</v>
      </c>
      <c r="T382" s="7" t="n">
        <v>278</v>
      </c>
      <c r="U382" s="7" t="n">
        <v>376</v>
      </c>
      <c r="V382" s="7" t="n">
        <v>388</v>
      </c>
      <c r="W382" s="7" t="n">
        <v>335</v>
      </c>
      <c r="X382" s="7" t="n">
        <v>337</v>
      </c>
      <c r="Y382" s="7" t="n">
        <v>210</v>
      </c>
      <c r="Z382" s="7" t="n">
        <v>240</v>
      </c>
      <c r="AA382" s="7" t="n">
        <v>419</v>
      </c>
      <c r="AB382" s="7" t="n">
        <v>419</v>
      </c>
      <c r="AC382" s="7" t="n">
        <v>210</v>
      </c>
      <c r="AD382" s="7" t="n">
        <v>260</v>
      </c>
      <c r="AE382" s="0"/>
    </row>
    <row r="383" s="11" customFormat="true" ht="12" hidden="false" customHeight="false" outlineLevel="0" collapsed="false">
      <c r="A383" s="7" t="s">
        <v>444</v>
      </c>
      <c r="B383" s="4" t="s">
        <v>440</v>
      </c>
      <c r="C383" s="4" t="s">
        <v>29</v>
      </c>
      <c r="D383" s="8" t="n">
        <v>39212</v>
      </c>
      <c r="E383" s="9" t="n">
        <v>0.722916666666667</v>
      </c>
      <c r="F383" s="4" t="n">
        <v>5</v>
      </c>
      <c r="G383" s="4" t="n">
        <f aca="false">2376+F383</f>
        <v>2381</v>
      </c>
      <c r="H383" s="4" t="s">
        <v>32</v>
      </c>
      <c r="I383" s="4" t="n">
        <v>464358</v>
      </c>
      <c r="J383" s="4" t="n">
        <v>3001396.1</v>
      </c>
      <c r="K383" s="5" t="n">
        <v>51.36</v>
      </c>
      <c r="L383" s="4" t="s">
        <v>27</v>
      </c>
      <c r="M383" s="4" t="n">
        <v>0</v>
      </c>
      <c r="N383" s="4" t="n">
        <v>-0.0714534082420236</v>
      </c>
      <c r="O383" s="7" t="n">
        <v>290</v>
      </c>
      <c r="P383" s="7" t="n">
        <v>308</v>
      </c>
      <c r="Q383" s="7" t="n">
        <v>248</v>
      </c>
      <c r="R383" s="7" t="n">
        <v>256</v>
      </c>
      <c r="S383" s="7" t="n">
        <v>242</v>
      </c>
      <c r="T383" s="7" t="n">
        <v>274</v>
      </c>
      <c r="U383" s="7" t="n">
        <v>394</v>
      </c>
      <c r="V383" s="7" t="n">
        <v>420</v>
      </c>
      <c r="W383" s="7" t="n">
        <v>349</v>
      </c>
      <c r="X383" s="7" t="n">
        <v>377</v>
      </c>
      <c r="Y383" s="7" t="n">
        <v>204</v>
      </c>
      <c r="Z383" s="7" t="n">
        <v>224</v>
      </c>
      <c r="AA383" s="7" t="n">
        <v>417</v>
      </c>
      <c r="AB383" s="7" t="n">
        <v>427</v>
      </c>
      <c r="AC383" s="7" t="n">
        <v>220</v>
      </c>
      <c r="AD383" s="7" t="n">
        <v>224</v>
      </c>
      <c r="AE383" s="0"/>
    </row>
    <row r="384" s="11" customFormat="true" ht="12" hidden="false" customHeight="false" outlineLevel="0" collapsed="false">
      <c r="A384" s="7" t="s">
        <v>445</v>
      </c>
      <c r="B384" s="4" t="s">
        <v>440</v>
      </c>
      <c r="C384" s="4" t="s">
        <v>38</v>
      </c>
      <c r="D384" s="8" t="n">
        <v>39317</v>
      </c>
      <c r="E384" s="9" t="n">
        <v>0.711805555555555</v>
      </c>
      <c r="F384" s="4" t="n">
        <v>51</v>
      </c>
      <c r="G384" s="4" t="n">
        <f aca="false">2376+F384</f>
        <v>2427</v>
      </c>
      <c r="H384" s="4" t="s">
        <v>32</v>
      </c>
      <c r="I384" s="4" t="n">
        <v>464360</v>
      </c>
      <c r="J384" s="4" t="n">
        <v>3001384.1</v>
      </c>
      <c r="K384" s="5" t="n">
        <v>31.16</v>
      </c>
      <c r="L384" s="4" t="s">
        <v>27</v>
      </c>
      <c r="M384" s="4" t="n">
        <v>0.500988322436775</v>
      </c>
      <c r="N384" s="4" t="n">
        <v>0.459792791112174</v>
      </c>
      <c r="O384" s="7" t="n">
        <v>290</v>
      </c>
      <c r="P384" s="7" t="n">
        <v>290</v>
      </c>
      <c r="Q384" s="7" t="n">
        <v>242</v>
      </c>
      <c r="R384" s="7" t="n">
        <v>250</v>
      </c>
      <c r="S384" s="7" t="n">
        <v>266</v>
      </c>
      <c r="T384" s="7" t="n">
        <v>266</v>
      </c>
      <c r="U384" s="7" t="n">
        <v>400</v>
      </c>
      <c r="V384" s="7" t="n">
        <v>418</v>
      </c>
      <c r="W384" s="7" t="n">
        <v>335</v>
      </c>
      <c r="X384" s="7" t="n">
        <v>353</v>
      </c>
      <c r="Y384" s="7" t="n">
        <v>214</v>
      </c>
      <c r="Z384" s="7" t="n">
        <v>230</v>
      </c>
      <c r="AA384" s="7" t="n">
        <v>429</v>
      </c>
      <c r="AB384" s="7" t="n">
        <v>429</v>
      </c>
      <c r="AC384" s="7" t="n">
        <v>220</v>
      </c>
      <c r="AD384" s="7" t="n">
        <v>220</v>
      </c>
      <c r="AE384" s="0"/>
    </row>
    <row r="385" s="11" customFormat="true" ht="12" hidden="false" customHeight="false" outlineLevel="0" collapsed="false">
      <c r="A385" s="7" t="s">
        <v>446</v>
      </c>
      <c r="B385" s="4" t="s">
        <v>440</v>
      </c>
      <c r="C385" s="4" t="s">
        <v>38</v>
      </c>
      <c r="D385" s="8" t="n">
        <v>39320</v>
      </c>
      <c r="E385" s="9" t="n">
        <v>0.364583333333333</v>
      </c>
      <c r="F385" s="4" t="n">
        <v>31</v>
      </c>
      <c r="G385" s="4" t="n">
        <f aca="false">2376+F385</f>
        <v>2407</v>
      </c>
      <c r="H385" s="4" t="s">
        <v>32</v>
      </c>
      <c r="I385" s="4" t="n">
        <v>464348</v>
      </c>
      <c r="J385" s="4" t="n">
        <v>3001392.1</v>
      </c>
      <c r="K385" s="5" t="n">
        <v>34</v>
      </c>
      <c r="L385" s="4" t="s">
        <v>27</v>
      </c>
      <c r="M385" s="4" t="n">
        <v>0</v>
      </c>
      <c r="N385" s="4" t="n">
        <v>-0.0462267272207624</v>
      </c>
      <c r="O385" s="7" t="n">
        <v>290</v>
      </c>
      <c r="P385" s="7" t="n">
        <v>306</v>
      </c>
      <c r="Q385" s="7" t="n">
        <v>248</v>
      </c>
      <c r="R385" s="7" t="n">
        <v>256</v>
      </c>
      <c r="S385" s="7" t="n">
        <v>242</v>
      </c>
      <c r="T385" s="7" t="n">
        <v>282</v>
      </c>
      <c r="U385" s="7" t="n">
        <v>416</v>
      </c>
      <c r="V385" s="7" t="n">
        <v>418</v>
      </c>
      <c r="W385" s="7" t="n">
        <v>327</v>
      </c>
      <c r="X385" s="7" t="n">
        <v>349</v>
      </c>
      <c r="Y385" s="7" t="n">
        <v>204</v>
      </c>
      <c r="Z385" s="7" t="n">
        <v>236</v>
      </c>
      <c r="AA385" s="7" t="n">
        <v>417</v>
      </c>
      <c r="AB385" s="7" t="n">
        <v>437</v>
      </c>
      <c r="AC385" s="7" t="n">
        <v>254</v>
      </c>
      <c r="AD385" s="7" t="n">
        <v>260</v>
      </c>
      <c r="AE385" s="0"/>
    </row>
    <row r="386" s="11" customFormat="true" ht="12" hidden="false" customHeight="false" outlineLevel="0" collapsed="false">
      <c r="A386" s="7" t="s">
        <v>447</v>
      </c>
      <c r="B386" s="4" t="s">
        <v>440</v>
      </c>
      <c r="C386" s="4" t="s">
        <v>38</v>
      </c>
      <c r="D386" s="8" t="n">
        <v>39323</v>
      </c>
      <c r="E386" s="9" t="n">
        <v>0.708333333333333</v>
      </c>
      <c r="F386" s="4" t="n">
        <v>71</v>
      </c>
      <c r="G386" s="4" t="n">
        <f aca="false">2376+F386</f>
        <v>2447</v>
      </c>
      <c r="H386" s="4" t="s">
        <v>32</v>
      </c>
      <c r="I386" s="4" t="n">
        <v>464360</v>
      </c>
      <c r="J386" s="4" t="n">
        <v>3001380.1</v>
      </c>
      <c r="K386" s="5" t="n">
        <v>32.18</v>
      </c>
      <c r="L386" s="4" t="s">
        <v>27</v>
      </c>
      <c r="M386" s="4" t="n">
        <v>0.250124934785664</v>
      </c>
      <c r="N386" s="4" t="n">
        <v>0.194030032728274</v>
      </c>
      <c r="O386" s="7" t="n">
        <v>306</v>
      </c>
      <c r="P386" s="7" t="n">
        <v>312</v>
      </c>
      <c r="Q386" s="7" t="n">
        <v>248</v>
      </c>
      <c r="R386" s="7" t="n">
        <v>250</v>
      </c>
      <c r="S386" s="7" t="n">
        <v>266</v>
      </c>
      <c r="T386" s="7" t="n">
        <v>266</v>
      </c>
      <c r="U386" s="7" t="n">
        <v>402</v>
      </c>
      <c r="V386" s="7" t="n">
        <v>418</v>
      </c>
      <c r="W386" s="7" t="n">
        <v>335</v>
      </c>
      <c r="X386" s="7" t="n">
        <v>355</v>
      </c>
      <c r="Y386" s="7" t="n">
        <v>220</v>
      </c>
      <c r="Z386" s="7" t="n">
        <v>222</v>
      </c>
      <c r="AA386" s="7" t="n">
        <v>427</v>
      </c>
      <c r="AB386" s="7" t="n">
        <v>437</v>
      </c>
      <c r="AC386" s="7" t="n">
        <v>236</v>
      </c>
      <c r="AD386" s="7" t="n">
        <v>236</v>
      </c>
      <c r="AE386" s="0"/>
    </row>
    <row r="387" s="11" customFormat="true" ht="12" hidden="false" customHeight="false" outlineLevel="0" collapsed="false">
      <c r="A387" s="7" t="s">
        <v>448</v>
      </c>
      <c r="B387" s="4" t="s">
        <v>440</v>
      </c>
      <c r="C387" s="4" t="s">
        <v>38</v>
      </c>
      <c r="D387" s="8" t="n">
        <v>39326</v>
      </c>
      <c r="E387" s="9" t="n">
        <v>0.770833333333333</v>
      </c>
      <c r="F387" s="4" t="n">
        <v>39</v>
      </c>
      <c r="G387" s="4" t="n">
        <f aca="false">2376+F387</f>
        <v>2415</v>
      </c>
      <c r="H387" s="4" t="s">
        <v>32</v>
      </c>
      <c r="I387" s="4" t="n">
        <v>464356</v>
      </c>
      <c r="J387" s="4" t="n">
        <v>3001388.1</v>
      </c>
      <c r="K387" s="5" t="n">
        <v>30.48</v>
      </c>
      <c r="L387" s="4" t="s">
        <v>27</v>
      </c>
      <c r="M387" s="4" t="n">
        <v>0</v>
      </c>
      <c r="N387" s="4" t="n">
        <v>-0.0662125515978166</v>
      </c>
      <c r="O387" s="7" t="n">
        <v>284</v>
      </c>
      <c r="P387" s="7" t="n">
        <v>286</v>
      </c>
      <c r="Q387" s="7" t="n">
        <v>248</v>
      </c>
      <c r="R387" s="7" t="n">
        <v>250</v>
      </c>
      <c r="S387" s="7" t="n">
        <v>266</v>
      </c>
      <c r="T387" s="7" t="n">
        <v>282</v>
      </c>
      <c r="U387" s="7" t="n">
        <v>382</v>
      </c>
      <c r="V387" s="7" t="n">
        <v>418</v>
      </c>
      <c r="W387" s="7" t="n">
        <v>331</v>
      </c>
      <c r="X387" s="7" t="n">
        <v>355</v>
      </c>
      <c r="Y387" s="7" t="n">
        <v>220</v>
      </c>
      <c r="Z387" s="7" t="n">
        <v>236</v>
      </c>
      <c r="AA387" s="7" t="n">
        <v>427</v>
      </c>
      <c r="AB387" s="7" t="n">
        <v>437</v>
      </c>
      <c r="AC387" s="7" t="n">
        <v>216</v>
      </c>
      <c r="AD387" s="7" t="n">
        <v>220</v>
      </c>
      <c r="AE387" s="0"/>
    </row>
    <row r="388" s="11" customFormat="true" ht="12" hidden="false" customHeight="false" outlineLevel="0" collapsed="false">
      <c r="A388" s="7" t="s">
        <v>449</v>
      </c>
      <c r="B388" s="4" t="s">
        <v>440</v>
      </c>
      <c r="C388" s="4" t="s">
        <v>38</v>
      </c>
      <c r="D388" s="8" t="n">
        <v>39333</v>
      </c>
      <c r="E388" s="9" t="n">
        <v>0.59375</v>
      </c>
      <c r="F388" s="4" t="n">
        <v>84</v>
      </c>
      <c r="G388" s="4" t="n">
        <f aca="false">2552+F388</f>
        <v>2636</v>
      </c>
      <c r="H388" s="4" t="s">
        <v>26</v>
      </c>
      <c r="I388" s="4" t="n">
        <v>464293</v>
      </c>
      <c r="J388" s="4" t="n">
        <v>3001300.1</v>
      </c>
      <c r="K388" s="5" t="n">
        <v>37.02</v>
      </c>
      <c r="L388" s="4" t="s">
        <v>27</v>
      </c>
      <c r="M388" s="4" t="n">
        <v>0.127645963717164</v>
      </c>
      <c r="N388" s="4" t="n">
        <v>0.0422968714500855</v>
      </c>
      <c r="O388" s="7" t="n">
        <v>310</v>
      </c>
      <c r="P388" s="7" t="n">
        <v>312</v>
      </c>
      <c r="Q388" s="7" t="n">
        <v>244</v>
      </c>
      <c r="R388" s="7" t="n">
        <v>258</v>
      </c>
      <c r="S388" s="7" t="n">
        <v>254</v>
      </c>
      <c r="T388" s="7" t="n">
        <v>266</v>
      </c>
      <c r="U388" s="7" t="n">
        <v>386</v>
      </c>
      <c r="V388" s="7" t="n">
        <v>404</v>
      </c>
      <c r="W388" s="7" t="n">
        <v>331</v>
      </c>
      <c r="X388" s="7" t="n">
        <v>333</v>
      </c>
      <c r="Y388" s="7" t="n">
        <v>224</v>
      </c>
      <c r="Z388" s="7" t="n">
        <v>228</v>
      </c>
      <c r="AA388" s="7" t="n">
        <v>427</v>
      </c>
      <c r="AB388" s="7" t="n">
        <v>439</v>
      </c>
      <c r="AC388" s="7" t="n">
        <v>246</v>
      </c>
      <c r="AD388" s="7" t="n">
        <v>246</v>
      </c>
      <c r="AE388" s="0"/>
    </row>
    <row r="389" s="11" customFormat="true" ht="12" hidden="false" customHeight="false" outlineLevel="0" collapsed="false">
      <c r="A389" s="7" t="s">
        <v>450</v>
      </c>
      <c r="B389" s="4" t="s">
        <v>440</v>
      </c>
      <c r="C389" s="4" t="s">
        <v>38</v>
      </c>
      <c r="D389" s="12" t="n">
        <v>39543</v>
      </c>
      <c r="E389" s="9" t="n">
        <v>0.583333333333333</v>
      </c>
      <c r="F389" s="4" t="n">
        <v>73</v>
      </c>
      <c r="G389" s="4" t="n">
        <f aca="false">2376+F389</f>
        <v>2449</v>
      </c>
      <c r="H389" s="4" t="s">
        <v>32</v>
      </c>
      <c r="I389" s="4" t="n">
        <v>464355</v>
      </c>
      <c r="J389" s="4" t="n">
        <v>3001380.1</v>
      </c>
      <c r="K389" s="5" t="n">
        <v>46.71</v>
      </c>
      <c r="L389" s="4" t="s">
        <v>27</v>
      </c>
      <c r="M389" s="4" t="n">
        <v>0.122404628088365</v>
      </c>
      <c r="N389" s="4" t="n">
        <v>0.0310047124843301</v>
      </c>
      <c r="O389" s="7" t="n">
        <v>304</v>
      </c>
      <c r="P389" s="7" t="n">
        <v>312</v>
      </c>
      <c r="Q389" s="7" t="n">
        <v>230</v>
      </c>
      <c r="R389" s="7" t="n">
        <v>262</v>
      </c>
      <c r="S389" s="7" t="n">
        <v>266</v>
      </c>
      <c r="T389" s="7" t="n">
        <v>274</v>
      </c>
      <c r="U389" s="7" t="n">
        <v>390</v>
      </c>
      <c r="V389" s="7" t="n">
        <v>398</v>
      </c>
      <c r="W389" s="7" t="n">
        <v>333</v>
      </c>
      <c r="X389" s="7" t="n">
        <v>333</v>
      </c>
      <c r="Y389" s="7" t="n">
        <v>210</v>
      </c>
      <c r="Z389" s="7" t="n">
        <v>220</v>
      </c>
      <c r="AA389" s="7" t="n">
        <v>425</v>
      </c>
      <c r="AB389" s="7" t="n">
        <v>427</v>
      </c>
      <c r="AC389" s="7" t="n">
        <v>246</v>
      </c>
      <c r="AD389" s="7" t="n">
        <v>256</v>
      </c>
      <c r="AE389" s="0"/>
    </row>
    <row r="390" s="11" customFormat="true" ht="12" hidden="false" customHeight="false" outlineLevel="0" collapsed="false">
      <c r="A390" s="7" t="s">
        <v>451</v>
      </c>
      <c r="B390" s="4" t="s">
        <v>440</v>
      </c>
      <c r="C390" s="4" t="s">
        <v>29</v>
      </c>
      <c r="D390" s="12" t="n">
        <v>39543</v>
      </c>
      <c r="E390" s="9" t="n">
        <v>0.583333333333333</v>
      </c>
      <c r="F390" s="4" t="n">
        <v>68</v>
      </c>
      <c r="G390" s="4" t="n">
        <f aca="false">2376+F390</f>
        <v>2444</v>
      </c>
      <c r="H390" s="4" t="s">
        <v>26</v>
      </c>
      <c r="I390" s="4" t="n">
        <v>464365.1</v>
      </c>
      <c r="J390" s="4" t="n">
        <v>3001390</v>
      </c>
      <c r="K390" s="5" t="n">
        <v>47.94</v>
      </c>
      <c r="L390" s="4" t="s">
        <v>27</v>
      </c>
      <c r="M390" s="4" t="n">
        <v>0.127242209791575</v>
      </c>
      <c r="N390" s="4" t="n">
        <v>0.078952896768792</v>
      </c>
      <c r="O390" s="7" t="n">
        <v>294</v>
      </c>
      <c r="P390" s="7" t="n">
        <v>294</v>
      </c>
      <c r="Q390" s="7" t="n">
        <v>230</v>
      </c>
      <c r="R390" s="7" t="n">
        <v>262</v>
      </c>
      <c r="S390" s="7" t="n">
        <v>274</v>
      </c>
      <c r="T390" s="7" t="n">
        <v>298</v>
      </c>
      <c r="U390" s="7" t="n">
        <v>386</v>
      </c>
      <c r="V390" s="7" t="n">
        <v>394</v>
      </c>
      <c r="W390" s="7" t="n">
        <v>327</v>
      </c>
      <c r="X390" s="7" t="n">
        <v>345</v>
      </c>
      <c r="Y390" s="7" t="n">
        <v>204</v>
      </c>
      <c r="Z390" s="7" t="n">
        <v>236</v>
      </c>
      <c r="AA390" s="7" t="n">
        <v>419</v>
      </c>
      <c r="AB390" s="7" t="n">
        <v>439</v>
      </c>
      <c r="AC390" s="7" t="n">
        <v>290</v>
      </c>
      <c r="AD390" s="7" t="n">
        <v>292</v>
      </c>
      <c r="AE390" s="0"/>
    </row>
    <row r="391" s="11" customFormat="true" ht="12" hidden="false" customHeight="false" outlineLevel="0" collapsed="false">
      <c r="A391" s="7" t="s">
        <v>452</v>
      </c>
      <c r="B391" s="4" t="s">
        <v>440</v>
      </c>
      <c r="C391" s="4" t="s">
        <v>25</v>
      </c>
      <c r="D391" s="10" t="n">
        <v>39564</v>
      </c>
      <c r="E391" s="9" t="n">
        <v>0.357638888888889</v>
      </c>
      <c r="F391" s="4" t="n">
        <v>54</v>
      </c>
      <c r="G391" s="4" t="n">
        <v>2430</v>
      </c>
      <c r="H391" s="4" t="s">
        <v>32</v>
      </c>
      <c r="I391" s="4" t="n">
        <v>464358</v>
      </c>
      <c r="J391" s="4" t="n">
        <v>3001383.9</v>
      </c>
      <c r="K391" s="4" t="n">
        <v>51.79</v>
      </c>
      <c r="L391" s="4" t="s">
        <v>27</v>
      </c>
      <c r="M391" s="4" t="n">
        <v>0</v>
      </c>
      <c r="N391" s="4" t="n">
        <v>-0.0733040400280776</v>
      </c>
      <c r="O391" s="7" t="n">
        <v>306</v>
      </c>
      <c r="P391" s="7" t="n">
        <v>308</v>
      </c>
      <c r="Q391" s="7" t="n">
        <v>230</v>
      </c>
      <c r="R391" s="7" t="n">
        <v>248</v>
      </c>
      <c r="S391" s="7" t="n">
        <v>240</v>
      </c>
      <c r="T391" s="7" t="n">
        <v>282</v>
      </c>
      <c r="U391" s="7" t="n">
        <v>384</v>
      </c>
      <c r="V391" s="7" t="n">
        <v>420</v>
      </c>
      <c r="W391" s="7" t="n">
        <v>333</v>
      </c>
      <c r="X391" s="7" t="n">
        <v>335</v>
      </c>
      <c r="Y391" s="7" t="n">
        <v>204</v>
      </c>
      <c r="Z391" s="7" t="n">
        <v>236</v>
      </c>
      <c r="AA391" s="7" t="n">
        <v>427</v>
      </c>
      <c r="AB391" s="7" t="n">
        <v>439</v>
      </c>
      <c r="AC391" s="7" t="n">
        <v>254</v>
      </c>
      <c r="AD391" s="7" t="n">
        <v>260</v>
      </c>
      <c r="AE391" s="0"/>
    </row>
    <row r="392" s="11" customFormat="true" ht="12" hidden="false" customHeight="false" outlineLevel="0" collapsed="false">
      <c r="A392" s="7" t="s">
        <v>453</v>
      </c>
      <c r="B392" s="4" t="s">
        <v>440</v>
      </c>
      <c r="C392" s="4" t="s">
        <v>29</v>
      </c>
      <c r="D392" s="10" t="n">
        <v>39570</v>
      </c>
      <c r="E392" s="9" t="n">
        <v>0.357638888888889</v>
      </c>
      <c r="F392" s="4" t="n">
        <v>88</v>
      </c>
      <c r="G392" s="4" t="n">
        <v>2464</v>
      </c>
      <c r="H392" s="4" t="s">
        <v>26</v>
      </c>
      <c r="I392" s="4" t="n">
        <v>464360</v>
      </c>
      <c r="J392" s="4" t="n">
        <v>3001400.1</v>
      </c>
      <c r="K392" s="4" t="n">
        <v>49.82</v>
      </c>
      <c r="L392" s="4" t="s">
        <v>27</v>
      </c>
      <c r="M392" s="4" t="n">
        <v>0.254391544951025</v>
      </c>
      <c r="N392" s="4" t="n">
        <v>0.189342141404701</v>
      </c>
      <c r="O392" s="7" t="n">
        <v>306</v>
      </c>
      <c r="P392" s="7" t="n">
        <v>312</v>
      </c>
      <c r="Q392" s="7" t="n">
        <v>230</v>
      </c>
      <c r="R392" s="7" t="n">
        <v>260</v>
      </c>
      <c r="S392" s="7" t="n">
        <v>254</v>
      </c>
      <c r="T392" s="7" t="n">
        <v>274</v>
      </c>
      <c r="U392" s="7" t="n">
        <v>444</v>
      </c>
      <c r="V392" s="7" t="n">
        <v>444</v>
      </c>
      <c r="W392" s="7" t="n">
        <v>333</v>
      </c>
      <c r="X392" s="7" t="n">
        <v>341</v>
      </c>
      <c r="Y392" s="7" t="n">
        <v>208</v>
      </c>
      <c r="Z392" s="7" t="n">
        <v>212</v>
      </c>
      <c r="AA392" s="7" t="n">
        <v>425</v>
      </c>
      <c r="AB392" s="7" t="n">
        <v>433</v>
      </c>
      <c r="AC392" s="7" t="n">
        <v>222</v>
      </c>
      <c r="AD392" s="7" t="n">
        <v>222</v>
      </c>
      <c r="AE392" s="0"/>
    </row>
    <row r="393" s="11" customFormat="true" ht="12" hidden="false" customHeight="false" outlineLevel="0" collapsed="false">
      <c r="A393" s="7" t="s">
        <v>454</v>
      </c>
      <c r="B393" s="4" t="s">
        <v>440</v>
      </c>
      <c r="C393" s="4" t="s">
        <v>25</v>
      </c>
      <c r="D393" s="10" t="n">
        <v>39579</v>
      </c>
      <c r="E393" s="9" t="n">
        <v>0.447916666666667</v>
      </c>
      <c r="F393" s="4" t="n">
        <v>70</v>
      </c>
      <c r="G393" s="4" t="n">
        <v>2446</v>
      </c>
      <c r="H393" s="4" t="s">
        <v>26</v>
      </c>
      <c r="I393" s="4" t="n">
        <v>464365.1</v>
      </c>
      <c r="J393" s="4" t="n">
        <v>3001385</v>
      </c>
      <c r="K393" s="11" t="n">
        <v>55.02</v>
      </c>
      <c r="L393" s="4" t="s">
        <v>27</v>
      </c>
      <c r="M393" s="4" t="n">
        <v>0</v>
      </c>
      <c r="N393" s="4" t="n">
        <v>-0.0641679616686633</v>
      </c>
      <c r="O393" s="7" t="n">
        <v>310</v>
      </c>
      <c r="P393" s="7" t="n">
        <v>320</v>
      </c>
      <c r="Q393" s="7" t="n">
        <v>260</v>
      </c>
      <c r="R393" s="7" t="n">
        <v>262</v>
      </c>
      <c r="S393" s="7" t="n">
        <v>282</v>
      </c>
      <c r="T393" s="7" t="n">
        <v>302</v>
      </c>
      <c r="U393" s="7" t="n">
        <v>386</v>
      </c>
      <c r="V393" s="7" t="n">
        <v>394</v>
      </c>
      <c r="W393" s="7" t="n">
        <v>343</v>
      </c>
      <c r="X393" s="7" t="n">
        <v>345</v>
      </c>
      <c r="Y393" s="7" t="n">
        <v>224</v>
      </c>
      <c r="Z393" s="7" t="n">
        <v>242</v>
      </c>
      <c r="AA393" s="7" t="n">
        <v>419</v>
      </c>
      <c r="AB393" s="7" t="n">
        <v>427</v>
      </c>
      <c r="AC393" s="7" t="n">
        <v>258</v>
      </c>
      <c r="AD393" s="7" t="n">
        <v>290</v>
      </c>
      <c r="AE393" s="0"/>
    </row>
    <row r="394" s="11" customFormat="true" ht="12" hidden="false" customHeight="false" outlineLevel="0" collapsed="false">
      <c r="A394" s="7" t="s">
        <v>455</v>
      </c>
      <c r="B394" s="4" t="s">
        <v>440</v>
      </c>
      <c r="C394" s="4" t="s">
        <v>38</v>
      </c>
      <c r="D394" s="10" t="n">
        <v>39700</v>
      </c>
      <c r="E394" s="9" t="n">
        <v>0.777777777777778</v>
      </c>
      <c r="F394" s="4" t="n">
        <v>56</v>
      </c>
      <c r="G394" s="4" t="n">
        <v>2432</v>
      </c>
      <c r="H394" s="4" t="s">
        <v>32</v>
      </c>
      <c r="I394" s="4" t="n">
        <v>464356</v>
      </c>
      <c r="J394" s="4" t="n">
        <v>3001383.9</v>
      </c>
      <c r="K394" s="4" t="n">
        <v>37.73</v>
      </c>
      <c r="L394" s="4" t="s">
        <v>27</v>
      </c>
      <c r="M394" s="4" t="n">
        <v>0</v>
      </c>
      <c r="N394" s="4" t="n">
        <v>-0.0835786689616148</v>
      </c>
      <c r="O394" s="7" t="n">
        <v>304</v>
      </c>
      <c r="P394" s="7" t="n">
        <v>308</v>
      </c>
      <c r="Q394" s="7" t="n">
        <v>248</v>
      </c>
      <c r="R394" s="7" t="n">
        <v>252</v>
      </c>
      <c r="S394" s="7" t="n">
        <v>266</v>
      </c>
      <c r="T394" s="7" t="n">
        <v>274</v>
      </c>
      <c r="U394" s="7" t="n">
        <v>394</v>
      </c>
      <c r="V394" s="7" t="n">
        <v>402</v>
      </c>
      <c r="W394" s="7" t="n">
        <v>353</v>
      </c>
      <c r="X394" s="7" t="n">
        <v>379</v>
      </c>
      <c r="Y394" s="7" t="n">
        <v>224</v>
      </c>
      <c r="Z394" s="7" t="n">
        <v>230</v>
      </c>
      <c r="AA394" s="7" t="n">
        <v>427</v>
      </c>
      <c r="AB394" s="7" t="n">
        <v>429</v>
      </c>
      <c r="AC394" s="7" t="n">
        <v>258</v>
      </c>
      <c r="AD394" s="7" t="n">
        <v>260</v>
      </c>
      <c r="AE394" s="0"/>
    </row>
    <row r="395" s="11" customFormat="true" ht="12" hidden="false" customHeight="false" outlineLevel="0" collapsed="false">
      <c r="A395" s="7" t="s">
        <v>456</v>
      </c>
      <c r="B395" s="4" t="s">
        <v>457</v>
      </c>
      <c r="C395" s="4" t="s">
        <v>25</v>
      </c>
      <c r="D395" s="8" t="n">
        <v>39167</v>
      </c>
      <c r="E395" s="9" t="n">
        <v>0.572916666666667</v>
      </c>
      <c r="F395" s="4" t="n">
        <v>88</v>
      </c>
      <c r="G395" s="4" t="n">
        <f aca="false">2552+F395</f>
        <v>2640</v>
      </c>
      <c r="H395" s="4" t="s">
        <v>26</v>
      </c>
      <c r="I395" s="4" t="n">
        <v>464303</v>
      </c>
      <c r="J395" s="4" t="n">
        <v>3001300.1</v>
      </c>
      <c r="K395" s="5" t="n">
        <v>41.34</v>
      </c>
      <c r="L395" s="4" t="s">
        <v>27</v>
      </c>
      <c r="M395" s="4" t="n">
        <v>0.24922455230236</v>
      </c>
      <c r="N395" s="4" t="n">
        <v>0.183980468587405</v>
      </c>
      <c r="O395" s="7" t="n">
        <v>300</v>
      </c>
      <c r="P395" s="7" t="n">
        <v>320</v>
      </c>
      <c r="Q395" s="7" t="n">
        <v>242</v>
      </c>
      <c r="R395" s="7" t="n">
        <v>252</v>
      </c>
      <c r="S395" s="7" t="n">
        <v>262</v>
      </c>
      <c r="T395" s="7" t="n">
        <v>262</v>
      </c>
      <c r="U395" s="7" t="n">
        <v>386</v>
      </c>
      <c r="V395" s="7" t="n">
        <v>386</v>
      </c>
      <c r="W395" s="7" t="n">
        <v>335</v>
      </c>
      <c r="X395" s="7" t="n">
        <v>343</v>
      </c>
      <c r="Y395" s="7" t="n">
        <v>224</v>
      </c>
      <c r="Z395" s="7" t="n">
        <v>226</v>
      </c>
      <c r="AA395" s="7" t="n">
        <v>427</v>
      </c>
      <c r="AB395" s="7" t="n">
        <v>437</v>
      </c>
      <c r="AC395" s="7" t="n">
        <v>246</v>
      </c>
      <c r="AD395" s="7" t="n">
        <v>260</v>
      </c>
      <c r="AE395" s="0"/>
    </row>
    <row r="396" s="11" customFormat="true" ht="12" hidden="false" customHeight="false" outlineLevel="0" collapsed="false">
      <c r="A396" s="7" t="s">
        <v>458</v>
      </c>
      <c r="B396" s="4" t="s">
        <v>457</v>
      </c>
      <c r="C396" s="4" t="s">
        <v>25</v>
      </c>
      <c r="D396" s="8" t="n">
        <v>39173</v>
      </c>
      <c r="E396" s="9" t="n">
        <v>0.385416666666667</v>
      </c>
      <c r="F396" s="4" t="n">
        <v>60</v>
      </c>
      <c r="G396" s="4" t="n">
        <f aca="false">2552+F396</f>
        <v>2612</v>
      </c>
      <c r="H396" s="4" t="s">
        <v>32</v>
      </c>
      <c r="I396" s="4" t="n">
        <v>464295</v>
      </c>
      <c r="J396" s="4" t="n">
        <v>3001283.9</v>
      </c>
      <c r="K396" s="5" t="n">
        <v>44.5</v>
      </c>
      <c r="L396" s="4" t="s">
        <v>27</v>
      </c>
      <c r="M396" s="4" t="n">
        <v>0.12674558123386</v>
      </c>
      <c r="N396" s="4" t="n">
        <v>0.0698524238468516</v>
      </c>
      <c r="O396" s="7" t="n">
        <v>292</v>
      </c>
      <c r="P396" s="7" t="n">
        <v>314</v>
      </c>
      <c r="Q396" s="7" t="n">
        <v>252</v>
      </c>
      <c r="R396" s="7" t="n">
        <v>256</v>
      </c>
      <c r="S396" s="7" t="n">
        <v>266</v>
      </c>
      <c r="T396" s="7" t="n">
        <v>274</v>
      </c>
      <c r="U396" s="7" t="n">
        <v>398</v>
      </c>
      <c r="V396" s="7" t="n">
        <v>398</v>
      </c>
      <c r="W396" s="7" t="n">
        <v>343</v>
      </c>
      <c r="X396" s="7" t="n">
        <v>349</v>
      </c>
      <c r="Y396" s="7" t="n">
        <v>220</v>
      </c>
      <c r="Z396" s="7" t="n">
        <v>226</v>
      </c>
      <c r="AA396" s="7" t="n">
        <v>407</v>
      </c>
      <c r="AB396" s="7" t="n">
        <v>421</v>
      </c>
      <c r="AC396" s="7" t="n">
        <v>252</v>
      </c>
      <c r="AD396" s="7" t="n">
        <v>254</v>
      </c>
      <c r="AE396" s="0"/>
    </row>
    <row r="397" s="11" customFormat="true" ht="12" hidden="false" customHeight="false" outlineLevel="0" collapsed="false">
      <c r="A397" s="7" t="s">
        <v>459</v>
      </c>
      <c r="B397" s="4" t="s">
        <v>457</v>
      </c>
      <c r="C397" s="4" t="s">
        <v>25</v>
      </c>
      <c r="D397" s="8" t="n">
        <v>39185</v>
      </c>
      <c r="E397" s="9" t="n">
        <v>0.727777777777778</v>
      </c>
      <c r="F397" s="4" t="n">
        <v>50</v>
      </c>
      <c r="G397" s="4" t="n">
        <f aca="false">2552+F397</f>
        <v>2602</v>
      </c>
      <c r="H397" s="4" t="s">
        <v>32</v>
      </c>
      <c r="I397" s="4" t="n">
        <v>464305</v>
      </c>
      <c r="J397" s="4" t="n">
        <v>3001283.9</v>
      </c>
      <c r="K397" s="5" t="n">
        <v>46.08</v>
      </c>
      <c r="L397" s="4" t="s">
        <v>27</v>
      </c>
      <c r="M397" s="4" t="n">
        <v>0.127645963717164</v>
      </c>
      <c r="N397" s="4" t="n">
        <v>0.0555858133518052</v>
      </c>
      <c r="O397" s="7" t="n">
        <v>310</v>
      </c>
      <c r="P397" s="7" t="n">
        <v>320</v>
      </c>
      <c r="Q397" s="7" t="n">
        <v>252</v>
      </c>
      <c r="R397" s="7" t="n">
        <v>258</v>
      </c>
      <c r="S397" s="7" t="n">
        <v>262</v>
      </c>
      <c r="T397" s="7" t="n">
        <v>274</v>
      </c>
      <c r="U397" s="7" t="n">
        <v>386</v>
      </c>
      <c r="V397" s="7" t="n">
        <v>392</v>
      </c>
      <c r="W397" s="7" t="n">
        <v>333</v>
      </c>
      <c r="X397" s="7" t="n">
        <v>337</v>
      </c>
      <c r="Y397" s="7" t="n">
        <v>226</v>
      </c>
      <c r="Z397" s="7" t="n">
        <v>242</v>
      </c>
      <c r="AA397" s="7" t="n">
        <v>423</v>
      </c>
      <c r="AB397" s="7" t="n">
        <v>437</v>
      </c>
      <c r="AC397" s="7" t="n">
        <v>218</v>
      </c>
      <c r="AD397" s="7" t="n">
        <v>218</v>
      </c>
      <c r="AE397" s="0"/>
    </row>
    <row r="398" s="11" customFormat="true" ht="12" hidden="false" customHeight="false" outlineLevel="0" collapsed="false">
      <c r="A398" s="7" t="s">
        <v>460</v>
      </c>
      <c r="B398" s="4" t="s">
        <v>457</v>
      </c>
      <c r="C398" s="4" t="s">
        <v>25</v>
      </c>
      <c r="D398" s="8" t="n">
        <v>39188</v>
      </c>
      <c r="E398" s="9" t="n">
        <v>0.7</v>
      </c>
      <c r="F398" s="4" t="n">
        <v>70</v>
      </c>
      <c r="G398" s="4" t="n">
        <f aca="false">2552+F398</f>
        <v>2622</v>
      </c>
      <c r="H398" s="4" t="s">
        <v>26</v>
      </c>
      <c r="I398" s="4" t="n">
        <v>464308.1</v>
      </c>
      <c r="J398" s="4" t="n">
        <v>3001285</v>
      </c>
      <c r="K398" s="5" t="n">
        <v>46.8</v>
      </c>
      <c r="L398" s="4" t="s">
        <v>27</v>
      </c>
      <c r="M398" s="4" t="n">
        <v>0.127645963717164</v>
      </c>
      <c r="N398" s="4" t="n">
        <v>0.0513082155031478</v>
      </c>
      <c r="O398" s="7" t="n">
        <v>298</v>
      </c>
      <c r="P398" s="7" t="n">
        <v>310</v>
      </c>
      <c r="Q398" s="7" t="n">
        <v>252</v>
      </c>
      <c r="R398" s="7" t="n">
        <v>258</v>
      </c>
      <c r="S398" s="7" t="n">
        <v>250</v>
      </c>
      <c r="T398" s="7" t="n">
        <v>258</v>
      </c>
      <c r="U398" s="7" t="n">
        <v>392</v>
      </c>
      <c r="V398" s="7" t="n">
        <v>398</v>
      </c>
      <c r="W398" s="7" t="n">
        <v>331</v>
      </c>
      <c r="X398" s="7" t="n">
        <v>333</v>
      </c>
      <c r="Y398" s="7" t="n">
        <v>210</v>
      </c>
      <c r="Z398" s="7" t="n">
        <v>228</v>
      </c>
      <c r="AA398" s="7" t="n">
        <v>419</v>
      </c>
      <c r="AB398" s="7" t="n">
        <v>429</v>
      </c>
      <c r="AC398" s="7" t="n">
        <v>224</v>
      </c>
      <c r="AD398" s="7" t="n">
        <v>224</v>
      </c>
      <c r="AE398" s="0"/>
    </row>
    <row r="399" s="11" customFormat="true" ht="12" hidden="false" customHeight="false" outlineLevel="0" collapsed="false">
      <c r="A399" s="7" t="s">
        <v>461</v>
      </c>
      <c r="B399" s="4" t="s">
        <v>457</v>
      </c>
      <c r="C399" s="4" t="s">
        <v>25</v>
      </c>
      <c r="D399" s="8" t="n">
        <v>39188</v>
      </c>
      <c r="E399" s="9" t="n">
        <v>0.7</v>
      </c>
      <c r="F399" s="4" t="n">
        <v>49</v>
      </c>
      <c r="G399" s="4" t="n">
        <f aca="false">2552+F399</f>
        <v>2601</v>
      </c>
      <c r="H399" s="4" t="s">
        <v>32</v>
      </c>
      <c r="I399" s="4" t="n">
        <v>464305</v>
      </c>
      <c r="J399" s="4" t="n">
        <v>3001284.1</v>
      </c>
      <c r="K399" s="5" t="n">
        <v>43.06</v>
      </c>
      <c r="L399" s="4" t="s">
        <v>27</v>
      </c>
      <c r="M399" s="4" t="n">
        <v>0</v>
      </c>
      <c r="N399" s="4" t="n">
        <v>-0.098576374889597</v>
      </c>
      <c r="O399" s="7" t="n">
        <v>308</v>
      </c>
      <c r="P399" s="7" t="n">
        <v>310</v>
      </c>
      <c r="Q399" s="7" t="n">
        <v>250</v>
      </c>
      <c r="R399" s="7" t="n">
        <v>256</v>
      </c>
      <c r="S399" s="7" t="n">
        <v>258</v>
      </c>
      <c r="T399" s="7" t="n">
        <v>274</v>
      </c>
      <c r="U399" s="7" t="n">
        <v>390</v>
      </c>
      <c r="V399" s="7" t="n">
        <v>392</v>
      </c>
      <c r="W399" s="7" t="n">
        <v>333</v>
      </c>
      <c r="X399" s="7" t="n">
        <v>335</v>
      </c>
      <c r="Y399" s="7" t="n">
        <v>220</v>
      </c>
      <c r="Z399" s="7" t="n">
        <v>234</v>
      </c>
      <c r="AA399" s="7" t="n">
        <v>423</v>
      </c>
      <c r="AB399" s="7" t="n">
        <v>431</v>
      </c>
      <c r="AC399" s="7" t="n">
        <v>220</v>
      </c>
      <c r="AD399" s="7" t="n">
        <v>240</v>
      </c>
      <c r="AE399" s="0"/>
    </row>
    <row r="400" s="11" customFormat="true" ht="12" hidden="false" customHeight="false" outlineLevel="0" collapsed="false">
      <c r="A400" s="7" t="s">
        <v>462</v>
      </c>
      <c r="B400" s="4" t="s">
        <v>457</v>
      </c>
      <c r="C400" s="4" t="s">
        <v>25</v>
      </c>
      <c r="D400" s="8" t="n">
        <v>39197</v>
      </c>
      <c r="E400" s="9" t="n">
        <v>0.704861111111111</v>
      </c>
      <c r="F400" s="4" t="n">
        <v>87</v>
      </c>
      <c r="G400" s="4" t="n">
        <f aca="false">2552+F400</f>
        <v>2639</v>
      </c>
      <c r="H400" s="4" t="s">
        <v>32</v>
      </c>
      <c r="I400" s="4" t="n">
        <v>464303</v>
      </c>
      <c r="J400" s="4" t="n">
        <v>3001299.9</v>
      </c>
      <c r="K400" s="5" t="n">
        <v>57</v>
      </c>
      <c r="L400" s="4" t="s">
        <v>27</v>
      </c>
      <c r="M400" s="4" t="n">
        <v>0.124664156990893</v>
      </c>
      <c r="N400" s="4" t="n">
        <v>0.0653006483837179</v>
      </c>
      <c r="O400" s="7" t="n">
        <v>292</v>
      </c>
      <c r="P400" s="7" t="n">
        <v>318</v>
      </c>
      <c r="Q400" s="7" t="n">
        <v>252</v>
      </c>
      <c r="R400" s="7" t="n">
        <v>252</v>
      </c>
      <c r="S400" s="7" t="n">
        <v>254</v>
      </c>
      <c r="T400" s="7" t="n">
        <v>262</v>
      </c>
      <c r="U400" s="7" t="n">
        <v>394</v>
      </c>
      <c r="V400" s="7" t="n">
        <v>398</v>
      </c>
      <c r="W400" s="7" t="n">
        <v>319</v>
      </c>
      <c r="X400" s="7" t="n">
        <v>329</v>
      </c>
      <c r="Y400" s="7" t="n">
        <v>204</v>
      </c>
      <c r="Z400" s="7" t="n">
        <v>226</v>
      </c>
      <c r="AA400" s="7" t="n">
        <v>419</v>
      </c>
      <c r="AB400" s="7" t="n">
        <v>439</v>
      </c>
      <c r="AC400" s="7" t="n">
        <v>220</v>
      </c>
      <c r="AD400" s="7" t="n">
        <v>238</v>
      </c>
      <c r="AE400" s="0"/>
    </row>
    <row r="401" s="11" customFormat="true" ht="12" hidden="false" customHeight="false" outlineLevel="0" collapsed="false">
      <c r="A401" s="7" t="s">
        <v>463</v>
      </c>
      <c r="B401" s="4" t="s">
        <v>457</v>
      </c>
      <c r="C401" s="4" t="s">
        <v>29</v>
      </c>
      <c r="D401" s="8" t="n">
        <v>39197</v>
      </c>
      <c r="E401" s="9" t="n">
        <v>0.704861111111111</v>
      </c>
      <c r="F401" s="4" t="n">
        <v>87</v>
      </c>
      <c r="G401" s="4" t="n">
        <f aca="false">2552+F401</f>
        <v>2639</v>
      </c>
      <c r="H401" s="4" t="s">
        <v>32</v>
      </c>
      <c r="I401" s="4" t="n">
        <v>464303</v>
      </c>
      <c r="J401" s="4" t="n">
        <v>3001299.9</v>
      </c>
      <c r="K401" s="5" t="n">
        <v>53.26</v>
      </c>
      <c r="L401" s="4" t="s">
        <v>27</v>
      </c>
      <c r="M401" s="4" t="n">
        <v>0.12674558123386</v>
      </c>
      <c r="N401" s="4" t="n">
        <v>0.0575763529263204</v>
      </c>
      <c r="O401" s="7" t="n">
        <v>286</v>
      </c>
      <c r="P401" s="7" t="n">
        <v>310</v>
      </c>
      <c r="Q401" s="7" t="n">
        <v>252</v>
      </c>
      <c r="R401" s="7" t="n">
        <v>260</v>
      </c>
      <c r="S401" s="7" t="n">
        <v>270</v>
      </c>
      <c r="T401" s="7" t="n">
        <v>274</v>
      </c>
      <c r="U401" s="7" t="n">
        <v>386</v>
      </c>
      <c r="V401" s="7" t="n">
        <v>386</v>
      </c>
      <c r="W401" s="7" t="n">
        <v>333</v>
      </c>
      <c r="X401" s="7" t="n">
        <v>339</v>
      </c>
      <c r="Y401" s="7" t="n">
        <v>212</v>
      </c>
      <c r="Z401" s="7" t="n">
        <v>246</v>
      </c>
      <c r="AA401" s="7" t="n">
        <v>419</v>
      </c>
      <c r="AB401" s="7" t="n">
        <v>435</v>
      </c>
      <c r="AC401" s="7" t="n">
        <v>220</v>
      </c>
      <c r="AD401" s="7" t="n">
        <v>234</v>
      </c>
      <c r="AE401" s="0"/>
    </row>
    <row r="402" s="11" customFormat="true" ht="12" hidden="false" customHeight="false" outlineLevel="0" collapsed="false">
      <c r="A402" s="7" t="s">
        <v>464</v>
      </c>
      <c r="B402" s="4" t="s">
        <v>457</v>
      </c>
      <c r="C402" s="4" t="s">
        <v>29</v>
      </c>
      <c r="D402" s="8" t="n">
        <v>39206</v>
      </c>
      <c r="E402" s="9" t="n">
        <v>0.715277777777778</v>
      </c>
      <c r="F402" s="4" t="n">
        <v>86</v>
      </c>
      <c r="G402" s="4" t="n">
        <f aca="false">2552+F402</f>
        <v>2638</v>
      </c>
      <c r="H402" s="4" t="s">
        <v>26</v>
      </c>
      <c r="I402" s="4" t="n">
        <v>464298</v>
      </c>
      <c r="J402" s="4" t="n">
        <v>3001300.1</v>
      </c>
      <c r="K402" s="5" t="n">
        <v>56.66</v>
      </c>
      <c r="L402" s="4" t="s">
        <v>27</v>
      </c>
      <c r="M402" s="4" t="n">
        <v>0.2512671415767</v>
      </c>
      <c r="N402" s="4" t="n">
        <v>0.185957072389169</v>
      </c>
      <c r="O402" s="7" t="n">
        <v>288</v>
      </c>
      <c r="P402" s="7" t="n">
        <v>290</v>
      </c>
      <c r="Q402" s="7" t="n">
        <v>256</v>
      </c>
      <c r="R402" s="7" t="n">
        <v>264</v>
      </c>
      <c r="S402" s="7" t="n">
        <v>246</v>
      </c>
      <c r="T402" s="7" t="n">
        <v>274</v>
      </c>
      <c r="U402" s="7" t="n">
        <v>400</v>
      </c>
      <c r="V402" s="7" t="n">
        <v>410</v>
      </c>
      <c r="W402" s="7" t="n">
        <v>327</v>
      </c>
      <c r="X402" s="7" t="n">
        <v>333</v>
      </c>
      <c r="Y402" s="7" t="n">
        <v>220</v>
      </c>
      <c r="Z402" s="7" t="n">
        <v>262</v>
      </c>
      <c r="AA402" s="7" t="n">
        <v>427</v>
      </c>
      <c r="AB402" s="7" t="n">
        <v>427</v>
      </c>
      <c r="AC402" s="7" t="n">
        <v>222</v>
      </c>
      <c r="AD402" s="7" t="n">
        <v>222</v>
      </c>
      <c r="AE402" s="0"/>
    </row>
    <row r="403" s="11" customFormat="true" ht="12" hidden="false" customHeight="false" outlineLevel="0" collapsed="false">
      <c r="A403" s="7" t="s">
        <v>465</v>
      </c>
      <c r="B403" s="4" t="s">
        <v>457</v>
      </c>
      <c r="C403" s="4" t="s">
        <v>25</v>
      </c>
      <c r="D403" s="8" t="n">
        <v>39212</v>
      </c>
      <c r="E403" s="9" t="n">
        <v>0.73125</v>
      </c>
      <c r="F403" s="4" t="n">
        <v>42</v>
      </c>
      <c r="G403" s="4" t="n">
        <f aca="false">2552+F403</f>
        <v>2594</v>
      </c>
      <c r="H403" s="4" t="s">
        <v>32</v>
      </c>
      <c r="I403" s="4" t="n">
        <v>464297</v>
      </c>
      <c r="J403" s="4" t="n">
        <v>3001287.9</v>
      </c>
      <c r="K403" s="5" t="n">
        <v>60.68</v>
      </c>
      <c r="L403" s="4" t="s">
        <v>27</v>
      </c>
      <c r="M403" s="4" t="n">
        <v>0</v>
      </c>
      <c r="N403" s="4" t="n">
        <v>-0.0740947151805929</v>
      </c>
      <c r="O403" s="7" t="n">
        <v>298</v>
      </c>
      <c r="P403" s="7" t="n">
        <v>310</v>
      </c>
      <c r="Q403" s="7" t="n">
        <v>242</v>
      </c>
      <c r="R403" s="7" t="n">
        <v>258</v>
      </c>
      <c r="S403" s="7" t="n">
        <v>242</v>
      </c>
      <c r="T403" s="7" t="n">
        <v>262</v>
      </c>
      <c r="U403" s="7" t="n">
        <v>392</v>
      </c>
      <c r="V403" s="7" t="n">
        <v>404</v>
      </c>
      <c r="W403" s="7" t="n">
        <v>327</v>
      </c>
      <c r="X403" s="7" t="n">
        <v>335</v>
      </c>
      <c r="Y403" s="7" t="n">
        <v>224</v>
      </c>
      <c r="Z403" s="7" t="n">
        <v>226</v>
      </c>
      <c r="AA403" s="7" t="n">
        <v>419</v>
      </c>
      <c r="AB403" s="7" t="n">
        <v>435</v>
      </c>
      <c r="AC403" s="7" t="n">
        <v>224</v>
      </c>
      <c r="AD403" s="7" t="n">
        <v>226</v>
      </c>
      <c r="AE403" s="0"/>
    </row>
    <row r="404" s="11" customFormat="true" ht="12" hidden="false" customHeight="false" outlineLevel="0" collapsed="false">
      <c r="A404" s="7" t="s">
        <v>466</v>
      </c>
      <c r="B404" s="4" t="s">
        <v>457</v>
      </c>
      <c r="C404" s="4" t="s">
        <v>38</v>
      </c>
      <c r="D404" s="8" t="n">
        <v>39356</v>
      </c>
      <c r="E404" s="9" t="n">
        <v>0.677083333333333</v>
      </c>
      <c r="F404" s="4" t="n">
        <v>85</v>
      </c>
      <c r="G404" s="4" t="n">
        <f aca="false">2552+F404</f>
        <v>2637</v>
      </c>
      <c r="H404" s="4" t="s">
        <v>32</v>
      </c>
      <c r="I404" s="4" t="n">
        <v>465030.1</v>
      </c>
      <c r="J404" s="4" t="n">
        <v>3007650</v>
      </c>
      <c r="K404" s="5" t="n">
        <v>34.54</v>
      </c>
      <c r="L404" s="4" t="s">
        <v>27</v>
      </c>
      <c r="M404" s="4" t="n">
        <v>0.247601939338472</v>
      </c>
      <c r="N404" s="4" t="n">
        <v>0.203191211187784</v>
      </c>
      <c r="O404" s="7" t="n">
        <v>306</v>
      </c>
      <c r="P404" s="7" t="n">
        <v>314</v>
      </c>
      <c r="Q404" s="7" t="n">
        <v>256</v>
      </c>
      <c r="R404" s="7" t="n">
        <v>260</v>
      </c>
      <c r="S404" s="7" t="n">
        <v>242</v>
      </c>
      <c r="T404" s="7" t="n">
        <v>274</v>
      </c>
      <c r="U404" s="7" t="n">
        <v>386</v>
      </c>
      <c r="V404" s="7" t="n">
        <v>396</v>
      </c>
      <c r="W404" s="7" t="n">
        <v>353</v>
      </c>
      <c r="X404" s="7" t="n">
        <v>353</v>
      </c>
      <c r="Y404" s="7" t="n">
        <v>246</v>
      </c>
      <c r="Z404" s="7" t="n">
        <v>246</v>
      </c>
      <c r="AA404" s="7" t="n">
        <v>427</v>
      </c>
      <c r="AB404" s="7" t="n">
        <v>437</v>
      </c>
      <c r="AC404" s="7" t="n">
        <v>252</v>
      </c>
      <c r="AD404" s="7" t="n">
        <v>254</v>
      </c>
      <c r="AE404" s="0"/>
    </row>
    <row r="405" s="11" customFormat="true" ht="12" hidden="false" customHeight="false" outlineLevel="0" collapsed="false">
      <c r="A405" s="7" t="s">
        <v>467</v>
      </c>
      <c r="B405" s="4" t="s">
        <v>457</v>
      </c>
      <c r="C405" s="4" t="s">
        <v>29</v>
      </c>
      <c r="D405" s="12" t="n">
        <v>39543</v>
      </c>
      <c r="E405" s="9" t="n">
        <v>0.583333333333333</v>
      </c>
      <c r="F405" s="4" t="n">
        <v>82</v>
      </c>
      <c r="G405" s="4" t="n">
        <v>2634</v>
      </c>
      <c r="H405" s="4" t="s">
        <v>26</v>
      </c>
      <c r="I405" s="4" t="n">
        <v>464288.1</v>
      </c>
      <c r="J405" s="4" t="n">
        <v>3001295</v>
      </c>
      <c r="K405" s="4" t="n">
        <v>48.71</v>
      </c>
      <c r="L405" s="4" t="s">
        <v>27</v>
      </c>
      <c r="M405" s="4" t="n">
        <v>0.1224789710685</v>
      </c>
      <c r="N405" s="4" t="n">
        <v>0.0731719042075155</v>
      </c>
      <c r="O405" s="7" t="n">
        <v>272</v>
      </c>
      <c r="P405" s="7" t="n">
        <v>300</v>
      </c>
      <c r="Q405" s="7" t="n">
        <v>250</v>
      </c>
      <c r="R405" s="7" t="n">
        <v>256</v>
      </c>
      <c r="S405" s="7" t="n">
        <v>278</v>
      </c>
      <c r="T405" s="7" t="n">
        <v>278</v>
      </c>
      <c r="U405" s="7" t="n">
        <v>394</v>
      </c>
      <c r="V405" s="7" t="n">
        <v>396</v>
      </c>
      <c r="W405" s="7" t="n">
        <v>339</v>
      </c>
      <c r="X405" s="7" t="n">
        <v>363</v>
      </c>
      <c r="Y405" s="7" t="n">
        <v>204</v>
      </c>
      <c r="Z405" s="7" t="n">
        <v>228</v>
      </c>
      <c r="AA405" s="7" t="n">
        <v>419</v>
      </c>
      <c r="AB405" s="7" t="n">
        <v>437</v>
      </c>
      <c r="AC405" s="7" t="n">
        <v>258</v>
      </c>
      <c r="AD405" s="7" t="n">
        <v>260</v>
      </c>
      <c r="AE405" s="0"/>
    </row>
    <row r="406" s="11" customFormat="true" ht="12" hidden="false" customHeight="false" outlineLevel="0" collapsed="false">
      <c r="A406" s="7" t="s">
        <v>468</v>
      </c>
      <c r="B406" s="4" t="s">
        <v>457</v>
      </c>
      <c r="C406" s="4" t="s">
        <v>25</v>
      </c>
      <c r="D406" s="10" t="n">
        <v>39579</v>
      </c>
      <c r="E406" s="9" t="n">
        <v>0.4375</v>
      </c>
      <c r="F406" s="4" t="n">
        <v>74</v>
      </c>
      <c r="G406" s="4" t="n">
        <v>2626</v>
      </c>
      <c r="H406" s="4" t="s">
        <v>26</v>
      </c>
      <c r="I406" s="4" t="n">
        <v>464298</v>
      </c>
      <c r="J406" s="4" t="n">
        <v>3001279.9</v>
      </c>
      <c r="K406" s="4" t="n">
        <v>57.79</v>
      </c>
      <c r="L406" s="4" t="s">
        <v>27</v>
      </c>
      <c r="M406" s="4" t="n">
        <v>0.127645963717164</v>
      </c>
      <c r="N406" s="4" t="n">
        <v>0.063299757046084</v>
      </c>
      <c r="O406" s="7" t="n">
        <v>310</v>
      </c>
      <c r="P406" s="7" t="n">
        <v>320</v>
      </c>
      <c r="Q406" s="7" t="n">
        <v>250</v>
      </c>
      <c r="R406" s="7" t="n">
        <v>262</v>
      </c>
      <c r="S406" s="7" t="n">
        <v>262</v>
      </c>
      <c r="T406" s="7" t="n">
        <v>274</v>
      </c>
      <c r="U406" s="7" t="n">
        <v>418</v>
      </c>
      <c r="V406" s="7" t="n">
        <v>492</v>
      </c>
      <c r="W406" s="7" t="n">
        <v>339</v>
      </c>
      <c r="X406" s="7" t="n">
        <v>349</v>
      </c>
      <c r="Y406" s="7" t="n">
        <v>224</v>
      </c>
      <c r="Z406" s="7" t="n">
        <v>242</v>
      </c>
      <c r="AA406" s="7" t="n">
        <v>419</v>
      </c>
      <c r="AB406" s="7" t="n">
        <v>427</v>
      </c>
      <c r="AC406" s="7" t="n">
        <v>260</v>
      </c>
      <c r="AD406" s="7" t="n">
        <v>260</v>
      </c>
      <c r="AE406" s="0"/>
    </row>
    <row r="407" s="11" customFormat="true" ht="12" hidden="false" customHeight="false" outlineLevel="0" collapsed="false">
      <c r="A407" s="7" t="s">
        <v>469</v>
      </c>
      <c r="B407" s="4" t="s">
        <v>457</v>
      </c>
      <c r="C407" s="4" t="s">
        <v>25</v>
      </c>
      <c r="D407" s="10" t="n">
        <v>39597</v>
      </c>
      <c r="E407" s="9" t="n">
        <v>0.347222222222222</v>
      </c>
      <c r="F407" s="4" t="n">
        <v>77</v>
      </c>
      <c r="G407" s="4" t="n">
        <v>2453</v>
      </c>
      <c r="H407" s="4" t="s">
        <v>32</v>
      </c>
      <c r="I407" s="4" t="n">
        <v>464287.9</v>
      </c>
      <c r="J407" s="4" t="n">
        <v>3001285</v>
      </c>
      <c r="K407" s="11" t="n">
        <v>52.58</v>
      </c>
      <c r="L407" s="4" t="s">
        <v>27</v>
      </c>
      <c r="M407" s="4" t="n">
        <v>0.127645963717164</v>
      </c>
      <c r="N407" s="4" t="n">
        <v>0.0619971444949193</v>
      </c>
      <c r="O407" s="7" t="n">
        <v>286</v>
      </c>
      <c r="P407" s="7" t="n">
        <v>294</v>
      </c>
      <c r="Q407" s="7" t="n">
        <v>248</v>
      </c>
      <c r="R407" s="7" t="n">
        <v>252</v>
      </c>
      <c r="S407" s="7" t="n">
        <v>254</v>
      </c>
      <c r="T407" s="7" t="n">
        <v>294</v>
      </c>
      <c r="U407" s="7" t="n">
        <v>386</v>
      </c>
      <c r="V407" s="7" t="n">
        <v>398</v>
      </c>
      <c r="W407" s="7" t="n">
        <v>333</v>
      </c>
      <c r="X407" s="7" t="n">
        <v>339</v>
      </c>
      <c r="Y407" s="7" t="n">
        <v>224</v>
      </c>
      <c r="Z407" s="7" t="n">
        <v>234</v>
      </c>
      <c r="AA407" s="7" t="n">
        <v>437</v>
      </c>
      <c r="AB407" s="7" t="n">
        <v>451</v>
      </c>
      <c r="AC407" s="7" t="n">
        <v>252</v>
      </c>
      <c r="AD407" s="7" t="n">
        <v>252</v>
      </c>
      <c r="AE407" s="0"/>
    </row>
    <row r="408" s="11" customFormat="true" ht="12" hidden="false" customHeight="false" outlineLevel="0" collapsed="false">
      <c r="A408" s="7" t="s">
        <v>470</v>
      </c>
      <c r="B408" s="4" t="s">
        <v>457</v>
      </c>
      <c r="C408" s="4" t="s">
        <v>38</v>
      </c>
      <c r="D408" s="10" t="n">
        <v>39694</v>
      </c>
      <c r="E408" s="9" t="n">
        <v>0.666666666666667</v>
      </c>
      <c r="F408" s="4" t="n">
        <v>74</v>
      </c>
      <c r="G408" s="4" t="n">
        <v>2626</v>
      </c>
      <c r="H408" s="4" t="s">
        <v>26</v>
      </c>
      <c r="I408" s="4" t="n">
        <v>464298</v>
      </c>
      <c r="J408" s="4" t="n">
        <v>3001279.9</v>
      </c>
      <c r="K408" s="4" t="n">
        <v>33.35</v>
      </c>
      <c r="L408" s="4" t="s">
        <v>27</v>
      </c>
      <c r="M408" s="4" t="n">
        <v>0.499986403026664</v>
      </c>
      <c r="N408" s="4" t="n">
        <v>0.461196755686272</v>
      </c>
      <c r="O408" s="7" t="n">
        <v>314</v>
      </c>
      <c r="P408" s="7" t="n">
        <v>318</v>
      </c>
      <c r="Q408" s="7" t="n">
        <v>252</v>
      </c>
      <c r="R408" s="7" t="n">
        <v>252</v>
      </c>
      <c r="S408" s="7" t="n">
        <v>242</v>
      </c>
      <c r="T408" s="7" t="n">
        <v>242</v>
      </c>
      <c r="U408" s="7" t="n">
        <v>386</v>
      </c>
      <c r="V408" s="7" t="n">
        <v>394</v>
      </c>
      <c r="W408" s="7" t="n">
        <v>333</v>
      </c>
      <c r="X408" s="7" t="n">
        <v>345</v>
      </c>
      <c r="Y408" s="7" t="n">
        <v>242</v>
      </c>
      <c r="Z408" s="7" t="n">
        <v>242</v>
      </c>
      <c r="AA408" s="7" t="n">
        <v>419</v>
      </c>
      <c r="AB408" s="7" t="n">
        <v>429</v>
      </c>
      <c r="AC408" s="7" t="n">
        <v>220</v>
      </c>
      <c r="AD408" s="7" t="n">
        <v>220</v>
      </c>
      <c r="AE408" s="0"/>
    </row>
    <row r="409" s="11" customFormat="true" ht="12" hidden="false" customHeight="false" outlineLevel="0" collapsed="false">
      <c r="A409" s="7" t="s">
        <v>471</v>
      </c>
      <c r="B409" s="4" t="s">
        <v>472</v>
      </c>
      <c r="C409" s="4" t="s">
        <v>25</v>
      </c>
      <c r="D409" s="8" t="n">
        <v>39179</v>
      </c>
      <c r="E409" s="9" t="n">
        <v>0.635416666666667</v>
      </c>
      <c r="F409" s="4" t="n">
        <v>51</v>
      </c>
      <c r="G409" s="4" t="n">
        <f aca="false">2728+F409</f>
        <v>2779</v>
      </c>
      <c r="H409" s="4" t="s">
        <v>32</v>
      </c>
      <c r="I409" s="4" t="n">
        <v>464757</v>
      </c>
      <c r="J409" s="4" t="n">
        <v>3000614.1</v>
      </c>
      <c r="K409" s="5" t="n">
        <v>55.2</v>
      </c>
      <c r="L409" s="4" t="s">
        <v>27</v>
      </c>
      <c r="M409" s="4" t="n">
        <v>0.381633754742599</v>
      </c>
      <c r="N409" s="4" t="n">
        <v>0.332745068624153</v>
      </c>
      <c r="O409" s="7" t="n">
        <v>288</v>
      </c>
      <c r="P409" s="7" t="n">
        <v>288</v>
      </c>
      <c r="Q409" s="7" t="n">
        <v>230</v>
      </c>
      <c r="R409" s="7" t="n">
        <v>252</v>
      </c>
      <c r="S409" s="7" t="n">
        <v>246</v>
      </c>
      <c r="T409" s="7" t="n">
        <v>286</v>
      </c>
      <c r="U409" s="7" t="n">
        <v>390</v>
      </c>
      <c r="V409" s="7" t="n">
        <v>390</v>
      </c>
      <c r="W409" s="7" t="n">
        <v>331</v>
      </c>
      <c r="X409" s="7" t="n">
        <v>335</v>
      </c>
      <c r="Y409" s="7" t="n">
        <v>204</v>
      </c>
      <c r="Z409" s="7" t="n">
        <v>212</v>
      </c>
      <c r="AA409" s="7" t="n">
        <v>423</v>
      </c>
      <c r="AB409" s="7" t="n">
        <v>435</v>
      </c>
      <c r="AC409" s="7" t="n">
        <v>220</v>
      </c>
      <c r="AD409" s="7" t="n">
        <v>220</v>
      </c>
      <c r="AE409" s="0"/>
    </row>
    <row r="410" s="11" customFormat="true" ht="12" hidden="false" customHeight="false" outlineLevel="0" collapsed="false">
      <c r="A410" s="7" t="s">
        <v>473</v>
      </c>
      <c r="B410" s="4" t="s">
        <v>472</v>
      </c>
      <c r="C410" s="4" t="s">
        <v>25</v>
      </c>
      <c r="D410" s="8" t="n">
        <v>39194</v>
      </c>
      <c r="E410" s="9" t="n">
        <v>0.53125</v>
      </c>
      <c r="F410" s="4" t="n">
        <v>13</v>
      </c>
      <c r="G410" s="4" t="n">
        <f aca="false">2728+F410</f>
        <v>2741</v>
      </c>
      <c r="H410" s="4" t="s">
        <v>32</v>
      </c>
      <c r="I410" s="4" t="n">
        <v>464747</v>
      </c>
      <c r="J410" s="4" t="n">
        <v>3000626.1</v>
      </c>
      <c r="K410" s="5" t="n">
        <v>43.3</v>
      </c>
      <c r="L410" s="4" t="s">
        <v>27</v>
      </c>
      <c r="M410" s="4" t="n">
        <v>0</v>
      </c>
      <c r="N410" s="4" t="n">
        <v>-0.0553062935001857</v>
      </c>
      <c r="O410" s="7" t="n">
        <v>294</v>
      </c>
      <c r="P410" s="7" t="n">
        <v>308</v>
      </c>
      <c r="Q410" s="7" t="n">
        <v>230</v>
      </c>
      <c r="R410" s="7" t="n">
        <v>256</v>
      </c>
      <c r="S410" s="7" t="n">
        <v>254</v>
      </c>
      <c r="T410" s="7" t="n">
        <v>298</v>
      </c>
      <c r="U410" s="7" t="n">
        <v>380</v>
      </c>
      <c r="V410" s="7" t="n">
        <v>386</v>
      </c>
      <c r="W410" s="7" t="n">
        <v>325</v>
      </c>
      <c r="X410" s="7" t="n">
        <v>339</v>
      </c>
      <c r="Y410" s="7" t="n">
        <v>232</v>
      </c>
      <c r="Z410" s="7" t="n">
        <v>238</v>
      </c>
      <c r="AA410" s="7" t="n">
        <v>419</v>
      </c>
      <c r="AB410" s="7" t="n">
        <v>423</v>
      </c>
      <c r="AC410" s="7" t="n">
        <v>232</v>
      </c>
      <c r="AD410" s="7" t="n">
        <v>234</v>
      </c>
      <c r="AE410" s="0"/>
    </row>
    <row r="411" s="11" customFormat="true" ht="12" hidden="false" customHeight="false" outlineLevel="0" collapsed="false">
      <c r="A411" s="7" t="s">
        <v>474</v>
      </c>
      <c r="B411" s="4" t="s">
        <v>472</v>
      </c>
      <c r="C411" s="4" t="s">
        <v>50</v>
      </c>
      <c r="D411" s="10" t="n">
        <v>39540</v>
      </c>
      <c r="E411" s="9" t="n">
        <v>0.364583333333333</v>
      </c>
      <c r="F411" s="4" t="n">
        <v>72</v>
      </c>
      <c r="G411" s="4" t="n">
        <v>2800</v>
      </c>
      <c r="H411" s="4" t="s">
        <v>26</v>
      </c>
      <c r="I411" s="4" t="n">
        <v>464757</v>
      </c>
      <c r="J411" s="4" t="n">
        <v>3000609.9</v>
      </c>
      <c r="K411" s="4" t="n">
        <v>47.59</v>
      </c>
      <c r="L411" s="4" t="s">
        <v>27</v>
      </c>
      <c r="M411" s="4" t="n">
        <v>0.253987791025435</v>
      </c>
      <c r="N411" s="4" t="n">
        <v>0.202854651486385</v>
      </c>
      <c r="O411" s="7" t="n">
        <v>288</v>
      </c>
      <c r="P411" s="7" t="n">
        <v>288</v>
      </c>
      <c r="Q411" s="7" t="n">
        <v>250</v>
      </c>
      <c r="R411" s="7" t="n">
        <v>266</v>
      </c>
      <c r="S411" s="7" t="n">
        <v>262</v>
      </c>
      <c r="T411" s="7" t="n">
        <v>266</v>
      </c>
      <c r="U411" s="7" t="n">
        <v>408</v>
      </c>
      <c r="V411" s="7" t="n">
        <v>408</v>
      </c>
      <c r="W411" s="7" t="n">
        <v>331</v>
      </c>
      <c r="X411" s="7" t="n">
        <v>333</v>
      </c>
      <c r="Y411" s="7" t="n">
        <v>232</v>
      </c>
      <c r="Z411" s="7" t="n">
        <v>250</v>
      </c>
      <c r="AA411" s="7" t="n">
        <v>443</v>
      </c>
      <c r="AB411" s="7" t="n">
        <v>447</v>
      </c>
      <c r="AC411" s="7" t="n">
        <v>234</v>
      </c>
      <c r="AD411" s="7" t="n">
        <v>264</v>
      </c>
      <c r="AE411" s="0"/>
    </row>
    <row r="412" s="11" customFormat="true" ht="12" hidden="false" customHeight="false" outlineLevel="0" collapsed="false">
      <c r="A412" s="7" t="s">
        <v>475</v>
      </c>
      <c r="B412" s="4" t="s">
        <v>472</v>
      </c>
      <c r="C412" s="4" t="s">
        <v>38</v>
      </c>
      <c r="D412" s="12" t="n">
        <v>39543</v>
      </c>
      <c r="E412" s="9" t="n">
        <v>0.402777777777778</v>
      </c>
      <c r="F412" s="4" t="n">
        <v>66</v>
      </c>
      <c r="G412" s="4" t="n">
        <v>2794</v>
      </c>
      <c r="H412" s="4" t="s">
        <v>26</v>
      </c>
      <c r="I412" s="4" t="n">
        <v>464762.1</v>
      </c>
      <c r="J412" s="4" t="n">
        <v>3000625</v>
      </c>
      <c r="K412" s="11" t="n">
        <v>43.97</v>
      </c>
      <c r="L412" s="4" t="s">
        <v>27</v>
      </c>
      <c r="M412" s="4" t="n">
        <v>0.373482646100536</v>
      </c>
      <c r="N412" s="4" t="n">
        <v>0.339674444673775</v>
      </c>
      <c r="O412" s="7" t="n">
        <v>288</v>
      </c>
      <c r="P412" s="7" t="n">
        <v>290</v>
      </c>
      <c r="Q412" s="7" t="n">
        <v>250</v>
      </c>
      <c r="R412" s="7" t="n">
        <v>250</v>
      </c>
      <c r="S412" s="7" t="n">
        <v>266</v>
      </c>
      <c r="T412" s="7" t="n">
        <v>286</v>
      </c>
      <c r="U412" s="7" t="n">
        <v>390</v>
      </c>
      <c r="V412" s="7" t="n">
        <v>392</v>
      </c>
      <c r="W412" s="7" t="n">
        <v>337</v>
      </c>
      <c r="X412" s="7" t="n">
        <v>347</v>
      </c>
      <c r="Y412" s="7" t="n">
        <v>248</v>
      </c>
      <c r="Z412" s="7" t="n">
        <v>248</v>
      </c>
      <c r="AA412" s="7" t="n">
        <v>445</v>
      </c>
      <c r="AB412" s="7" t="n">
        <v>445</v>
      </c>
      <c r="AC412" s="7" t="n">
        <v>222</v>
      </c>
      <c r="AD412" s="7" t="n">
        <v>240</v>
      </c>
      <c r="AE412" s="0"/>
    </row>
    <row r="413" s="11" customFormat="true" ht="12" hidden="false" customHeight="false" outlineLevel="0" collapsed="false">
      <c r="A413" s="7" t="s">
        <v>476</v>
      </c>
      <c r="B413" s="4" t="s">
        <v>472</v>
      </c>
      <c r="C413" s="4" t="s">
        <v>29</v>
      </c>
      <c r="D413" s="10" t="n">
        <v>39570</v>
      </c>
      <c r="E413" s="9" t="n">
        <v>0.472222222222222</v>
      </c>
      <c r="F413" s="4" t="n">
        <v>70</v>
      </c>
      <c r="G413" s="4" t="n">
        <v>2798</v>
      </c>
      <c r="H413" s="4" t="s">
        <v>26</v>
      </c>
      <c r="I413" s="4" t="n">
        <v>464762.1</v>
      </c>
      <c r="J413" s="4" t="n">
        <v>3000615</v>
      </c>
      <c r="K413" s="4" t="n">
        <v>54.42</v>
      </c>
      <c r="L413" s="4" t="s">
        <v>27</v>
      </c>
      <c r="M413" s="4" t="n">
        <v>0.247601939338472</v>
      </c>
      <c r="N413" s="4" t="n">
        <v>0.208518335901008</v>
      </c>
      <c r="O413" s="7" t="n">
        <v>288</v>
      </c>
      <c r="P413" s="7" t="n">
        <v>316</v>
      </c>
      <c r="Q413" s="7" t="n">
        <v>242</v>
      </c>
      <c r="R413" s="7" t="n">
        <v>266</v>
      </c>
      <c r="S413" s="7" t="n">
        <v>242</v>
      </c>
      <c r="T413" s="7" t="n">
        <v>246</v>
      </c>
      <c r="U413" s="7" t="n">
        <v>324</v>
      </c>
      <c r="V413" s="7" t="n">
        <v>394</v>
      </c>
      <c r="W413" s="7" t="n">
        <v>331</v>
      </c>
      <c r="X413" s="7" t="n">
        <v>331</v>
      </c>
      <c r="Y413" s="7" t="n">
        <v>250</v>
      </c>
      <c r="Z413" s="7" t="n">
        <v>250</v>
      </c>
      <c r="AA413" s="7" t="n">
        <v>431</v>
      </c>
      <c r="AB413" s="7" t="n">
        <v>441</v>
      </c>
      <c r="AC413" s="7" t="n">
        <v>222</v>
      </c>
      <c r="AD413" s="7" t="n">
        <v>234</v>
      </c>
      <c r="AE413" s="0"/>
    </row>
    <row r="414" s="11" customFormat="true" ht="12" hidden="false" customHeight="false" outlineLevel="0" collapsed="false">
      <c r="A414" s="7" t="s">
        <v>477</v>
      </c>
      <c r="B414" s="4" t="s">
        <v>472</v>
      </c>
      <c r="C414" s="4" t="s">
        <v>38</v>
      </c>
      <c r="D414" s="10" t="n">
        <v>39707</v>
      </c>
      <c r="E414" s="9" t="n">
        <v>0.604166666666667</v>
      </c>
      <c r="F414" s="4" t="n">
        <v>4</v>
      </c>
      <c r="G414" s="4" t="n">
        <v>2732</v>
      </c>
      <c r="H414" s="4" t="s">
        <v>32</v>
      </c>
      <c r="I414" s="4" t="n">
        <v>464757</v>
      </c>
      <c r="J414" s="4" t="n">
        <v>3000625.9</v>
      </c>
      <c r="K414" s="11" t="n">
        <v>35.86</v>
      </c>
      <c r="L414" s="4" t="s">
        <v>27</v>
      </c>
      <c r="M414" s="4" t="n">
        <v>0</v>
      </c>
      <c r="N414" s="4" t="n">
        <v>-0.0583906409440838</v>
      </c>
      <c r="O414" s="7" t="n">
        <v>288</v>
      </c>
      <c r="P414" s="7" t="n">
        <v>294</v>
      </c>
      <c r="Q414" s="7" t="n">
        <v>230</v>
      </c>
      <c r="R414" s="7" t="n">
        <v>256</v>
      </c>
      <c r="S414" s="7" t="n">
        <v>254</v>
      </c>
      <c r="T414" s="7" t="n">
        <v>286</v>
      </c>
      <c r="U414" s="7" t="n">
        <v>380</v>
      </c>
      <c r="V414" s="7" t="n">
        <v>390</v>
      </c>
      <c r="W414" s="7" t="n">
        <v>331</v>
      </c>
      <c r="X414" s="7" t="n">
        <v>339</v>
      </c>
      <c r="Y414" s="7" t="n">
        <v>250</v>
      </c>
      <c r="Z414" s="7" t="n">
        <v>268</v>
      </c>
      <c r="AA414" s="7" t="n">
        <v>419</v>
      </c>
      <c r="AB414" s="7" t="n">
        <v>433</v>
      </c>
      <c r="AC414" s="7" t="n">
        <v>240</v>
      </c>
      <c r="AD414" s="7" t="n">
        <v>244</v>
      </c>
      <c r="AE414" s="0"/>
    </row>
    <row r="415" s="11" customFormat="true" ht="12" hidden="false" customHeight="false" outlineLevel="0" collapsed="false">
      <c r="A415" s="7" t="s">
        <v>478</v>
      </c>
      <c r="B415" s="4" t="s">
        <v>472</v>
      </c>
      <c r="C415" s="4" t="s">
        <v>25</v>
      </c>
      <c r="D415" s="10" t="n">
        <v>39746</v>
      </c>
      <c r="E415" s="9" t="n">
        <v>0.583333333333333</v>
      </c>
      <c r="F415" s="4"/>
      <c r="G415" s="4"/>
      <c r="H415" s="4" t="s">
        <v>26</v>
      </c>
      <c r="I415" s="4" t="n">
        <v>464762.1</v>
      </c>
      <c r="J415" s="4" t="n">
        <v>3000620</v>
      </c>
      <c r="K415" s="4" t="n">
        <v>61.2</v>
      </c>
      <c r="L415" s="4" t="s">
        <v>27</v>
      </c>
      <c r="M415" s="4" t="n">
        <v>0.254391544951025</v>
      </c>
      <c r="N415" s="4" t="n">
        <v>0.194946430659803</v>
      </c>
      <c r="O415" s="7" t="n">
        <v>288</v>
      </c>
      <c r="P415" s="7" t="n">
        <v>314</v>
      </c>
      <c r="Q415" s="7" t="n">
        <v>246</v>
      </c>
      <c r="R415" s="7" t="n">
        <v>254</v>
      </c>
      <c r="S415" s="7" t="n">
        <v>246</v>
      </c>
      <c r="T415" s="7" t="n">
        <v>286</v>
      </c>
      <c r="U415" s="7" t="n">
        <v>392</v>
      </c>
      <c r="V415" s="7" t="n">
        <v>392</v>
      </c>
      <c r="W415" s="7" t="n">
        <v>335</v>
      </c>
      <c r="X415" s="7" t="n">
        <v>339</v>
      </c>
      <c r="Y415" s="7" t="n">
        <v>220</v>
      </c>
      <c r="Z415" s="7" t="n">
        <v>268</v>
      </c>
      <c r="AA415" s="7" t="n">
        <v>427</v>
      </c>
      <c r="AB415" s="7" t="n">
        <v>435</v>
      </c>
      <c r="AC415" s="7" t="n">
        <v>220</v>
      </c>
      <c r="AD415" s="7" t="n">
        <v>220</v>
      </c>
      <c r="AE415" s="0"/>
    </row>
    <row r="416" s="11" customFormat="true" ht="12" hidden="false" customHeight="false" outlineLevel="0" collapsed="false">
      <c r="A416" s="7" t="s">
        <v>479</v>
      </c>
      <c r="B416" s="4" t="s">
        <v>472</v>
      </c>
      <c r="C416" s="4" t="s">
        <v>38</v>
      </c>
      <c r="D416" s="10" t="n">
        <v>39746</v>
      </c>
      <c r="E416" s="9" t="n">
        <v>0.583333333333333</v>
      </c>
      <c r="F416" s="4"/>
      <c r="G416" s="4"/>
      <c r="H416" s="4" t="s">
        <v>26</v>
      </c>
      <c r="I416" s="4" t="n">
        <v>464762.1</v>
      </c>
      <c r="J416" s="4" t="n">
        <v>3000620</v>
      </c>
      <c r="K416" s="4" t="n">
        <v>38.32</v>
      </c>
      <c r="L416" s="4" t="s">
        <v>27</v>
      </c>
      <c r="M416" s="4" t="n">
        <v>0.252843274967271</v>
      </c>
      <c r="N416" s="4" t="n">
        <v>0.200788551922483</v>
      </c>
      <c r="O416" s="7" t="n">
        <v>288</v>
      </c>
      <c r="P416" s="7" t="n">
        <v>314</v>
      </c>
      <c r="Q416" s="7" t="n">
        <v>254</v>
      </c>
      <c r="R416" s="7" t="n">
        <v>260</v>
      </c>
      <c r="S416" s="7" t="n">
        <v>266</v>
      </c>
      <c r="T416" s="7" t="n">
        <v>286</v>
      </c>
      <c r="U416" s="7" t="n">
        <v>392</v>
      </c>
      <c r="V416" s="7" t="n">
        <v>404</v>
      </c>
      <c r="W416" s="7" t="n">
        <v>325</v>
      </c>
      <c r="X416" s="7" t="n">
        <v>335</v>
      </c>
      <c r="Y416" s="7" t="n">
        <v>212</v>
      </c>
      <c r="Z416" s="7" t="n">
        <v>212</v>
      </c>
      <c r="AA416" s="7" t="n">
        <v>419</v>
      </c>
      <c r="AB416" s="7" t="n">
        <v>435</v>
      </c>
      <c r="AC416" s="7" t="n">
        <v>220</v>
      </c>
      <c r="AD416" s="7" t="n">
        <v>220</v>
      </c>
      <c r="AE416" s="0"/>
    </row>
    <row r="417" customFormat="false" ht="12" hidden="false" customHeight="false" outlineLevel="0" collapsed="false">
      <c r="A417" s="7" t="s">
        <v>480</v>
      </c>
      <c r="B417" s="4" t="s">
        <v>481</v>
      </c>
      <c r="C417" s="4" t="s">
        <v>29</v>
      </c>
      <c r="D417" s="8" t="n">
        <v>39167</v>
      </c>
      <c r="E417" s="9" t="n">
        <v>0.684027777777778</v>
      </c>
      <c r="F417" s="4" t="n">
        <v>4</v>
      </c>
      <c r="G417" s="4" t="n">
        <f aca="false">2640+F417</f>
        <v>2644</v>
      </c>
      <c r="H417" s="4" t="s">
        <v>32</v>
      </c>
      <c r="I417" s="4" t="n">
        <v>463986</v>
      </c>
      <c r="J417" s="4" t="n">
        <v>3001055.9</v>
      </c>
      <c r="K417" s="5" t="n">
        <v>55.46</v>
      </c>
      <c r="L417" s="4" t="s">
        <v>27</v>
      </c>
      <c r="M417" s="4" t="n">
        <v>0.252843274967271</v>
      </c>
      <c r="N417" s="4" t="n">
        <v>0.198374474940573</v>
      </c>
      <c r="O417" s="7" t="n">
        <v>308</v>
      </c>
      <c r="P417" s="7" t="n">
        <v>312</v>
      </c>
      <c r="Q417" s="7" t="n">
        <v>230</v>
      </c>
      <c r="R417" s="7" t="n">
        <v>242</v>
      </c>
      <c r="S417" s="7" t="n">
        <v>274</v>
      </c>
      <c r="T417" s="7" t="n">
        <v>278</v>
      </c>
      <c r="U417" s="7" t="n">
        <v>386</v>
      </c>
      <c r="V417" s="7" t="n">
        <v>400</v>
      </c>
      <c r="W417" s="7" t="n">
        <v>325</v>
      </c>
      <c r="X417" s="7" t="n">
        <v>349</v>
      </c>
      <c r="Y417" s="7" t="n">
        <v>226</v>
      </c>
      <c r="Z417" s="7" t="n">
        <v>226</v>
      </c>
      <c r="AA417" s="7" t="n">
        <v>427</v>
      </c>
      <c r="AB417" s="7" t="n">
        <v>449</v>
      </c>
      <c r="AC417" s="7" t="n">
        <v>218</v>
      </c>
      <c r="AD417" s="7" t="n">
        <v>218</v>
      </c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2" hidden="false" customHeight="false" outlineLevel="0" collapsed="false">
      <c r="A418" s="7" t="s">
        <v>482</v>
      </c>
      <c r="B418" s="4" t="s">
        <v>481</v>
      </c>
      <c r="C418" s="4" t="s">
        <v>25</v>
      </c>
      <c r="D418" s="8" t="n">
        <v>39170</v>
      </c>
      <c r="E418" s="9" t="n">
        <v>0.746527777777778</v>
      </c>
      <c r="F418" s="4" t="n">
        <v>84</v>
      </c>
      <c r="G418" s="4" t="n">
        <f aca="false">2640+F418</f>
        <v>2724</v>
      </c>
      <c r="H418" s="4" t="s">
        <v>26</v>
      </c>
      <c r="I418" s="4" t="n">
        <v>463976</v>
      </c>
      <c r="J418" s="4" t="n">
        <v>3001060.1</v>
      </c>
      <c r="K418" s="5" t="n">
        <v>42.68</v>
      </c>
      <c r="L418" s="4" t="s">
        <v>27</v>
      </c>
      <c r="M418" s="4" t="n">
        <v>0.127645963717164</v>
      </c>
      <c r="N418" s="4" t="n">
        <v>0.0468666590081722</v>
      </c>
      <c r="O418" s="7" t="n">
        <v>286</v>
      </c>
      <c r="P418" s="7" t="n">
        <v>312</v>
      </c>
      <c r="Q418" s="7" t="n">
        <v>246</v>
      </c>
      <c r="R418" s="7" t="n">
        <v>256</v>
      </c>
      <c r="S418" s="7" t="n">
        <v>246</v>
      </c>
      <c r="T418" s="7" t="n">
        <v>274</v>
      </c>
      <c r="U418" s="7" t="n">
        <v>400</v>
      </c>
      <c r="V418" s="7" t="n">
        <v>408</v>
      </c>
      <c r="W418" s="7" t="n">
        <v>327</v>
      </c>
      <c r="X418" s="7" t="n">
        <v>333</v>
      </c>
      <c r="Y418" s="7" t="n">
        <v>210</v>
      </c>
      <c r="Z418" s="7" t="n">
        <v>224</v>
      </c>
      <c r="AA418" s="7" t="n">
        <v>425</v>
      </c>
      <c r="AB418" s="7" t="n">
        <v>431</v>
      </c>
      <c r="AC418" s="7" t="n">
        <v>222</v>
      </c>
      <c r="AD418" s="7" t="n">
        <v>222</v>
      </c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2" hidden="false" customHeight="false" outlineLevel="0" collapsed="false">
      <c r="A419" s="7" t="s">
        <v>483</v>
      </c>
      <c r="B419" s="4" t="s">
        <v>481</v>
      </c>
      <c r="C419" s="4" t="s">
        <v>25</v>
      </c>
      <c r="D419" s="8" t="n">
        <v>39179</v>
      </c>
      <c r="E419" s="9" t="n">
        <v>0.583333333333333</v>
      </c>
      <c r="F419" s="4" t="n">
        <v>43</v>
      </c>
      <c r="G419" s="4" t="n">
        <f aca="false">2640+F419</f>
        <v>2683</v>
      </c>
      <c r="H419" s="4" t="s">
        <v>32</v>
      </c>
      <c r="I419" s="4" t="n">
        <v>463978</v>
      </c>
      <c r="J419" s="4" t="n">
        <v>3001048.1</v>
      </c>
      <c r="K419" s="5" t="n">
        <v>55.46</v>
      </c>
      <c r="L419" s="4" t="s">
        <v>27</v>
      </c>
      <c r="M419" s="4" t="n">
        <v>0.246100148928036</v>
      </c>
      <c r="N419" s="4" t="n">
        <v>0.183202509212395</v>
      </c>
      <c r="O419" s="7" t="n">
        <v>290</v>
      </c>
      <c r="P419" s="7" t="n">
        <v>312</v>
      </c>
      <c r="Q419" s="7" t="n">
        <v>230</v>
      </c>
      <c r="R419" s="7" t="n">
        <v>252</v>
      </c>
      <c r="S419" s="7" t="n">
        <v>274</v>
      </c>
      <c r="T419" s="7" t="n">
        <v>274</v>
      </c>
      <c r="U419" s="7" t="n">
        <v>392</v>
      </c>
      <c r="V419" s="7" t="n">
        <v>404</v>
      </c>
      <c r="W419" s="7" t="n">
        <v>327</v>
      </c>
      <c r="X419" s="7" t="n">
        <v>333</v>
      </c>
      <c r="Y419" s="7" t="n">
        <v>214</v>
      </c>
      <c r="Z419" s="7" t="n">
        <v>220</v>
      </c>
      <c r="AA419" s="7" t="n">
        <v>419</v>
      </c>
      <c r="AB419" s="7" t="n">
        <v>419</v>
      </c>
      <c r="AC419" s="7" t="n">
        <v>214</v>
      </c>
      <c r="AD419" s="7" t="n">
        <v>220</v>
      </c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2" hidden="false" customHeight="false" outlineLevel="0" collapsed="false">
      <c r="A420" s="7" t="s">
        <v>484</v>
      </c>
      <c r="B420" s="4" t="s">
        <v>481</v>
      </c>
      <c r="C420" s="4" t="s">
        <v>25</v>
      </c>
      <c r="D420" s="8" t="n">
        <v>39179</v>
      </c>
      <c r="E420" s="9" t="n">
        <v>0.583333333333333</v>
      </c>
      <c r="F420" s="4" t="n">
        <v>52</v>
      </c>
      <c r="G420" s="4" t="n">
        <f aca="false">2640+F420</f>
        <v>2692</v>
      </c>
      <c r="H420" s="4" t="s">
        <v>32</v>
      </c>
      <c r="I420" s="4" t="n">
        <v>463986</v>
      </c>
      <c r="J420" s="4" t="n">
        <v>3001043.9</v>
      </c>
      <c r="K420" s="5" t="n">
        <v>57.9</v>
      </c>
      <c r="L420" s="4" t="s">
        <v>27</v>
      </c>
      <c r="M420" s="4" t="n">
        <v>0</v>
      </c>
      <c r="N420" s="4" t="n">
        <v>-0.0736198350205053</v>
      </c>
      <c r="O420" s="7" t="n">
        <v>290</v>
      </c>
      <c r="P420" s="7" t="n">
        <v>306</v>
      </c>
      <c r="Q420" s="7" t="n">
        <v>230</v>
      </c>
      <c r="R420" s="7" t="n">
        <v>260</v>
      </c>
      <c r="S420" s="7" t="n">
        <v>242</v>
      </c>
      <c r="T420" s="7" t="n">
        <v>254</v>
      </c>
      <c r="U420" s="7" t="n">
        <v>380</v>
      </c>
      <c r="V420" s="7" t="n">
        <v>386</v>
      </c>
      <c r="W420" s="7" t="n">
        <v>329</v>
      </c>
      <c r="X420" s="7" t="n">
        <v>331</v>
      </c>
      <c r="Y420" s="7" t="n">
        <v>220</v>
      </c>
      <c r="Z420" s="7" t="n">
        <v>228</v>
      </c>
      <c r="AA420" s="7" t="n">
        <v>429</v>
      </c>
      <c r="AB420" s="7" t="n">
        <v>439</v>
      </c>
      <c r="AC420" s="7" t="n">
        <v>236</v>
      </c>
      <c r="AD420" s="7" t="n">
        <v>244</v>
      </c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12" hidden="false" customHeight="false" outlineLevel="0" collapsed="false">
      <c r="A421" s="7" t="s">
        <v>485</v>
      </c>
      <c r="B421" s="4" t="s">
        <v>481</v>
      </c>
      <c r="C421" s="4" t="s">
        <v>25</v>
      </c>
      <c r="D421" s="8" t="n">
        <v>39185</v>
      </c>
      <c r="E421" s="9" t="n">
        <v>0.732638888888889</v>
      </c>
      <c r="F421" s="4" t="n">
        <v>44</v>
      </c>
      <c r="G421" s="4" t="n">
        <f aca="false">2640+F421</f>
        <v>2684</v>
      </c>
      <c r="H421" s="4" t="s">
        <v>32</v>
      </c>
      <c r="I421" s="4" t="n">
        <v>463978</v>
      </c>
      <c r="J421" s="4" t="n">
        <v>3001047.9</v>
      </c>
      <c r="K421" s="5" t="n">
        <v>45.06</v>
      </c>
      <c r="L421" s="4" t="s">
        <v>27</v>
      </c>
      <c r="M421" s="4" t="n">
        <v>0.2512671415767</v>
      </c>
      <c r="N421" s="4" t="n">
        <v>0.19168122569228</v>
      </c>
      <c r="O421" s="7" t="n">
        <v>290</v>
      </c>
      <c r="P421" s="7" t="n">
        <v>306</v>
      </c>
      <c r="Q421" s="7" t="n">
        <v>230</v>
      </c>
      <c r="R421" s="7" t="n">
        <v>250</v>
      </c>
      <c r="S421" s="7" t="n">
        <v>258</v>
      </c>
      <c r="T421" s="7" t="n">
        <v>266</v>
      </c>
      <c r="U421" s="7" t="n">
        <v>384</v>
      </c>
      <c r="V421" s="7" t="n">
        <v>394</v>
      </c>
      <c r="W421" s="7" t="n">
        <v>327</v>
      </c>
      <c r="X421" s="7" t="n">
        <v>333</v>
      </c>
      <c r="Y421" s="7" t="n">
        <v>220</v>
      </c>
      <c r="Z421" s="7" t="n">
        <v>222</v>
      </c>
      <c r="AA421" s="7" t="n">
        <v>423</v>
      </c>
      <c r="AB421" s="7" t="n">
        <v>423</v>
      </c>
      <c r="AC421" s="7" t="n">
        <v>216</v>
      </c>
      <c r="AD421" s="7" t="n">
        <v>216</v>
      </c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2" hidden="false" customHeight="false" outlineLevel="0" collapsed="false">
      <c r="A422" s="7" t="s">
        <v>486</v>
      </c>
      <c r="B422" s="4" t="s">
        <v>481</v>
      </c>
      <c r="C422" s="4" t="s">
        <v>29</v>
      </c>
      <c r="D422" s="8" t="n">
        <v>39188</v>
      </c>
      <c r="E422" s="9" t="n">
        <v>0.710416666666667</v>
      </c>
      <c r="F422" s="4" t="n">
        <v>86</v>
      </c>
      <c r="G422" s="4" t="n">
        <f aca="false">2640+F422</f>
        <v>2726</v>
      </c>
      <c r="H422" s="4" t="s">
        <v>26</v>
      </c>
      <c r="I422" s="4" t="n">
        <v>463981</v>
      </c>
      <c r="J422" s="4" t="n">
        <v>3001060.1</v>
      </c>
      <c r="K422" s="5" t="n">
        <v>52.3</v>
      </c>
      <c r="L422" s="4" t="s">
        <v>27</v>
      </c>
      <c r="M422" s="4" t="n">
        <v>0</v>
      </c>
      <c r="N422" s="4" t="n">
        <v>-0.0565093603396506</v>
      </c>
      <c r="O422" s="7" t="n">
        <v>290</v>
      </c>
      <c r="P422" s="7" t="n">
        <v>304</v>
      </c>
      <c r="Q422" s="7" t="n">
        <v>230</v>
      </c>
      <c r="R422" s="7" t="n">
        <v>242</v>
      </c>
      <c r="S422" s="7" t="n">
        <v>250</v>
      </c>
      <c r="T422" s="7" t="n">
        <v>274</v>
      </c>
      <c r="U422" s="7" t="n">
        <v>382</v>
      </c>
      <c r="V422" s="7" t="n">
        <v>386</v>
      </c>
      <c r="W422" s="7" t="n">
        <v>335</v>
      </c>
      <c r="X422" s="7" t="n">
        <v>365</v>
      </c>
      <c r="Y422" s="7" t="n">
        <v>218</v>
      </c>
      <c r="Z422" s="7" t="n">
        <v>220</v>
      </c>
      <c r="AA422" s="7" t="n">
        <v>439</v>
      </c>
      <c r="AB422" s="7" t="n">
        <v>449</v>
      </c>
      <c r="AC422" s="7" t="n">
        <v>270</v>
      </c>
      <c r="AD422" s="7" t="n">
        <v>272</v>
      </c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12" hidden="false" customHeight="false" outlineLevel="0" collapsed="false">
      <c r="A423" s="7" t="s">
        <v>487</v>
      </c>
      <c r="B423" s="4" t="s">
        <v>481</v>
      </c>
      <c r="C423" s="4" t="s">
        <v>25</v>
      </c>
      <c r="D423" s="8" t="n">
        <v>39191</v>
      </c>
      <c r="E423" s="9" t="n">
        <v>0.715277777777778</v>
      </c>
      <c r="F423" s="4" t="n">
        <v>68</v>
      </c>
      <c r="G423" s="4" t="n">
        <f aca="false">2640+F423</f>
        <v>2708</v>
      </c>
      <c r="H423" s="4" t="s">
        <v>26</v>
      </c>
      <c r="I423" s="4" t="n">
        <v>463991.1</v>
      </c>
      <c r="J423" s="4" t="n">
        <v>3001050</v>
      </c>
      <c r="K423" s="5" t="n">
        <v>57.38</v>
      </c>
      <c r="L423" s="4" t="s">
        <v>27</v>
      </c>
      <c r="M423" s="4" t="n">
        <v>0</v>
      </c>
      <c r="N423" s="4" t="n">
        <v>-0.0887487225309511</v>
      </c>
      <c r="O423" s="7" t="n">
        <v>310</v>
      </c>
      <c r="P423" s="7" t="n">
        <v>312</v>
      </c>
      <c r="Q423" s="7" t="n">
        <v>256</v>
      </c>
      <c r="R423" s="7" t="n">
        <v>258</v>
      </c>
      <c r="S423" s="7" t="n">
        <v>254</v>
      </c>
      <c r="T423" s="7" t="n">
        <v>274</v>
      </c>
      <c r="U423" s="7" t="n">
        <v>390</v>
      </c>
      <c r="V423" s="7" t="n">
        <v>392</v>
      </c>
      <c r="W423" s="7" t="n">
        <v>333</v>
      </c>
      <c r="X423" s="7" t="n">
        <v>343</v>
      </c>
      <c r="Y423" s="7" t="n">
        <v>214</v>
      </c>
      <c r="Z423" s="7" t="n">
        <v>220</v>
      </c>
      <c r="AA423" s="7" t="n">
        <v>419</v>
      </c>
      <c r="AB423" s="7" t="n">
        <v>437</v>
      </c>
      <c r="AC423" s="7" t="n">
        <v>214</v>
      </c>
      <c r="AD423" s="7" t="n">
        <v>220</v>
      </c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2" hidden="false" customHeight="false" outlineLevel="0" collapsed="false">
      <c r="A424" s="7" t="s">
        <v>488</v>
      </c>
      <c r="B424" s="4" t="s">
        <v>481</v>
      </c>
      <c r="C424" s="4" t="s">
        <v>29</v>
      </c>
      <c r="D424" s="8" t="n">
        <v>39191</v>
      </c>
      <c r="E424" s="9" t="n">
        <v>0.715277777777778</v>
      </c>
      <c r="F424" s="4" t="n">
        <v>73</v>
      </c>
      <c r="G424" s="4" t="n">
        <f aca="false">2640+F424</f>
        <v>2713</v>
      </c>
      <c r="H424" s="4" t="s">
        <v>32</v>
      </c>
      <c r="I424" s="4" t="n">
        <v>463981</v>
      </c>
      <c r="J424" s="4" t="n">
        <v>3001040.1</v>
      </c>
      <c r="K424" s="5" t="n">
        <v>51.66</v>
      </c>
      <c r="L424" s="4" t="s">
        <v>27</v>
      </c>
      <c r="M424" s="4" t="n">
        <v>0.127645963717164</v>
      </c>
      <c r="N424" s="4" t="n">
        <v>0.0579206960174794</v>
      </c>
      <c r="O424" s="7" t="n">
        <v>288</v>
      </c>
      <c r="P424" s="7" t="n">
        <v>290</v>
      </c>
      <c r="Q424" s="7" t="n">
        <v>224</v>
      </c>
      <c r="R424" s="7" t="n">
        <v>230</v>
      </c>
      <c r="S424" s="7" t="n">
        <v>266</v>
      </c>
      <c r="T424" s="7" t="n">
        <v>274</v>
      </c>
      <c r="U424" s="7" t="n">
        <v>390</v>
      </c>
      <c r="V424" s="7" t="n">
        <v>400</v>
      </c>
      <c r="W424" s="7" t="n">
        <v>325</v>
      </c>
      <c r="X424" s="7" t="n">
        <v>339</v>
      </c>
      <c r="Y424" s="7" t="n">
        <v>224</v>
      </c>
      <c r="Z424" s="7" t="n">
        <v>230</v>
      </c>
      <c r="AA424" s="7" t="n">
        <v>423</v>
      </c>
      <c r="AB424" s="7" t="n">
        <v>437</v>
      </c>
      <c r="AC424" s="7" t="n">
        <v>220</v>
      </c>
      <c r="AD424" s="7" t="n">
        <v>220</v>
      </c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2" hidden="false" customHeight="false" outlineLevel="0" collapsed="false">
      <c r="A425" s="7" t="s">
        <v>489</v>
      </c>
      <c r="B425" s="4" t="s">
        <v>481</v>
      </c>
      <c r="C425" s="4" t="s">
        <v>29</v>
      </c>
      <c r="D425" s="8" t="n">
        <v>39194</v>
      </c>
      <c r="E425" s="9" t="n">
        <v>0.465277777777778</v>
      </c>
      <c r="F425" s="4" t="n">
        <v>88</v>
      </c>
      <c r="G425" s="4" t="n">
        <f aca="false">2640+F425</f>
        <v>2728</v>
      </c>
      <c r="H425" s="4" t="s">
        <v>26</v>
      </c>
      <c r="I425" s="4" t="n">
        <v>463986</v>
      </c>
      <c r="J425" s="4" t="n">
        <v>3001060.1</v>
      </c>
      <c r="K425" s="5" t="n">
        <v>56.36</v>
      </c>
      <c r="L425" s="4" t="s">
        <v>27</v>
      </c>
      <c r="M425" s="4" t="n">
        <v>0.254391544951025</v>
      </c>
      <c r="N425" s="4" t="n">
        <v>0.19361191534937</v>
      </c>
      <c r="O425" s="7" t="n">
        <v>304</v>
      </c>
      <c r="P425" s="7" t="n">
        <v>310</v>
      </c>
      <c r="Q425" s="7" t="n">
        <v>242</v>
      </c>
      <c r="R425" s="7" t="n">
        <v>258</v>
      </c>
      <c r="S425" s="7" t="n">
        <v>242</v>
      </c>
      <c r="T425" s="7" t="n">
        <v>266</v>
      </c>
      <c r="U425" s="7" t="n">
        <v>390</v>
      </c>
      <c r="V425" s="7" t="n">
        <v>390</v>
      </c>
      <c r="W425" s="7" t="n">
        <v>327</v>
      </c>
      <c r="X425" s="7" t="n">
        <v>349</v>
      </c>
      <c r="Y425" s="7" t="n">
        <v>214</v>
      </c>
      <c r="Z425" s="7" t="n">
        <v>220</v>
      </c>
      <c r="AA425" s="7" t="n">
        <v>419</v>
      </c>
      <c r="AB425" s="7" t="n">
        <v>421</v>
      </c>
      <c r="AC425" s="7" t="n">
        <v>222</v>
      </c>
      <c r="AD425" s="7" t="n">
        <v>222</v>
      </c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12" hidden="false" customHeight="false" outlineLevel="0" collapsed="false">
      <c r="A426" s="7" t="s">
        <v>490</v>
      </c>
      <c r="B426" s="4" t="s">
        <v>481</v>
      </c>
      <c r="C426" s="4" t="s">
        <v>29</v>
      </c>
      <c r="D426" s="8" t="n">
        <v>39194</v>
      </c>
      <c r="E426" s="9" t="n">
        <v>0.465277777777778</v>
      </c>
      <c r="F426" s="4" t="n">
        <v>4</v>
      </c>
      <c r="G426" s="4" t="n">
        <f aca="false">2640+F426</f>
        <v>2644</v>
      </c>
      <c r="H426" s="4" t="s">
        <v>32</v>
      </c>
      <c r="I426" s="4" t="n">
        <v>463986</v>
      </c>
      <c r="J426" s="4" t="n">
        <v>3001055.9</v>
      </c>
      <c r="K426" s="5" t="n">
        <v>52.48</v>
      </c>
      <c r="L426" s="4" t="s">
        <v>27</v>
      </c>
      <c r="M426" s="4" t="n">
        <v>0.249150209322225</v>
      </c>
      <c r="N426" s="4" t="n">
        <v>0.18534779829238</v>
      </c>
      <c r="O426" s="7" t="n">
        <v>308</v>
      </c>
      <c r="P426" s="7" t="n">
        <v>310</v>
      </c>
      <c r="Q426" s="7" t="n">
        <v>224</v>
      </c>
      <c r="R426" s="7" t="n">
        <v>230</v>
      </c>
      <c r="S426" s="7" t="n">
        <v>262</v>
      </c>
      <c r="T426" s="7" t="n">
        <v>278</v>
      </c>
      <c r="U426" s="7" t="n">
        <v>394</v>
      </c>
      <c r="V426" s="7" t="n">
        <v>394</v>
      </c>
      <c r="W426" s="7" t="n">
        <v>335</v>
      </c>
      <c r="X426" s="7" t="n">
        <v>335</v>
      </c>
      <c r="Y426" s="7" t="n">
        <v>220</v>
      </c>
      <c r="Z426" s="7" t="n">
        <v>246</v>
      </c>
      <c r="AA426" s="7" t="n">
        <v>421</v>
      </c>
      <c r="AB426" s="7" t="n">
        <v>427</v>
      </c>
      <c r="AC426" s="7" t="n">
        <v>220</v>
      </c>
      <c r="AD426" s="7" t="n">
        <v>248</v>
      </c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12" hidden="false" customHeight="false" outlineLevel="0" collapsed="false">
      <c r="A427" s="7" t="s">
        <v>491</v>
      </c>
      <c r="B427" s="4" t="s">
        <v>481</v>
      </c>
      <c r="C427" s="4" t="s">
        <v>29</v>
      </c>
      <c r="D427" s="8" t="n">
        <v>39194</v>
      </c>
      <c r="E427" s="9" t="n">
        <v>0.465277777777778</v>
      </c>
      <c r="F427" s="4" t="n">
        <v>82</v>
      </c>
      <c r="G427" s="4" t="n">
        <f aca="false">2640+F427</f>
        <v>2722</v>
      </c>
      <c r="H427" s="4" t="s">
        <v>26</v>
      </c>
      <c r="I427" s="4" t="n">
        <v>463971.1</v>
      </c>
      <c r="J427" s="4" t="n">
        <v>3001055</v>
      </c>
      <c r="K427" s="5" t="n">
        <v>55.8</v>
      </c>
      <c r="L427" s="4" t="s">
        <v>27</v>
      </c>
      <c r="M427" s="4" t="n">
        <v>0.122404628088365</v>
      </c>
      <c r="N427" s="4" t="n">
        <v>0.0467887234712488</v>
      </c>
      <c r="O427" s="7" t="n">
        <v>308</v>
      </c>
      <c r="P427" s="7" t="n">
        <v>310</v>
      </c>
      <c r="Q427" s="7" t="n">
        <v>246</v>
      </c>
      <c r="R427" s="7" t="n">
        <v>248</v>
      </c>
      <c r="S427" s="7" t="n">
        <v>262</v>
      </c>
      <c r="T427" s="7" t="n">
        <v>278</v>
      </c>
      <c r="U427" s="7" t="n">
        <v>392</v>
      </c>
      <c r="V427" s="7" t="n">
        <v>400</v>
      </c>
      <c r="W427" s="7" t="n">
        <v>335</v>
      </c>
      <c r="X427" s="7" t="n">
        <v>335</v>
      </c>
      <c r="Y427" s="7" t="n">
        <v>220</v>
      </c>
      <c r="Z427" s="7" t="n">
        <v>226</v>
      </c>
      <c r="AA427" s="7" t="n">
        <v>427</v>
      </c>
      <c r="AB427" s="7" t="n">
        <v>431</v>
      </c>
      <c r="AC427" s="7" t="n">
        <v>262</v>
      </c>
      <c r="AD427" s="7" t="n">
        <v>264</v>
      </c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2" hidden="false" customHeight="false" outlineLevel="0" collapsed="false">
      <c r="A428" s="7" t="s">
        <v>492</v>
      </c>
      <c r="B428" s="4" t="s">
        <v>481</v>
      </c>
      <c r="C428" s="4" t="s">
        <v>29</v>
      </c>
      <c r="D428" s="8" t="n">
        <v>39200</v>
      </c>
      <c r="E428" s="9" t="n">
        <v>0.419444444444444</v>
      </c>
      <c r="F428" s="4" t="n">
        <v>47</v>
      </c>
      <c r="G428" s="4" t="n">
        <f aca="false">2640+F428</f>
        <v>2687</v>
      </c>
      <c r="H428" s="4" t="s">
        <v>32</v>
      </c>
      <c r="I428" s="4" t="n">
        <v>463974</v>
      </c>
      <c r="J428" s="4" t="n">
        <v>3001048.1</v>
      </c>
      <c r="K428" s="14" t="n">
        <v>52.3</v>
      </c>
      <c r="L428" s="11" t="s">
        <v>27</v>
      </c>
      <c r="M428" s="4" t="n">
        <v>0.2512671415767</v>
      </c>
      <c r="N428" s="4" t="n">
        <v>0.191154602595757</v>
      </c>
      <c r="O428" s="7" t="n">
        <v>290</v>
      </c>
      <c r="P428" s="7" t="n">
        <v>294</v>
      </c>
      <c r="Q428" s="7" t="n">
        <v>250</v>
      </c>
      <c r="R428" s="7" t="n">
        <v>260</v>
      </c>
      <c r="S428" s="7" t="n">
        <v>246</v>
      </c>
      <c r="T428" s="7" t="n">
        <v>274</v>
      </c>
      <c r="U428" s="7" t="n">
        <v>386</v>
      </c>
      <c r="V428" s="7" t="n">
        <v>400</v>
      </c>
      <c r="W428" s="7" t="n">
        <v>327</v>
      </c>
      <c r="X428" s="7" t="n">
        <v>339</v>
      </c>
      <c r="Y428" s="7" t="n">
        <v>210</v>
      </c>
      <c r="Z428" s="7" t="n">
        <v>220</v>
      </c>
      <c r="AA428" s="7" t="n">
        <v>419</v>
      </c>
      <c r="AB428" s="7" t="n">
        <v>419</v>
      </c>
      <c r="AC428" s="7" t="n">
        <v>222</v>
      </c>
      <c r="AD428" s="7" t="n">
        <v>222</v>
      </c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2" hidden="false" customHeight="false" outlineLevel="0" collapsed="false">
      <c r="A429" s="7" t="s">
        <v>493</v>
      </c>
      <c r="B429" s="4" t="s">
        <v>481</v>
      </c>
      <c r="C429" s="4" t="s">
        <v>29</v>
      </c>
      <c r="D429" s="8" t="n">
        <v>39203</v>
      </c>
      <c r="E429" s="9" t="n">
        <v>0.729166666666667</v>
      </c>
      <c r="F429" s="4" t="n">
        <v>58</v>
      </c>
      <c r="G429" s="4" t="n">
        <f aca="false">2640+F429</f>
        <v>2698</v>
      </c>
      <c r="H429" s="4" t="s">
        <v>32</v>
      </c>
      <c r="I429" s="4" t="n">
        <v>463980</v>
      </c>
      <c r="J429" s="4" t="n">
        <v>3001043.9</v>
      </c>
      <c r="K429" s="14" t="n">
        <v>53.18</v>
      </c>
      <c r="L429" s="11" t="s">
        <v>27</v>
      </c>
      <c r="M429" s="4" t="n">
        <v>0.252310120708057</v>
      </c>
      <c r="N429" s="4" t="n">
        <v>0.200906595382216</v>
      </c>
      <c r="O429" s="7" t="n">
        <v>286</v>
      </c>
      <c r="P429" s="7" t="n">
        <v>310</v>
      </c>
      <c r="Q429" s="7" t="n">
        <v>258</v>
      </c>
      <c r="R429" s="7" t="n">
        <v>258</v>
      </c>
      <c r="S429" s="7" t="n">
        <v>246</v>
      </c>
      <c r="T429" s="7" t="n">
        <v>274</v>
      </c>
      <c r="U429" s="7" t="n">
        <v>380</v>
      </c>
      <c r="V429" s="7" t="n">
        <v>392</v>
      </c>
      <c r="W429" s="7" t="n">
        <v>331</v>
      </c>
      <c r="X429" s="7" t="n">
        <v>349</v>
      </c>
      <c r="Y429" s="7" t="n">
        <v>220</v>
      </c>
      <c r="Z429" s="7" t="n">
        <v>226</v>
      </c>
      <c r="AA429" s="7" t="n">
        <v>423</v>
      </c>
      <c r="AB429" s="7" t="n">
        <v>439</v>
      </c>
      <c r="AC429" s="7" t="n">
        <v>236</v>
      </c>
      <c r="AD429" s="7" t="n">
        <v>236</v>
      </c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2" hidden="false" customHeight="false" outlineLevel="0" collapsed="false">
      <c r="A430" s="7" t="s">
        <v>494</v>
      </c>
      <c r="B430" s="4" t="s">
        <v>481</v>
      </c>
      <c r="C430" s="4" t="s">
        <v>29</v>
      </c>
      <c r="D430" s="8" t="n">
        <v>39206</v>
      </c>
      <c r="E430" s="9" t="n">
        <v>0.722222222222222</v>
      </c>
      <c r="F430" s="4" t="n">
        <v>70</v>
      </c>
      <c r="G430" s="4" t="n">
        <f aca="false">2640+F430</f>
        <v>2710</v>
      </c>
      <c r="H430" s="4" t="s">
        <v>26</v>
      </c>
      <c r="I430" s="4" t="n">
        <v>463991.1</v>
      </c>
      <c r="J430" s="4" t="n">
        <v>3001045</v>
      </c>
      <c r="K430" s="5" t="n">
        <v>57.26</v>
      </c>
      <c r="L430" s="4" t="s">
        <v>27</v>
      </c>
      <c r="M430" s="4" t="n">
        <v>0.251906366782468</v>
      </c>
      <c r="N430" s="4" t="n">
        <v>0.208583089390911</v>
      </c>
      <c r="O430" s="7" t="n">
        <v>242</v>
      </c>
      <c r="P430" s="7" t="n">
        <v>242</v>
      </c>
      <c r="Q430" s="7" t="n">
        <v>242</v>
      </c>
      <c r="R430" s="7" t="n">
        <v>242</v>
      </c>
      <c r="S430" s="7" t="n">
        <v>266</v>
      </c>
      <c r="T430" s="7" t="n">
        <v>270</v>
      </c>
      <c r="U430" s="7" t="n">
        <v>418</v>
      </c>
      <c r="V430" s="7" t="n">
        <v>422</v>
      </c>
      <c r="W430" s="7" t="n">
        <v>319</v>
      </c>
      <c r="X430" s="7" t="n">
        <v>331</v>
      </c>
      <c r="Y430" s="7" t="n">
        <v>220</v>
      </c>
      <c r="Z430" s="7" t="n">
        <v>228</v>
      </c>
      <c r="AA430" s="7" t="n">
        <v>427</v>
      </c>
      <c r="AB430" s="7" t="n">
        <v>443</v>
      </c>
      <c r="AC430" s="7" t="n">
        <v>218</v>
      </c>
      <c r="AD430" s="7" t="n">
        <v>220</v>
      </c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2" hidden="false" customHeight="false" outlineLevel="0" collapsed="false">
      <c r="A431" s="7" t="s">
        <v>495</v>
      </c>
      <c r="B431" s="4" t="s">
        <v>481</v>
      </c>
      <c r="C431" s="4" t="s">
        <v>38</v>
      </c>
      <c r="D431" s="8" t="n">
        <v>39338</v>
      </c>
      <c r="E431" s="9" t="n">
        <v>0.743055555555555</v>
      </c>
      <c r="F431" s="3" t="n">
        <v>78</v>
      </c>
      <c r="G431" s="4" t="n">
        <f aca="false">2640+F431</f>
        <v>2718</v>
      </c>
      <c r="H431" s="4" t="s">
        <v>26</v>
      </c>
      <c r="I431" s="4" t="n">
        <v>463971.1</v>
      </c>
      <c r="J431" s="4" t="n">
        <v>3001045</v>
      </c>
      <c r="K431" s="5" t="n">
        <v>40.12</v>
      </c>
      <c r="L431" s="4" t="s">
        <v>27</v>
      </c>
      <c r="M431" s="4" t="n">
        <v>0.123621177859536</v>
      </c>
      <c r="N431" s="4" t="n">
        <v>0.0681265866436191</v>
      </c>
      <c r="O431" s="7" t="n">
        <v>312</v>
      </c>
      <c r="P431" s="7" t="n">
        <v>344</v>
      </c>
      <c r="Q431" s="7" t="n">
        <v>240</v>
      </c>
      <c r="R431" s="7" t="n">
        <v>246</v>
      </c>
      <c r="S431" s="7" t="n">
        <v>246</v>
      </c>
      <c r="T431" s="7" t="n">
        <v>262</v>
      </c>
      <c r="U431" s="7" t="n">
        <v>390</v>
      </c>
      <c r="V431" s="7" t="n">
        <v>406</v>
      </c>
      <c r="W431" s="7" t="n">
        <v>347</v>
      </c>
      <c r="X431" s="7" t="n">
        <v>357</v>
      </c>
      <c r="Y431" s="7" t="n">
        <v>220</v>
      </c>
      <c r="Z431" s="7" t="n">
        <v>226</v>
      </c>
      <c r="AA431" s="7" t="n">
        <v>429</v>
      </c>
      <c r="AB431" s="7" t="n">
        <v>429</v>
      </c>
      <c r="AC431" s="7" t="n">
        <v>242</v>
      </c>
      <c r="AD431" s="7" t="n">
        <v>244</v>
      </c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2" hidden="false" customHeight="false" outlineLevel="0" collapsed="false">
      <c r="A432" s="7" t="s">
        <v>496</v>
      </c>
      <c r="B432" s="4" t="s">
        <v>481</v>
      </c>
      <c r="C432" s="4" t="s">
        <v>25</v>
      </c>
      <c r="D432" s="8" t="n">
        <v>39338</v>
      </c>
      <c r="E432" s="9" t="n">
        <v>0.743055555555555</v>
      </c>
      <c r="F432" s="3" t="n">
        <v>49</v>
      </c>
      <c r="G432" s="4" t="n">
        <f aca="false">2640+F432</f>
        <v>2689</v>
      </c>
      <c r="H432" s="4" t="s">
        <v>32</v>
      </c>
      <c r="I432" s="4" t="n">
        <v>463988</v>
      </c>
      <c r="J432" s="4" t="n">
        <v>3001044.1</v>
      </c>
      <c r="K432" s="5" t="n">
        <v>55.5</v>
      </c>
      <c r="L432" s="4" t="s">
        <v>27</v>
      </c>
      <c r="M432" s="4" t="n">
        <v>0</v>
      </c>
      <c r="N432" s="4" t="n">
        <v>-0.0590764348382028</v>
      </c>
      <c r="O432" s="7" t="n">
        <v>308</v>
      </c>
      <c r="P432" s="7" t="n">
        <v>314</v>
      </c>
      <c r="Q432" s="7" t="n">
        <v>244</v>
      </c>
      <c r="R432" s="7" t="n">
        <v>258</v>
      </c>
      <c r="S432" s="7" t="n">
        <v>242</v>
      </c>
      <c r="T432" s="7" t="n">
        <v>282</v>
      </c>
      <c r="U432" s="7" t="n">
        <v>398</v>
      </c>
      <c r="V432" s="7" t="n">
        <v>408</v>
      </c>
      <c r="W432" s="7" t="n">
        <v>331</v>
      </c>
      <c r="X432" s="7" t="n">
        <v>337</v>
      </c>
      <c r="Y432" s="7" t="n">
        <v>212</v>
      </c>
      <c r="Z432" s="7" t="n">
        <v>220</v>
      </c>
      <c r="AA432" s="7" t="n">
        <v>421</v>
      </c>
      <c r="AB432" s="7" t="n">
        <v>443</v>
      </c>
      <c r="AC432" s="7" t="n">
        <v>242</v>
      </c>
      <c r="AD432" s="7" t="n">
        <v>254</v>
      </c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2" hidden="false" customHeight="false" outlineLevel="0" collapsed="false">
      <c r="A433" s="7" t="s">
        <v>497</v>
      </c>
      <c r="B433" s="4" t="s">
        <v>481</v>
      </c>
      <c r="C433" s="4" t="s">
        <v>29</v>
      </c>
      <c r="D433" s="10" t="n">
        <v>39564</v>
      </c>
      <c r="E433" s="9" t="n">
        <v>0.430555555555556</v>
      </c>
      <c r="F433" s="3" t="n">
        <v>74</v>
      </c>
      <c r="G433" s="4" t="n">
        <v>2714</v>
      </c>
      <c r="H433" s="4" t="s">
        <v>26</v>
      </c>
      <c r="I433" s="4" t="n">
        <v>463981</v>
      </c>
      <c r="J433" s="4" t="n">
        <v>3001039.9</v>
      </c>
      <c r="K433" s="4" t="n">
        <v>57.66</v>
      </c>
      <c r="L433" s="4" t="s">
        <v>27</v>
      </c>
      <c r="M433" s="4" t="n">
        <v>0</v>
      </c>
      <c r="N433" s="4" t="n">
        <v>-0.0779143419682522</v>
      </c>
      <c r="O433" s="7" t="n">
        <v>308</v>
      </c>
      <c r="P433" s="7" t="n">
        <v>322</v>
      </c>
      <c r="Q433" s="7" t="n">
        <v>230</v>
      </c>
      <c r="R433" s="7" t="n">
        <v>254</v>
      </c>
      <c r="S433" s="7" t="n">
        <v>246</v>
      </c>
      <c r="T433" s="7" t="n">
        <v>274</v>
      </c>
      <c r="U433" s="7" t="n">
        <v>386</v>
      </c>
      <c r="V433" s="7" t="n">
        <v>396</v>
      </c>
      <c r="W433" s="7" t="n">
        <v>327</v>
      </c>
      <c r="X433" s="7" t="n">
        <v>349</v>
      </c>
      <c r="Y433" s="7" t="n">
        <v>210</v>
      </c>
      <c r="Z433" s="7" t="n">
        <v>220</v>
      </c>
      <c r="AA433" s="7" t="n">
        <v>427</v>
      </c>
      <c r="AB433" s="7" t="n">
        <v>431</v>
      </c>
      <c r="AC433" s="7" t="n">
        <v>222</v>
      </c>
      <c r="AD433" s="7" t="n">
        <v>224</v>
      </c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2" hidden="false" customHeight="false" outlineLevel="0" collapsed="false">
      <c r="A434" s="7" t="s">
        <v>498</v>
      </c>
      <c r="B434" s="11" t="s">
        <v>481</v>
      </c>
      <c r="C434" s="11" t="s">
        <v>38</v>
      </c>
      <c r="D434" s="10" t="n">
        <v>39576</v>
      </c>
      <c r="E434" s="9" t="n">
        <v>0.4375</v>
      </c>
      <c r="F434" s="3" t="n">
        <v>70</v>
      </c>
      <c r="G434" s="11" t="n">
        <v>2710</v>
      </c>
      <c r="H434" s="11" t="s">
        <v>26</v>
      </c>
      <c r="I434" s="4" t="n">
        <v>463991.1</v>
      </c>
      <c r="J434" s="4" t="n">
        <v>3001045</v>
      </c>
      <c r="K434" s="4" t="n">
        <v>48.25</v>
      </c>
      <c r="L434" s="4" t="s">
        <v>27</v>
      </c>
      <c r="M434" s="4" t="n">
        <v>0.251942892483968</v>
      </c>
      <c r="N434" s="4" t="n">
        <v>0.207549901534851</v>
      </c>
      <c r="O434" s="7" t="n">
        <v>280</v>
      </c>
      <c r="P434" s="7" t="n">
        <v>314</v>
      </c>
      <c r="Q434" s="7" t="n">
        <v>246</v>
      </c>
      <c r="R434" s="7" t="n">
        <v>258</v>
      </c>
      <c r="S434" s="7" t="n">
        <v>246</v>
      </c>
      <c r="T434" s="7" t="n">
        <v>256</v>
      </c>
      <c r="U434" s="7" t="n">
        <v>392</v>
      </c>
      <c r="V434" s="7" t="n">
        <v>392</v>
      </c>
      <c r="W434" s="7" t="n">
        <v>333</v>
      </c>
      <c r="X434" s="7" t="n">
        <v>335</v>
      </c>
      <c r="Y434" s="7" t="n">
        <v>202</v>
      </c>
      <c r="Z434" s="7" t="n">
        <v>202</v>
      </c>
      <c r="AA434" s="7" t="n">
        <v>421</v>
      </c>
      <c r="AB434" s="7" t="n">
        <v>437</v>
      </c>
      <c r="AC434" s="7" t="n">
        <v>266</v>
      </c>
      <c r="AD434" s="7" t="n">
        <v>270</v>
      </c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2" hidden="false" customHeight="false" outlineLevel="0" collapsed="false">
      <c r="A435" s="7" t="s">
        <v>499</v>
      </c>
      <c r="B435" s="11" t="s">
        <v>481</v>
      </c>
      <c r="C435" s="11" t="s">
        <v>38</v>
      </c>
      <c r="D435" s="10" t="n">
        <v>39691</v>
      </c>
      <c r="E435" s="9" t="n">
        <v>0.458333333333333</v>
      </c>
      <c r="F435" s="3" t="n">
        <v>7</v>
      </c>
      <c r="G435" s="11" t="n">
        <v>2647</v>
      </c>
      <c r="H435" s="11" t="s">
        <v>32</v>
      </c>
      <c r="I435" s="4" t="n">
        <v>463982</v>
      </c>
      <c r="J435" s="4" t="n">
        <v>3001056.1</v>
      </c>
      <c r="K435" s="4" t="n">
        <v>34.28</v>
      </c>
      <c r="L435" s="4" t="s">
        <v>27</v>
      </c>
      <c r="M435" s="4" t="n">
        <v>0.373671769665065</v>
      </c>
      <c r="N435" s="4" t="n">
        <v>0.322960541223135</v>
      </c>
      <c r="O435" s="7" t="n">
        <v>290</v>
      </c>
      <c r="P435" s="7" t="n">
        <v>312</v>
      </c>
      <c r="Q435" s="7" t="n">
        <v>248</v>
      </c>
      <c r="R435" s="7" t="n">
        <v>260</v>
      </c>
      <c r="S435" s="7" t="n">
        <v>264</v>
      </c>
      <c r="T435" s="7" t="n">
        <v>276</v>
      </c>
      <c r="U435" s="7" t="n">
        <v>384</v>
      </c>
      <c r="V435" s="7" t="n">
        <v>392</v>
      </c>
      <c r="W435" s="7" t="n">
        <v>333</v>
      </c>
      <c r="X435" s="7" t="n">
        <v>333</v>
      </c>
      <c r="Y435" s="7" t="n">
        <v>222</v>
      </c>
      <c r="Z435" s="7" t="n">
        <v>228</v>
      </c>
      <c r="AA435" s="7" t="n">
        <v>419</v>
      </c>
      <c r="AB435" s="7" t="n">
        <v>419</v>
      </c>
      <c r="AC435" s="7" t="n">
        <v>228</v>
      </c>
      <c r="AD435" s="7" t="n">
        <v>228</v>
      </c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2" hidden="false" customHeight="false" outlineLevel="0" collapsed="false">
      <c r="A436" s="7" t="s">
        <v>500</v>
      </c>
      <c r="B436" s="11" t="s">
        <v>481</v>
      </c>
      <c r="C436" s="11" t="s">
        <v>38</v>
      </c>
      <c r="D436" s="10" t="n">
        <v>39697</v>
      </c>
      <c r="E436" s="9" t="n">
        <v>0.409722222222222</v>
      </c>
      <c r="F436" s="3" t="n">
        <v>28</v>
      </c>
      <c r="G436" s="11" t="n">
        <v>2668</v>
      </c>
      <c r="H436" s="11" t="s">
        <v>32</v>
      </c>
      <c r="I436" s="4" t="n">
        <v>463978</v>
      </c>
      <c r="J436" s="4" t="n">
        <v>3001051.9</v>
      </c>
      <c r="K436" s="4" t="n">
        <v>34.23</v>
      </c>
      <c r="L436" s="4" t="s">
        <v>27</v>
      </c>
      <c r="M436" s="4" t="n">
        <v>0.252310120708057</v>
      </c>
      <c r="N436" s="4" t="n">
        <v>0.188515247540585</v>
      </c>
      <c r="O436" s="7" t="n">
        <v>300</v>
      </c>
      <c r="P436" s="7" t="n">
        <v>302</v>
      </c>
      <c r="Q436" s="7" t="n">
        <v>248</v>
      </c>
      <c r="R436" s="7" t="n">
        <v>248</v>
      </c>
      <c r="S436" s="7" t="n">
        <v>250</v>
      </c>
      <c r="T436" s="7" t="n">
        <v>266</v>
      </c>
      <c r="U436" s="7" t="n">
        <v>354</v>
      </c>
      <c r="V436" s="7" t="n">
        <v>356</v>
      </c>
      <c r="W436" s="7" t="n">
        <v>333</v>
      </c>
      <c r="X436" s="7" t="n">
        <v>343</v>
      </c>
      <c r="Y436" s="7" t="n">
        <v>214</v>
      </c>
      <c r="Z436" s="7" t="n">
        <v>220</v>
      </c>
      <c r="AA436" s="7" t="n">
        <v>419</v>
      </c>
      <c r="AB436" s="7" t="n">
        <v>421</v>
      </c>
      <c r="AC436" s="7" t="n">
        <v>222</v>
      </c>
      <c r="AD436" s="7" t="n">
        <v>222</v>
      </c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2" hidden="false" customHeight="false" outlineLevel="0" collapsed="false">
      <c r="A437" s="7" t="s">
        <v>501</v>
      </c>
      <c r="B437" s="11" t="s">
        <v>481</v>
      </c>
      <c r="C437" s="11" t="s">
        <v>29</v>
      </c>
      <c r="D437" s="10" t="n">
        <v>39703</v>
      </c>
      <c r="E437" s="9" t="n">
        <v>0.416666666666667</v>
      </c>
      <c r="F437" s="3" t="n">
        <v>74</v>
      </c>
      <c r="G437" s="11" t="n">
        <v>2714</v>
      </c>
      <c r="H437" s="11" t="s">
        <v>26</v>
      </c>
      <c r="I437" s="4" t="n">
        <v>463981</v>
      </c>
      <c r="J437" s="4" t="n">
        <v>3001039.9</v>
      </c>
      <c r="K437" s="11" t="n">
        <v>57.12</v>
      </c>
      <c r="L437" s="4" t="s">
        <v>27</v>
      </c>
      <c r="M437" s="4" t="n">
        <v>0.122404628088365</v>
      </c>
      <c r="N437" s="4" t="n">
        <v>0.0741101774681061</v>
      </c>
      <c r="O437" s="7" t="n">
        <v>286</v>
      </c>
      <c r="P437" s="7" t="n">
        <v>310</v>
      </c>
      <c r="Q437" s="7" t="n">
        <v>230</v>
      </c>
      <c r="R437" s="7" t="n">
        <v>246</v>
      </c>
      <c r="S437" s="7" t="n">
        <v>254</v>
      </c>
      <c r="T437" s="7" t="n">
        <v>258</v>
      </c>
      <c r="U437" s="7" t="n">
        <v>380</v>
      </c>
      <c r="V437" s="7" t="n">
        <v>384</v>
      </c>
      <c r="W437" s="7" t="n">
        <v>329</v>
      </c>
      <c r="X437" s="7" t="n">
        <v>329</v>
      </c>
      <c r="Y437" s="7" t="n">
        <v>208</v>
      </c>
      <c r="Z437" s="7" t="n">
        <v>220</v>
      </c>
      <c r="AA437" s="7" t="n">
        <v>417</v>
      </c>
      <c r="AB437" s="7" t="n">
        <v>431</v>
      </c>
      <c r="AC437" s="7" t="n">
        <v>262</v>
      </c>
      <c r="AD437" s="7" t="n">
        <v>266</v>
      </c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2" hidden="false" customHeight="false" outlineLevel="0" collapsed="false">
      <c r="A438" s="7" t="s">
        <v>502</v>
      </c>
      <c r="B438" s="4" t="s">
        <v>503</v>
      </c>
      <c r="C438" s="4" t="s">
        <v>25</v>
      </c>
      <c r="D438" s="8" t="n">
        <v>39164</v>
      </c>
      <c r="E438" s="9" t="n">
        <v>0.58125</v>
      </c>
      <c r="F438" s="4" t="n">
        <v>72</v>
      </c>
      <c r="G438" s="4" t="n">
        <f aca="false">2816+F438</f>
        <v>2888</v>
      </c>
      <c r="H438" s="4" t="s">
        <v>26</v>
      </c>
      <c r="I438" s="4" t="n">
        <v>464732</v>
      </c>
      <c r="J438" s="4" t="n">
        <v>2999970.9</v>
      </c>
      <c r="K438" s="5" t="n">
        <v>57.12</v>
      </c>
      <c r="L438" s="4" t="s">
        <v>27</v>
      </c>
      <c r="M438" s="4" t="n">
        <v>0.12674558123386</v>
      </c>
      <c r="N438" s="4" t="n">
        <v>0.0675888118643369</v>
      </c>
      <c r="O438" s="7" t="n">
        <v>316</v>
      </c>
      <c r="P438" s="7" t="n">
        <v>320</v>
      </c>
      <c r="Q438" s="7" t="n">
        <v>236</v>
      </c>
      <c r="R438" s="7" t="n">
        <v>256</v>
      </c>
      <c r="S438" s="7" t="n">
        <v>258</v>
      </c>
      <c r="T438" s="7" t="n">
        <v>266</v>
      </c>
      <c r="U438" s="7" t="n">
        <v>396</v>
      </c>
      <c r="V438" s="7" t="n">
        <v>396</v>
      </c>
      <c r="W438" s="7" t="n">
        <v>331</v>
      </c>
      <c r="X438" s="7" t="n">
        <v>349</v>
      </c>
      <c r="Y438" s="7" t="n">
        <v>224</v>
      </c>
      <c r="Z438" s="7" t="n">
        <v>242</v>
      </c>
      <c r="AA438" s="7" t="n">
        <v>419</v>
      </c>
      <c r="AB438" s="7" t="n">
        <v>437</v>
      </c>
      <c r="AC438" s="7" t="n">
        <v>264</v>
      </c>
      <c r="AD438" s="7" t="n">
        <v>266</v>
      </c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2" hidden="false" customHeight="false" outlineLevel="0" collapsed="false">
      <c r="A439" s="7" t="s">
        <v>504</v>
      </c>
      <c r="B439" s="4" t="s">
        <v>503</v>
      </c>
      <c r="C439" s="4" t="s">
        <v>25</v>
      </c>
      <c r="D439" s="8" t="n">
        <v>39173</v>
      </c>
      <c r="E439" s="9" t="n">
        <v>0.44375</v>
      </c>
      <c r="F439" s="4" t="n">
        <v>82</v>
      </c>
      <c r="G439" s="4" t="n">
        <f aca="false">2816+F439</f>
        <v>2898</v>
      </c>
      <c r="H439" s="4" t="s">
        <v>26</v>
      </c>
      <c r="I439" s="4" t="n">
        <v>464717.1</v>
      </c>
      <c r="J439" s="4" t="n">
        <v>2999986</v>
      </c>
      <c r="K439" s="5" t="n">
        <v>41.88</v>
      </c>
      <c r="L439" s="4" t="s">
        <v>27</v>
      </c>
      <c r="M439" s="4" t="n">
        <v>0.127645963717164</v>
      </c>
      <c r="N439" s="4" t="n">
        <v>0.0659159163822367</v>
      </c>
      <c r="O439" s="7" t="n">
        <v>308</v>
      </c>
      <c r="P439" s="7" t="n">
        <v>322</v>
      </c>
      <c r="Q439" s="7" t="n">
        <v>230</v>
      </c>
      <c r="R439" s="7" t="n">
        <v>258</v>
      </c>
      <c r="S439" s="7" t="n">
        <v>250</v>
      </c>
      <c r="T439" s="7" t="n">
        <v>266</v>
      </c>
      <c r="U439" s="7" t="n">
        <v>388</v>
      </c>
      <c r="V439" s="7" t="n">
        <v>400</v>
      </c>
      <c r="W439" s="7" t="n">
        <v>335</v>
      </c>
      <c r="X439" s="7" t="n">
        <v>345</v>
      </c>
      <c r="Y439" s="7" t="n">
        <v>238</v>
      </c>
      <c r="Z439" s="7" t="n">
        <v>262</v>
      </c>
      <c r="AA439" s="7" t="n">
        <v>433</v>
      </c>
      <c r="AB439" s="7" t="n">
        <v>445</v>
      </c>
      <c r="AC439" s="7" t="n">
        <v>222</v>
      </c>
      <c r="AD439" s="7" t="n">
        <v>222</v>
      </c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2" hidden="false" customHeight="false" outlineLevel="0" collapsed="false">
      <c r="A440" s="7" t="s">
        <v>505</v>
      </c>
      <c r="B440" s="4" t="s">
        <v>503</v>
      </c>
      <c r="C440" s="4" t="s">
        <v>25</v>
      </c>
      <c r="D440" s="8" t="n">
        <v>39179</v>
      </c>
      <c r="E440" s="9" t="n">
        <v>0.621527777777778</v>
      </c>
      <c r="F440" s="4" t="n">
        <v>9</v>
      </c>
      <c r="G440" s="4" t="n">
        <f aca="false">2816+F440</f>
        <v>2825</v>
      </c>
      <c r="H440" s="4" t="s">
        <v>32</v>
      </c>
      <c r="I440" s="4" t="n">
        <v>464726</v>
      </c>
      <c r="J440" s="4" t="n">
        <v>2999987.1</v>
      </c>
      <c r="K440" s="5" t="n">
        <v>60.04</v>
      </c>
      <c r="L440" s="4" t="s">
        <v>27</v>
      </c>
      <c r="M440" s="4" t="n">
        <v>0.375564070343503</v>
      </c>
      <c r="N440" s="4" t="n">
        <v>0.321717743374078</v>
      </c>
      <c r="O440" s="7" t="n">
        <v>298</v>
      </c>
      <c r="P440" s="7" t="n">
        <v>300</v>
      </c>
      <c r="Q440" s="7" t="n">
        <v>230</v>
      </c>
      <c r="R440" s="7" t="n">
        <v>250</v>
      </c>
      <c r="S440" s="7" t="n">
        <v>246</v>
      </c>
      <c r="T440" s="7" t="n">
        <v>262</v>
      </c>
      <c r="U440" s="7" t="n">
        <v>392</v>
      </c>
      <c r="V440" s="7" t="n">
        <v>392</v>
      </c>
      <c r="W440" s="7" t="n">
        <v>333</v>
      </c>
      <c r="X440" s="7" t="n">
        <v>341</v>
      </c>
      <c r="Y440" s="7" t="n">
        <v>234</v>
      </c>
      <c r="Z440" s="7" t="n">
        <v>234</v>
      </c>
      <c r="AA440" s="7" t="n">
        <v>437</v>
      </c>
      <c r="AB440" s="7" t="n">
        <v>437</v>
      </c>
      <c r="AC440" s="7" t="n">
        <v>238</v>
      </c>
      <c r="AD440" s="7" t="n">
        <v>240</v>
      </c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2" hidden="false" customHeight="false" outlineLevel="0" collapsed="false">
      <c r="A441" s="7" t="s">
        <v>506</v>
      </c>
      <c r="B441" s="4" t="s">
        <v>503</v>
      </c>
      <c r="C441" s="4" t="s">
        <v>25</v>
      </c>
      <c r="D441" s="8" t="n">
        <v>39179</v>
      </c>
      <c r="E441" s="9" t="n">
        <v>0.621527777777778</v>
      </c>
      <c r="F441" s="4" t="n">
        <v>74</v>
      </c>
      <c r="G441" s="4" t="n">
        <f aca="false">2816+F441</f>
        <v>2890</v>
      </c>
      <c r="H441" s="4" t="s">
        <v>26</v>
      </c>
      <c r="I441" s="4" t="n">
        <v>464727</v>
      </c>
      <c r="J441" s="4" t="n">
        <v>2999970.9</v>
      </c>
      <c r="K441" s="5" t="n">
        <v>57.08</v>
      </c>
      <c r="L441" s="4" t="s">
        <v>27</v>
      </c>
      <c r="M441" s="4" t="n">
        <v>0.127645963717164</v>
      </c>
      <c r="N441" s="4" t="n">
        <v>0.0472019686705645</v>
      </c>
      <c r="O441" s="7" t="n">
        <v>290</v>
      </c>
      <c r="P441" s="7" t="n">
        <v>306</v>
      </c>
      <c r="Q441" s="7" t="n">
        <v>250</v>
      </c>
      <c r="R441" s="7" t="n">
        <v>256</v>
      </c>
      <c r="S441" s="7" t="n">
        <v>254</v>
      </c>
      <c r="T441" s="7" t="n">
        <v>262</v>
      </c>
      <c r="U441" s="7" t="n">
        <v>392</v>
      </c>
      <c r="V441" s="7" t="n">
        <v>394</v>
      </c>
      <c r="W441" s="7" t="n">
        <v>333</v>
      </c>
      <c r="X441" s="7" t="n">
        <v>369</v>
      </c>
      <c r="Y441" s="7" t="n">
        <v>224</v>
      </c>
      <c r="Z441" s="7" t="n">
        <v>234</v>
      </c>
      <c r="AA441" s="7" t="n">
        <v>419</v>
      </c>
      <c r="AB441" s="7" t="n">
        <v>435</v>
      </c>
      <c r="AC441" s="7" t="n">
        <v>236</v>
      </c>
      <c r="AD441" s="7" t="n">
        <v>236</v>
      </c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2" hidden="false" customHeight="false" outlineLevel="0" collapsed="false">
      <c r="A442" s="7" t="s">
        <v>507</v>
      </c>
      <c r="B442" s="4" t="s">
        <v>503</v>
      </c>
      <c r="C442" s="4" t="s">
        <v>25</v>
      </c>
      <c r="D442" s="8" t="n">
        <v>39179</v>
      </c>
      <c r="E442" s="9" t="n">
        <v>0.621527777777778</v>
      </c>
      <c r="F442" s="4" t="n">
        <v>39</v>
      </c>
      <c r="G442" s="4" t="n">
        <f aca="false">2816+F442</f>
        <v>2855</v>
      </c>
      <c r="H442" s="4" t="s">
        <v>32</v>
      </c>
      <c r="I442" s="4" t="n">
        <v>464728</v>
      </c>
      <c r="J442" s="4" t="n">
        <v>2999979.1</v>
      </c>
      <c r="K442" s="5" t="n">
        <v>50.16</v>
      </c>
      <c r="L442" s="4" t="s">
        <v>27</v>
      </c>
      <c r="M442" s="4" t="n">
        <v>0.127645963717164</v>
      </c>
      <c r="N442" s="4" t="n">
        <v>0.034533123032948</v>
      </c>
      <c r="O442" s="7" t="n">
        <v>290</v>
      </c>
      <c r="P442" s="7" t="n">
        <v>314</v>
      </c>
      <c r="Q442" s="7" t="n">
        <v>244</v>
      </c>
      <c r="R442" s="7" t="n">
        <v>250</v>
      </c>
      <c r="S442" s="7" t="n">
        <v>266</v>
      </c>
      <c r="T442" s="7" t="n">
        <v>270</v>
      </c>
      <c r="U442" s="7" t="n">
        <v>394</v>
      </c>
      <c r="V442" s="7" t="n">
        <v>396</v>
      </c>
      <c r="W442" s="7" t="n">
        <v>333</v>
      </c>
      <c r="X442" s="7" t="n">
        <v>335</v>
      </c>
      <c r="Y442" s="7" t="n">
        <v>220</v>
      </c>
      <c r="Z442" s="7" t="n">
        <v>224</v>
      </c>
      <c r="AA442" s="7" t="n">
        <v>427</v>
      </c>
      <c r="AB442" s="7" t="n">
        <v>435</v>
      </c>
      <c r="AC442" s="7" t="n">
        <v>220</v>
      </c>
      <c r="AD442" s="7" t="n">
        <v>220</v>
      </c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2" hidden="false" customHeight="false" outlineLevel="0" collapsed="false">
      <c r="A443" s="7" t="s">
        <v>508</v>
      </c>
      <c r="B443" s="4" t="s">
        <v>503</v>
      </c>
      <c r="C443" s="4" t="s">
        <v>29</v>
      </c>
      <c r="D443" s="8" t="n">
        <v>39191</v>
      </c>
      <c r="E443" s="9" t="n">
        <v>0.75</v>
      </c>
      <c r="F443" s="4" t="n">
        <v>31</v>
      </c>
      <c r="G443" s="4" t="n">
        <f aca="false">2816+F443</f>
        <v>2847</v>
      </c>
      <c r="H443" s="4" t="s">
        <v>32</v>
      </c>
      <c r="I443" s="4" t="n">
        <v>464720</v>
      </c>
      <c r="J443" s="4" t="n">
        <v>2999983.1</v>
      </c>
      <c r="K443" s="5" t="n">
        <v>57.66</v>
      </c>
      <c r="L443" s="4" t="s">
        <v>27</v>
      </c>
      <c r="M443" s="4" t="n">
        <v>0</v>
      </c>
      <c r="N443" s="4" t="n">
        <v>-0.0808132499387244</v>
      </c>
      <c r="O443" s="7" t="n">
        <v>312</v>
      </c>
      <c r="P443" s="7" t="n">
        <v>322</v>
      </c>
      <c r="Q443" s="7" t="n">
        <v>230</v>
      </c>
      <c r="R443" s="7" t="n">
        <v>248</v>
      </c>
      <c r="S443" s="7" t="n">
        <v>238</v>
      </c>
      <c r="T443" s="7" t="n">
        <v>254</v>
      </c>
      <c r="U443" s="7" t="n">
        <v>360</v>
      </c>
      <c r="V443" s="7" t="n">
        <v>392</v>
      </c>
      <c r="W443" s="7" t="n">
        <v>333</v>
      </c>
      <c r="X443" s="7" t="n">
        <v>337</v>
      </c>
      <c r="Y443" s="7" t="n">
        <v>224</v>
      </c>
      <c r="Z443" s="7" t="n">
        <v>234</v>
      </c>
      <c r="AA443" s="7" t="n">
        <v>425</v>
      </c>
      <c r="AB443" s="7" t="n">
        <v>441</v>
      </c>
      <c r="AC443" s="7" t="n">
        <v>220</v>
      </c>
      <c r="AD443" s="7" t="n">
        <v>226</v>
      </c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2" hidden="false" customHeight="false" outlineLevel="0" collapsed="false">
      <c r="A444" s="7" t="s">
        <v>509</v>
      </c>
      <c r="B444" s="4" t="s">
        <v>503</v>
      </c>
      <c r="C444" s="4" t="s">
        <v>29</v>
      </c>
      <c r="D444" s="8" t="n">
        <v>39191</v>
      </c>
      <c r="E444" s="9" t="n">
        <v>0.75</v>
      </c>
      <c r="F444" s="4" t="n">
        <v>59</v>
      </c>
      <c r="G444" s="4" t="n">
        <f aca="false">2816+F444</f>
        <v>2875</v>
      </c>
      <c r="H444" s="4" t="s">
        <v>32</v>
      </c>
      <c r="I444" s="4" t="n">
        <v>464724</v>
      </c>
      <c r="J444" s="4" t="n">
        <v>2999975.1</v>
      </c>
      <c r="K444" s="5" t="n">
        <v>56.68</v>
      </c>
      <c r="L444" s="4" t="s">
        <v>27</v>
      </c>
      <c r="M444" s="4" t="n">
        <v>0.250863387651111</v>
      </c>
      <c r="N444" s="4" t="n">
        <v>0.200444751490452</v>
      </c>
      <c r="O444" s="7" t="n">
        <v>276</v>
      </c>
      <c r="P444" s="7" t="n">
        <v>276</v>
      </c>
      <c r="Q444" s="7" t="n">
        <v>236</v>
      </c>
      <c r="R444" s="7" t="n">
        <v>254</v>
      </c>
      <c r="S444" s="7" t="n">
        <v>254</v>
      </c>
      <c r="T444" s="7" t="n">
        <v>268</v>
      </c>
      <c r="U444" s="7" t="n">
        <v>394</v>
      </c>
      <c r="V444" s="7" t="n">
        <v>402</v>
      </c>
      <c r="W444" s="7" t="n">
        <v>333</v>
      </c>
      <c r="X444" s="7" t="n">
        <v>335</v>
      </c>
      <c r="Y444" s="7" t="n">
        <v>220</v>
      </c>
      <c r="Z444" s="7" t="n">
        <v>234</v>
      </c>
      <c r="AA444" s="7" t="n">
        <v>435</v>
      </c>
      <c r="AB444" s="7" t="n">
        <v>435</v>
      </c>
      <c r="AC444" s="7" t="n">
        <v>220</v>
      </c>
      <c r="AD444" s="7" t="n">
        <v>244</v>
      </c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2" hidden="false" customHeight="false" outlineLevel="0" collapsed="false">
      <c r="A445" s="7" t="s">
        <v>510</v>
      </c>
      <c r="B445" s="4" t="s">
        <v>503</v>
      </c>
      <c r="C445" s="4" t="s">
        <v>25</v>
      </c>
      <c r="D445" s="8" t="n">
        <v>39194</v>
      </c>
      <c r="E445" s="9" t="n">
        <v>0.510416666666667</v>
      </c>
      <c r="F445" s="4" t="n">
        <v>61</v>
      </c>
      <c r="G445" s="4" t="n">
        <f aca="false">2816+F445</f>
        <v>2877</v>
      </c>
      <c r="H445" s="4" t="s">
        <v>32</v>
      </c>
      <c r="I445" s="4" t="n">
        <v>464722</v>
      </c>
      <c r="J445" s="4" t="n">
        <v>2999975.1</v>
      </c>
      <c r="K445" s="5" t="n">
        <v>45.58</v>
      </c>
      <c r="L445" s="4" t="s">
        <v>27</v>
      </c>
      <c r="M445" s="4" t="n">
        <v>0.37660704947486</v>
      </c>
      <c r="N445" s="4" t="n">
        <v>0.310633625222174</v>
      </c>
      <c r="O445" s="7" t="n">
        <v>302</v>
      </c>
      <c r="P445" s="7" t="n">
        <v>306</v>
      </c>
      <c r="Q445" s="7" t="n">
        <v>230</v>
      </c>
      <c r="R445" s="7" t="n">
        <v>230</v>
      </c>
      <c r="S445" s="7" t="n">
        <v>254</v>
      </c>
      <c r="T445" s="7" t="n">
        <v>266</v>
      </c>
      <c r="U445" s="7" t="n">
        <v>394</v>
      </c>
      <c r="V445" s="7" t="n">
        <v>394</v>
      </c>
      <c r="W445" s="7" t="n">
        <v>331</v>
      </c>
      <c r="X445" s="7" t="n">
        <v>333</v>
      </c>
      <c r="Y445" s="7" t="n">
        <v>224</v>
      </c>
      <c r="Z445" s="7" t="n">
        <v>224</v>
      </c>
      <c r="AA445" s="7" t="n">
        <v>437</v>
      </c>
      <c r="AB445" s="7" t="n">
        <v>439</v>
      </c>
      <c r="AC445" s="7" t="n">
        <v>264</v>
      </c>
      <c r="AD445" s="7" t="n">
        <v>266</v>
      </c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2" hidden="false" customHeight="false" outlineLevel="0" collapsed="false">
      <c r="A446" s="7" t="s">
        <v>511</v>
      </c>
      <c r="B446" s="4" t="s">
        <v>503</v>
      </c>
      <c r="C446" s="4" t="s">
        <v>25</v>
      </c>
      <c r="D446" s="8" t="n">
        <v>39194</v>
      </c>
      <c r="E446" s="9" t="n">
        <v>0.510416666666667</v>
      </c>
      <c r="F446" s="4" t="n">
        <v>76</v>
      </c>
      <c r="G446" s="4" t="n">
        <f aca="false">2816+F446</f>
        <v>2892</v>
      </c>
      <c r="H446" s="4" t="s">
        <v>26</v>
      </c>
      <c r="I446" s="4" t="n">
        <v>464722</v>
      </c>
      <c r="J446" s="4" t="n">
        <v>2999970.9</v>
      </c>
      <c r="K446" s="5" t="n">
        <v>60.5</v>
      </c>
      <c r="L446" s="4" t="s">
        <v>27</v>
      </c>
      <c r="M446" s="4" t="n">
        <v>0.250366759093396</v>
      </c>
      <c r="N446" s="4" t="n">
        <v>0.173625342227975</v>
      </c>
      <c r="O446" s="7" t="n">
        <v>306</v>
      </c>
      <c r="P446" s="7" t="n">
        <v>308</v>
      </c>
      <c r="Q446" s="7" t="n">
        <v>230</v>
      </c>
      <c r="R446" s="7" t="n">
        <v>248</v>
      </c>
      <c r="S446" s="7" t="n">
        <v>254</v>
      </c>
      <c r="T446" s="7" t="n">
        <v>258</v>
      </c>
      <c r="U446" s="7" t="n">
        <v>390</v>
      </c>
      <c r="V446" s="7" t="n">
        <v>390</v>
      </c>
      <c r="W446" s="7" t="n">
        <v>333</v>
      </c>
      <c r="X446" s="7" t="n">
        <v>341</v>
      </c>
      <c r="Y446" s="7" t="n">
        <v>220</v>
      </c>
      <c r="Z446" s="7" t="n">
        <v>224</v>
      </c>
      <c r="AA446" s="7" t="n">
        <v>437</v>
      </c>
      <c r="AB446" s="7" t="n">
        <v>437</v>
      </c>
      <c r="AC446" s="7" t="n">
        <v>222</v>
      </c>
      <c r="AD446" s="7" t="n">
        <v>234</v>
      </c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2" hidden="false" customHeight="false" outlineLevel="0" collapsed="false">
      <c r="A447" s="7" t="s">
        <v>512</v>
      </c>
      <c r="B447" s="4" t="s">
        <v>503</v>
      </c>
      <c r="C447" s="4" t="s">
        <v>25</v>
      </c>
      <c r="D447" s="8" t="n">
        <v>39203</v>
      </c>
      <c r="E447" s="9" t="n">
        <v>0.763888888888889</v>
      </c>
      <c r="F447" s="4" t="n">
        <v>70</v>
      </c>
      <c r="G447" s="4" t="n">
        <f aca="false">2816+F447</f>
        <v>2886</v>
      </c>
      <c r="H447" s="4" t="s">
        <v>26</v>
      </c>
      <c r="I447" s="4" t="n">
        <v>464737.1</v>
      </c>
      <c r="J447" s="4" t="n">
        <v>2999976</v>
      </c>
      <c r="K447" s="5" t="n">
        <v>59.88</v>
      </c>
      <c r="L447" s="4" t="s">
        <v>27</v>
      </c>
      <c r="M447" s="4" t="n">
        <v>0.254391544951025</v>
      </c>
      <c r="N447" s="4" t="n">
        <v>0.188200685089818</v>
      </c>
      <c r="O447" s="7" t="n">
        <v>290</v>
      </c>
      <c r="P447" s="7" t="n">
        <v>304</v>
      </c>
      <c r="Q447" s="7" t="n">
        <v>230</v>
      </c>
      <c r="R447" s="7" t="n">
        <v>244</v>
      </c>
      <c r="S447" s="7" t="n">
        <v>262</v>
      </c>
      <c r="T447" s="7" t="n">
        <v>294</v>
      </c>
      <c r="U447" s="7" t="n">
        <v>398</v>
      </c>
      <c r="V447" s="7" t="n">
        <v>398</v>
      </c>
      <c r="W447" s="7" t="n">
        <v>327</v>
      </c>
      <c r="X447" s="7" t="n">
        <v>331</v>
      </c>
      <c r="Y447" s="7" t="n">
        <v>220</v>
      </c>
      <c r="Z447" s="7" t="n">
        <v>234</v>
      </c>
      <c r="AA447" s="7" t="n">
        <v>427</v>
      </c>
      <c r="AB447" s="7" t="n">
        <v>431</v>
      </c>
      <c r="AC447" s="7" t="n">
        <v>238</v>
      </c>
      <c r="AD447" s="7" t="n">
        <v>238</v>
      </c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2" hidden="false" customHeight="false" outlineLevel="0" collapsed="false">
      <c r="A448" s="7" t="s">
        <v>513</v>
      </c>
      <c r="B448" s="4" t="s">
        <v>503</v>
      </c>
      <c r="C448" s="4" t="s">
        <v>25</v>
      </c>
      <c r="D448" s="8" t="n">
        <v>39212</v>
      </c>
      <c r="E448" s="9" t="n">
        <v>0.78125</v>
      </c>
      <c r="F448" s="4" t="n">
        <v>46</v>
      </c>
      <c r="G448" s="4" t="n">
        <f aca="false">2816+F448</f>
        <v>2862</v>
      </c>
      <c r="H448" s="4" t="s">
        <v>32</v>
      </c>
      <c r="I448" s="4" t="n">
        <v>464722</v>
      </c>
      <c r="J448" s="4" t="n">
        <v>2999978.9</v>
      </c>
      <c r="K448" s="5" t="n">
        <v>41.74</v>
      </c>
      <c r="L448" s="4" t="s">
        <v>27</v>
      </c>
      <c r="M448" s="4" t="n">
        <v>0.498869080915172</v>
      </c>
      <c r="N448" s="4" t="n">
        <v>0.469057200997594</v>
      </c>
      <c r="O448" s="7" t="n">
        <v>304</v>
      </c>
      <c r="P448" s="7" t="n">
        <v>308</v>
      </c>
      <c r="Q448" s="7" t="n">
        <v>248</v>
      </c>
      <c r="R448" s="7" t="n">
        <v>264</v>
      </c>
      <c r="S448" s="7" t="n">
        <v>276</v>
      </c>
      <c r="T448" s="7" t="n">
        <v>278</v>
      </c>
      <c r="U448" s="7" t="n">
        <v>390</v>
      </c>
      <c r="V448" s="7" t="n">
        <v>392</v>
      </c>
      <c r="W448" s="7" t="n">
        <v>341</v>
      </c>
      <c r="X448" s="7" t="n">
        <v>341</v>
      </c>
      <c r="Y448" s="7" t="n">
        <v>226</v>
      </c>
      <c r="Z448" s="7" t="n">
        <v>226</v>
      </c>
      <c r="AA448" s="7" t="n">
        <v>435</v>
      </c>
      <c r="AB448" s="7" t="n">
        <v>435</v>
      </c>
      <c r="AC448" s="7" t="n">
        <v>258</v>
      </c>
      <c r="AD448" s="7" t="n">
        <v>258</v>
      </c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2" hidden="false" customHeight="false" outlineLevel="0" collapsed="false">
      <c r="A449" s="7" t="s">
        <v>514</v>
      </c>
      <c r="B449" s="4" t="s">
        <v>503</v>
      </c>
      <c r="C449" s="4" t="s">
        <v>38</v>
      </c>
      <c r="D449" s="8" t="n">
        <v>39314</v>
      </c>
      <c r="E449" s="9" t="n">
        <v>0.666666666666667</v>
      </c>
      <c r="F449" s="4" t="n">
        <v>69</v>
      </c>
      <c r="G449" s="4" t="n">
        <f aca="false">2816+F449</f>
        <v>2885</v>
      </c>
      <c r="H449" s="4" t="s">
        <v>32</v>
      </c>
      <c r="I449" s="4" t="n">
        <v>464736.9</v>
      </c>
      <c r="J449" s="4" t="n">
        <v>2999976</v>
      </c>
      <c r="K449" s="5" t="n">
        <v>32.66</v>
      </c>
      <c r="L449" s="4" t="s">
        <v>27</v>
      </c>
      <c r="M449" s="4" t="n">
        <v>0.495250358250261</v>
      </c>
      <c r="N449" s="4" t="n">
        <v>0.444045878791976</v>
      </c>
      <c r="O449" s="7" t="n">
        <v>302</v>
      </c>
      <c r="P449" s="7" t="n">
        <v>304</v>
      </c>
      <c r="Q449" s="7" t="n">
        <v>230</v>
      </c>
      <c r="R449" s="7" t="n">
        <v>254</v>
      </c>
      <c r="S449" s="7" t="n">
        <v>266</v>
      </c>
      <c r="T449" s="7" t="n">
        <v>266</v>
      </c>
      <c r="U449" s="7" t="n">
        <v>392</v>
      </c>
      <c r="V449" s="7" t="n">
        <v>392</v>
      </c>
      <c r="W449" s="7" t="n">
        <v>333</v>
      </c>
      <c r="X449" s="7" t="n">
        <v>333</v>
      </c>
      <c r="Y449" s="7" t="n">
        <v>224</v>
      </c>
      <c r="Z449" s="7" t="n">
        <v>236</v>
      </c>
      <c r="AA449" s="7" t="n">
        <v>427</v>
      </c>
      <c r="AB449" s="7" t="n">
        <v>427</v>
      </c>
      <c r="AC449" s="7" t="n">
        <v>314</v>
      </c>
      <c r="AD449" s="7" t="n">
        <v>316</v>
      </c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2" hidden="false" customHeight="false" outlineLevel="0" collapsed="false">
      <c r="A450" s="7" t="s">
        <v>515</v>
      </c>
      <c r="B450" s="4" t="s">
        <v>503</v>
      </c>
      <c r="C450" s="4" t="s">
        <v>38</v>
      </c>
      <c r="D450" s="8" t="n">
        <v>39314</v>
      </c>
      <c r="E450" s="9" t="n">
        <v>0.666666666666667</v>
      </c>
      <c r="F450" s="4" t="n">
        <v>60</v>
      </c>
      <c r="G450" s="4" t="n">
        <f aca="false">2816+F450</f>
        <v>2876</v>
      </c>
      <c r="H450" s="4" t="s">
        <v>32</v>
      </c>
      <c r="I450" s="4" t="n">
        <v>464724</v>
      </c>
      <c r="J450" s="4" t="n">
        <v>2999974.9</v>
      </c>
      <c r="K450" s="5" t="n">
        <v>30.12</v>
      </c>
      <c r="L450" s="4" t="s">
        <v>27</v>
      </c>
      <c r="M450" s="4" t="n">
        <v>0.251409738224753</v>
      </c>
      <c r="N450" s="4" t="n">
        <v>0.175527007974379</v>
      </c>
      <c r="O450" s="7" t="n">
        <v>310</v>
      </c>
      <c r="P450" s="7" t="n">
        <v>312</v>
      </c>
      <c r="Q450" s="7" t="n">
        <v>230</v>
      </c>
      <c r="R450" s="7" t="n">
        <v>230</v>
      </c>
      <c r="S450" s="7" t="n">
        <v>254</v>
      </c>
      <c r="T450" s="7" t="n">
        <v>266</v>
      </c>
      <c r="U450" s="7" t="n">
        <v>388</v>
      </c>
      <c r="V450" s="7" t="n">
        <v>388</v>
      </c>
      <c r="W450" s="7" t="n">
        <v>333</v>
      </c>
      <c r="X450" s="7" t="n">
        <v>337</v>
      </c>
      <c r="Y450" s="7" t="n">
        <v>220</v>
      </c>
      <c r="Z450" s="7" t="n">
        <v>224</v>
      </c>
      <c r="AA450" s="7" t="n">
        <v>425</v>
      </c>
      <c r="AB450" s="7" t="n">
        <v>433</v>
      </c>
      <c r="AC450" s="7" t="n">
        <v>220</v>
      </c>
      <c r="AD450" s="7" t="n">
        <v>224</v>
      </c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2" hidden="false" customHeight="false" outlineLevel="0" collapsed="false">
      <c r="A451" s="7" t="s">
        <v>516</v>
      </c>
      <c r="B451" s="4" t="s">
        <v>503</v>
      </c>
      <c r="C451" s="4" t="s">
        <v>29</v>
      </c>
      <c r="D451" s="8" t="n">
        <v>39326</v>
      </c>
      <c r="E451" s="9" t="n">
        <v>0.729166666666667</v>
      </c>
      <c r="F451" s="4" t="n">
        <v>64</v>
      </c>
      <c r="G451" s="4" t="n">
        <f aca="false">2816+F451</f>
        <v>2880</v>
      </c>
      <c r="H451" s="4" t="s">
        <v>32</v>
      </c>
      <c r="I451" s="4" t="n">
        <v>464720</v>
      </c>
      <c r="J451" s="4" t="n">
        <v>2999974.9</v>
      </c>
      <c r="K451" s="5" t="n">
        <v>51.4</v>
      </c>
      <c r="L451" s="4" t="s">
        <v>27</v>
      </c>
      <c r="M451" s="4" t="n">
        <v>0.2512671415767</v>
      </c>
      <c r="N451" s="4" t="n">
        <v>0.196344435570303</v>
      </c>
      <c r="O451" s="7" t="n">
        <v>304</v>
      </c>
      <c r="P451" s="7" t="n">
        <v>308</v>
      </c>
      <c r="Q451" s="7" t="n">
        <v>248</v>
      </c>
      <c r="R451" s="7" t="n">
        <v>264</v>
      </c>
      <c r="S451" s="7" t="n">
        <v>278</v>
      </c>
      <c r="T451" s="7" t="n">
        <v>294</v>
      </c>
      <c r="U451" s="7" t="n">
        <v>390</v>
      </c>
      <c r="V451" s="7" t="n">
        <v>394</v>
      </c>
      <c r="W451" s="7" t="n">
        <v>333</v>
      </c>
      <c r="X451" s="7" t="n">
        <v>343</v>
      </c>
      <c r="Y451" s="7" t="n">
        <v>226</v>
      </c>
      <c r="Z451" s="7" t="n">
        <v>234</v>
      </c>
      <c r="AA451" s="7" t="n">
        <v>435</v>
      </c>
      <c r="AB451" s="7" t="n">
        <v>435</v>
      </c>
      <c r="AC451" s="7" t="n">
        <v>260</v>
      </c>
      <c r="AD451" s="7" t="n">
        <v>260</v>
      </c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2" hidden="false" customHeight="false" outlineLevel="0" collapsed="false">
      <c r="A452" s="7" t="s">
        <v>517</v>
      </c>
      <c r="B452" s="4" t="s">
        <v>503</v>
      </c>
      <c r="C452" s="4" t="s">
        <v>38</v>
      </c>
      <c r="D452" s="8" t="n">
        <v>39329</v>
      </c>
      <c r="E452" s="9" t="n">
        <v>0.729166666666667</v>
      </c>
      <c r="F452" s="4" t="n">
        <v>44</v>
      </c>
      <c r="G452" s="4" t="n">
        <f aca="false">2816+F452</f>
        <v>2860</v>
      </c>
      <c r="H452" s="4" t="s">
        <v>32</v>
      </c>
      <c r="I452" s="4" t="n">
        <v>464724</v>
      </c>
      <c r="J452" s="4" t="n">
        <v>2999978.9</v>
      </c>
      <c r="K452" s="4" t="n">
        <v>33.04</v>
      </c>
      <c r="L452" s="4" t="s">
        <v>27</v>
      </c>
      <c r="M452" s="4" t="n">
        <v>0.122404628088365</v>
      </c>
      <c r="N452" s="4" t="n">
        <v>0.0540046345987659</v>
      </c>
      <c r="O452" s="7" t="n">
        <v>322</v>
      </c>
      <c r="P452" s="7" t="n">
        <v>324</v>
      </c>
      <c r="Q452" s="7" t="n">
        <v>230</v>
      </c>
      <c r="R452" s="7" t="n">
        <v>236</v>
      </c>
      <c r="S452" s="7" t="n">
        <v>238</v>
      </c>
      <c r="T452" s="7" t="n">
        <v>278</v>
      </c>
      <c r="U452" s="7" t="n">
        <v>390</v>
      </c>
      <c r="V452" s="7" t="n">
        <v>394</v>
      </c>
      <c r="W452" s="7" t="n">
        <v>333</v>
      </c>
      <c r="X452" s="7" t="n">
        <v>333</v>
      </c>
      <c r="Y452" s="7" t="n">
        <v>220</v>
      </c>
      <c r="Z452" s="7" t="n">
        <v>224</v>
      </c>
      <c r="AA452" s="7" t="n">
        <v>425</v>
      </c>
      <c r="AB452" s="7" t="n">
        <v>433</v>
      </c>
      <c r="AC452" s="7" t="n">
        <v>264</v>
      </c>
      <c r="AD452" s="7" t="n">
        <v>272</v>
      </c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2" hidden="false" customHeight="false" outlineLevel="0" collapsed="false">
      <c r="A453" s="7" t="s">
        <v>518</v>
      </c>
      <c r="B453" s="4" t="s">
        <v>503</v>
      </c>
      <c r="C453" s="4" t="s">
        <v>25</v>
      </c>
      <c r="D453" s="8" t="n">
        <v>39335</v>
      </c>
      <c r="E453" s="9" t="n">
        <v>0.659722222222222</v>
      </c>
      <c r="F453" s="4" t="n">
        <v>71</v>
      </c>
      <c r="G453" s="4" t="n">
        <f aca="false">2816+F453</f>
        <v>2887</v>
      </c>
      <c r="H453" s="4" t="s">
        <v>32</v>
      </c>
      <c r="I453" s="4" t="n">
        <v>464732</v>
      </c>
      <c r="J453" s="4" t="n">
        <v>2999971.1</v>
      </c>
      <c r="K453" s="4" t="n">
        <v>54.5</v>
      </c>
      <c r="L453" s="4" t="s">
        <v>27</v>
      </c>
      <c r="M453" s="4" t="n">
        <v>0.254391544951025</v>
      </c>
      <c r="N453" s="4" t="n">
        <v>0.199763590445279</v>
      </c>
      <c r="O453" s="7" t="n">
        <v>302</v>
      </c>
      <c r="P453" s="7" t="n">
        <v>316</v>
      </c>
      <c r="Q453" s="7" t="n">
        <v>236</v>
      </c>
      <c r="R453" s="7" t="n">
        <v>252</v>
      </c>
      <c r="S453" s="7" t="n">
        <v>246</v>
      </c>
      <c r="T453" s="7" t="n">
        <v>266</v>
      </c>
      <c r="U453" s="7" t="n">
        <v>406</v>
      </c>
      <c r="V453" s="7" t="n">
        <v>406</v>
      </c>
      <c r="W453" s="7" t="n">
        <v>333</v>
      </c>
      <c r="X453" s="7" t="n">
        <v>349</v>
      </c>
      <c r="Y453" s="7" t="n">
        <v>220</v>
      </c>
      <c r="Z453" s="7" t="n">
        <v>222</v>
      </c>
      <c r="AA453" s="7" t="n">
        <v>419</v>
      </c>
      <c r="AB453" s="7" t="n">
        <v>425</v>
      </c>
      <c r="AC453" s="7" t="n">
        <v>236</v>
      </c>
      <c r="AD453" s="7" t="n">
        <v>236</v>
      </c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2" hidden="false" customHeight="false" outlineLevel="0" collapsed="false">
      <c r="A454" s="7" t="s">
        <v>519</v>
      </c>
      <c r="B454" s="4" t="s">
        <v>503</v>
      </c>
      <c r="C454" s="4" t="s">
        <v>38</v>
      </c>
      <c r="D454" s="8" t="n">
        <v>39344</v>
      </c>
      <c r="E454" s="9" t="n">
        <v>0.774305555555555</v>
      </c>
      <c r="F454" s="4" t="n">
        <v>82</v>
      </c>
      <c r="G454" s="4" t="n">
        <f aca="false">2816+F454</f>
        <v>2898</v>
      </c>
      <c r="H454" s="4" t="s">
        <v>26</v>
      </c>
      <c r="I454" s="4" t="n">
        <v>464717.1</v>
      </c>
      <c r="J454" s="4" t="n">
        <v>2999986</v>
      </c>
      <c r="K454" s="5" t="n">
        <v>40.28</v>
      </c>
      <c r="L454" s="4" t="s">
        <v>27</v>
      </c>
      <c r="M454" s="4" t="n">
        <v>0.372529562874029</v>
      </c>
      <c r="N454" s="4" t="n">
        <v>0.338650024966245</v>
      </c>
      <c r="O454" s="7" t="n">
        <v>312</v>
      </c>
      <c r="P454" s="7" t="n">
        <v>314</v>
      </c>
      <c r="Q454" s="7" t="n">
        <v>242</v>
      </c>
      <c r="R454" s="7" t="n">
        <v>258</v>
      </c>
      <c r="S454" s="7" t="n">
        <v>254</v>
      </c>
      <c r="T454" s="7" t="n">
        <v>254</v>
      </c>
      <c r="U454" s="7" t="n">
        <v>378</v>
      </c>
      <c r="V454" s="7" t="n">
        <v>406</v>
      </c>
      <c r="W454" s="7" t="n">
        <v>355</v>
      </c>
      <c r="X454" s="7" t="n">
        <v>355</v>
      </c>
      <c r="Y454" s="7" t="n">
        <v>206</v>
      </c>
      <c r="Z454" s="7" t="n">
        <v>210</v>
      </c>
      <c r="AA454" s="7" t="n">
        <v>427</v>
      </c>
      <c r="AB454" s="7" t="n">
        <v>437</v>
      </c>
      <c r="AC454" s="7" t="n">
        <v>258</v>
      </c>
      <c r="AD454" s="7" t="n">
        <v>258</v>
      </c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2" hidden="false" customHeight="false" outlineLevel="0" collapsed="false">
      <c r="A455" s="7" t="s">
        <v>520</v>
      </c>
      <c r="B455" s="4" t="s">
        <v>503</v>
      </c>
      <c r="C455" s="4" t="s">
        <v>38</v>
      </c>
      <c r="D455" s="8" t="n">
        <v>39344</v>
      </c>
      <c r="E455" s="9" t="n">
        <v>0.774305555555555</v>
      </c>
      <c r="F455" s="4" t="n">
        <v>48</v>
      </c>
      <c r="G455" s="4" t="n">
        <f aca="false">2816+F455</f>
        <v>2864</v>
      </c>
      <c r="H455" s="4" t="s">
        <v>32</v>
      </c>
      <c r="I455" s="4" t="n">
        <v>464720</v>
      </c>
      <c r="J455" s="4" t="n">
        <v>2999978.9</v>
      </c>
      <c r="K455" s="5" t="n">
        <v>37.26</v>
      </c>
      <c r="L455" s="4" t="s">
        <v>27</v>
      </c>
      <c r="M455" s="4" t="n">
        <v>0.127645963717164</v>
      </c>
      <c r="N455" s="4" t="n">
        <v>0.0754146326917605</v>
      </c>
      <c r="O455" s="7" t="n">
        <v>314</v>
      </c>
      <c r="P455" s="7" t="n">
        <v>324</v>
      </c>
      <c r="Q455" s="7" t="n">
        <v>236</v>
      </c>
      <c r="R455" s="7" t="n">
        <v>248</v>
      </c>
      <c r="S455" s="7" t="n">
        <v>238</v>
      </c>
      <c r="T455" s="7" t="n">
        <v>266</v>
      </c>
      <c r="U455" s="7" t="n">
        <v>386</v>
      </c>
      <c r="V455" s="7" t="n">
        <v>398</v>
      </c>
      <c r="W455" s="7" t="n">
        <v>353</v>
      </c>
      <c r="X455" s="7" t="n">
        <v>355</v>
      </c>
      <c r="Y455" s="7" t="n">
        <v>214</v>
      </c>
      <c r="Z455" s="7" t="n">
        <v>224</v>
      </c>
      <c r="AA455" s="7" t="n">
        <v>435</v>
      </c>
      <c r="AB455" s="7" t="n">
        <v>441</v>
      </c>
      <c r="AC455" s="7" t="n">
        <v>244</v>
      </c>
      <c r="AD455" s="7" t="n">
        <v>244</v>
      </c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2" hidden="false" customHeight="false" outlineLevel="0" collapsed="false">
      <c r="A456" s="7" t="s">
        <v>521</v>
      </c>
      <c r="B456" s="4" t="s">
        <v>503</v>
      </c>
      <c r="C456" s="4" t="s">
        <v>105</v>
      </c>
      <c r="D456" s="10" t="n">
        <v>39531</v>
      </c>
      <c r="E456" s="9" t="n">
        <v>0.479166666666667</v>
      </c>
      <c r="F456" s="4" t="n">
        <v>40</v>
      </c>
      <c r="G456" s="4" t="n">
        <v>2856</v>
      </c>
      <c r="H456" s="4" t="s">
        <v>32</v>
      </c>
      <c r="I456" s="4" t="n">
        <v>464728</v>
      </c>
      <c r="J456" s="4" t="n">
        <v>2999978.9</v>
      </c>
      <c r="K456" s="11" t="n">
        <v>45.44</v>
      </c>
      <c r="L456" s="4" t="s">
        <v>27</v>
      </c>
      <c r="M456" s="4" t="n">
        <v>0.254391544951025</v>
      </c>
      <c r="N456" s="4" t="n">
        <v>0.191145593441775</v>
      </c>
      <c r="O456" s="7" t="n">
        <v>318</v>
      </c>
      <c r="P456" s="7" t="n">
        <v>320</v>
      </c>
      <c r="Q456" s="7" t="n">
        <v>230</v>
      </c>
      <c r="R456" s="7" t="n">
        <v>248</v>
      </c>
      <c r="S456" s="7" t="n">
        <v>238</v>
      </c>
      <c r="T456" s="7" t="n">
        <v>278</v>
      </c>
      <c r="U456" s="7" t="n">
        <v>392</v>
      </c>
      <c r="V456" s="7" t="n">
        <v>392</v>
      </c>
      <c r="W456" s="7" t="n">
        <v>333</v>
      </c>
      <c r="X456" s="7" t="n">
        <v>337</v>
      </c>
      <c r="Y456" s="7" t="n">
        <v>234</v>
      </c>
      <c r="Z456" s="7" t="n">
        <v>248</v>
      </c>
      <c r="AA456" s="7" t="n">
        <v>415</v>
      </c>
      <c r="AB456" s="7" t="n">
        <v>425</v>
      </c>
      <c r="AC456" s="7" t="n">
        <v>222</v>
      </c>
      <c r="AD456" s="7" t="n">
        <v>222</v>
      </c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2" hidden="false" customHeight="false" outlineLevel="0" collapsed="false">
      <c r="A457" s="7" t="s">
        <v>522</v>
      </c>
      <c r="B457" s="4" t="s">
        <v>503</v>
      </c>
      <c r="C457" s="4" t="s">
        <v>50</v>
      </c>
      <c r="D457" s="10" t="n">
        <v>39531</v>
      </c>
      <c r="E457" s="9" t="n">
        <v>0.479166666666667</v>
      </c>
      <c r="F457" s="4" t="n">
        <v>82</v>
      </c>
      <c r="G457" s="4" t="n">
        <v>2898</v>
      </c>
      <c r="H457" s="4" t="s">
        <v>26</v>
      </c>
      <c r="I457" s="4" t="n">
        <v>464717.1</v>
      </c>
      <c r="J457" s="4" t="n">
        <v>2999986</v>
      </c>
      <c r="K457" s="11" t="n">
        <v>48.52</v>
      </c>
      <c r="L457" s="4" t="s">
        <v>27</v>
      </c>
      <c r="M457" s="4" t="n">
        <v>0.250124934785664</v>
      </c>
      <c r="N457" s="4" t="n">
        <v>0.199929364931457</v>
      </c>
      <c r="O457" s="7" t="n">
        <v>290</v>
      </c>
      <c r="P457" s="7" t="n">
        <v>320</v>
      </c>
      <c r="Q457" s="7" t="n">
        <v>234</v>
      </c>
      <c r="R457" s="7" t="n">
        <v>248</v>
      </c>
      <c r="S457" s="7" t="n">
        <v>254</v>
      </c>
      <c r="T457" s="7" t="n">
        <v>254</v>
      </c>
      <c r="U457" s="7" t="n">
        <v>378</v>
      </c>
      <c r="V457" s="7" t="n">
        <v>392</v>
      </c>
      <c r="W457" s="7" t="n">
        <v>333</v>
      </c>
      <c r="X457" s="7" t="n">
        <v>359</v>
      </c>
      <c r="Y457" s="7" t="n">
        <v>220</v>
      </c>
      <c r="Z457" s="7" t="n">
        <v>226</v>
      </c>
      <c r="AA457" s="7" t="n">
        <v>433</v>
      </c>
      <c r="AB457" s="7" t="n">
        <v>441</v>
      </c>
      <c r="AC457" s="7" t="n">
        <v>280</v>
      </c>
      <c r="AD457" s="7" t="n">
        <v>280</v>
      </c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2" hidden="false" customHeight="false" outlineLevel="0" collapsed="false">
      <c r="A458" s="7" t="s">
        <v>523</v>
      </c>
      <c r="B458" s="4" t="s">
        <v>503</v>
      </c>
      <c r="C458" s="4" t="s">
        <v>25</v>
      </c>
      <c r="D458" s="10" t="n">
        <v>39570</v>
      </c>
      <c r="E458" s="9" t="n">
        <v>0.465277777777778</v>
      </c>
      <c r="F458" s="4" t="n">
        <v>11</v>
      </c>
      <c r="G458" s="4" t="n">
        <v>2827</v>
      </c>
      <c r="H458" s="4" t="s">
        <v>32</v>
      </c>
      <c r="I458" s="4" t="n">
        <v>464724</v>
      </c>
      <c r="J458" s="4" t="n">
        <v>2999987.1</v>
      </c>
      <c r="K458" s="16" t="n">
        <v>52.54</v>
      </c>
      <c r="L458" s="4" t="s">
        <v>27</v>
      </c>
      <c r="M458" s="4" t="n">
        <v>0.379055701941917</v>
      </c>
      <c r="N458" s="4" t="n">
        <v>0.321524737603722</v>
      </c>
      <c r="O458" s="7" t="n">
        <v>300</v>
      </c>
      <c r="P458" s="7" t="n">
        <v>324</v>
      </c>
      <c r="Q458" s="7" t="n">
        <v>230</v>
      </c>
      <c r="R458" s="7" t="n">
        <v>230</v>
      </c>
      <c r="S458" s="7" t="n">
        <v>234</v>
      </c>
      <c r="T458" s="7" t="n">
        <v>242</v>
      </c>
      <c r="U458" s="7" t="n">
        <v>390</v>
      </c>
      <c r="V458" s="7" t="n">
        <v>390</v>
      </c>
      <c r="W458" s="7" t="n">
        <v>333</v>
      </c>
      <c r="X458" s="7" t="n">
        <v>335</v>
      </c>
      <c r="Y458" s="7" t="n">
        <v>224</v>
      </c>
      <c r="Z458" s="7" t="n">
        <v>234</v>
      </c>
      <c r="AA458" s="7" t="n">
        <v>425</v>
      </c>
      <c r="AB458" s="7" t="n">
        <v>437</v>
      </c>
      <c r="AC458" s="7" t="n">
        <v>254</v>
      </c>
      <c r="AD458" s="7" t="n">
        <v>254</v>
      </c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2" hidden="false" customHeight="false" outlineLevel="0" collapsed="false">
      <c r="A459" s="7" t="s">
        <v>524</v>
      </c>
      <c r="B459" s="4" t="s">
        <v>503</v>
      </c>
      <c r="C459" s="4" t="s">
        <v>29</v>
      </c>
      <c r="D459" s="10" t="n">
        <v>39570</v>
      </c>
      <c r="E459" s="9" t="n">
        <v>0.465277777777778</v>
      </c>
      <c r="F459" s="4" t="n">
        <v>76</v>
      </c>
      <c r="G459" s="4" t="n">
        <v>2892</v>
      </c>
      <c r="H459" s="4" t="s">
        <v>26</v>
      </c>
      <c r="I459" s="4" t="n">
        <v>464722</v>
      </c>
      <c r="J459" s="4" t="n">
        <v>2999970.9</v>
      </c>
      <c r="K459" s="16" t="n">
        <v>56.22</v>
      </c>
      <c r="L459" s="4" t="s">
        <v>27</v>
      </c>
      <c r="M459" s="4" t="n">
        <v>0.24922455230236</v>
      </c>
      <c r="N459" s="4" t="n">
        <v>0.204112215317076</v>
      </c>
      <c r="O459" s="7" t="n">
        <v>314</v>
      </c>
      <c r="P459" s="7" t="n">
        <v>320</v>
      </c>
      <c r="Q459" s="7" t="n">
        <v>242</v>
      </c>
      <c r="R459" s="7" t="n">
        <v>260</v>
      </c>
      <c r="S459" s="7" t="n">
        <v>254</v>
      </c>
      <c r="T459" s="7" t="n">
        <v>254</v>
      </c>
      <c r="U459" s="7" t="n">
        <v>378</v>
      </c>
      <c r="V459" s="7" t="n">
        <v>378</v>
      </c>
      <c r="W459" s="7" t="n">
        <v>335</v>
      </c>
      <c r="X459" s="7" t="n">
        <v>351</v>
      </c>
      <c r="Y459" s="7" t="n">
        <v>220</v>
      </c>
      <c r="Z459" s="7" t="n">
        <v>224</v>
      </c>
      <c r="AA459" s="7" t="n">
        <v>433</v>
      </c>
      <c r="AB459" s="7" t="n">
        <v>437</v>
      </c>
      <c r="AC459" s="7" t="n">
        <v>276</v>
      </c>
      <c r="AD459" s="7" t="n">
        <v>282</v>
      </c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2" hidden="false" customHeight="false" outlineLevel="0" collapsed="false">
      <c r="A460" s="7" t="s">
        <v>525</v>
      </c>
      <c r="B460" s="4" t="s">
        <v>503</v>
      </c>
      <c r="C460" s="4" t="s">
        <v>25</v>
      </c>
      <c r="D460" s="10" t="n">
        <v>39585</v>
      </c>
      <c r="E460" s="9" t="n">
        <v>0.409722222222222</v>
      </c>
      <c r="F460" s="4" t="n">
        <v>71</v>
      </c>
      <c r="G460" s="4" t="n">
        <v>2887</v>
      </c>
      <c r="H460" s="4" t="s">
        <v>32</v>
      </c>
      <c r="I460" s="4" t="n">
        <v>464732</v>
      </c>
      <c r="J460" s="4" t="n">
        <v>2999971.1</v>
      </c>
      <c r="K460" s="16" t="n">
        <v>50.7</v>
      </c>
      <c r="L460" s="4" t="s">
        <v>27</v>
      </c>
      <c r="M460" s="4" t="n">
        <v>0.125197311250107</v>
      </c>
      <c r="N460" s="4" t="n">
        <v>0.0779791953905827</v>
      </c>
      <c r="O460" s="7" t="n">
        <v>322</v>
      </c>
      <c r="P460" s="7" t="n">
        <v>324</v>
      </c>
      <c r="Q460" s="7" t="n">
        <v>230</v>
      </c>
      <c r="R460" s="7" t="n">
        <v>248</v>
      </c>
      <c r="S460" s="7" t="n">
        <v>230</v>
      </c>
      <c r="T460" s="7" t="n">
        <v>242</v>
      </c>
      <c r="U460" s="7" t="n">
        <v>390</v>
      </c>
      <c r="V460" s="7" t="n">
        <v>402</v>
      </c>
      <c r="W460" s="7" t="n">
        <v>333</v>
      </c>
      <c r="X460" s="7" t="n">
        <v>347</v>
      </c>
      <c r="Y460" s="7" t="n">
        <v>248</v>
      </c>
      <c r="Z460" s="7" t="n">
        <v>248</v>
      </c>
      <c r="AA460" s="7" t="n">
        <v>437</v>
      </c>
      <c r="AB460" s="7" t="n">
        <v>441</v>
      </c>
      <c r="AC460" s="7" t="n">
        <v>246</v>
      </c>
      <c r="AD460" s="7" t="n">
        <v>250</v>
      </c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2" hidden="false" customHeight="false" outlineLevel="0" collapsed="false">
      <c r="A461" s="7" t="s">
        <v>526</v>
      </c>
      <c r="B461" s="4" t="s">
        <v>503</v>
      </c>
      <c r="C461" s="4" t="s">
        <v>29</v>
      </c>
      <c r="D461" s="10" t="n">
        <v>39597</v>
      </c>
      <c r="E461" s="9" t="n">
        <v>0.409722222222222</v>
      </c>
      <c r="F461" s="4" t="n">
        <v>88</v>
      </c>
      <c r="G461" s="4" t="n">
        <v>2904</v>
      </c>
      <c r="H461" s="4" t="s">
        <v>26</v>
      </c>
      <c r="I461" s="4" t="n">
        <v>464732</v>
      </c>
      <c r="J461" s="4" t="n">
        <v>2999991.1</v>
      </c>
      <c r="K461" s="16" t="n">
        <v>50.92</v>
      </c>
      <c r="L461" s="4" t="s">
        <v>27</v>
      </c>
      <c r="M461" s="4" t="n">
        <v>0.376796173039389</v>
      </c>
      <c r="N461" s="4" t="n">
        <v>0.331747662826084</v>
      </c>
      <c r="O461" s="7" t="n">
        <v>304</v>
      </c>
      <c r="P461" s="7" t="n">
        <v>312</v>
      </c>
      <c r="Q461" s="7" t="n">
        <v>248</v>
      </c>
      <c r="R461" s="7" t="n">
        <v>250</v>
      </c>
      <c r="S461" s="7" t="n">
        <v>254</v>
      </c>
      <c r="T461" s="7" t="n">
        <v>294</v>
      </c>
      <c r="U461" s="7" t="n">
        <v>376</v>
      </c>
      <c r="V461" s="7" t="n">
        <v>376</v>
      </c>
      <c r="W461" s="7" t="n">
        <v>339</v>
      </c>
      <c r="X461" s="7" t="n">
        <v>339</v>
      </c>
      <c r="Y461" s="7" t="n">
        <v>224</v>
      </c>
      <c r="Z461" s="7" t="n">
        <v>234</v>
      </c>
      <c r="AA461" s="7" t="n">
        <v>425</v>
      </c>
      <c r="AB461" s="7" t="n">
        <v>427</v>
      </c>
      <c r="AC461" s="7" t="n">
        <v>250</v>
      </c>
      <c r="AD461" s="7" t="n">
        <v>250</v>
      </c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2" hidden="false" customHeight="false" outlineLevel="0" collapsed="false">
      <c r="A462" s="7" t="s">
        <v>527</v>
      </c>
      <c r="B462" s="4" t="s">
        <v>503</v>
      </c>
      <c r="C462" s="4" t="s">
        <v>38</v>
      </c>
      <c r="D462" s="10" t="n">
        <v>39695</v>
      </c>
      <c r="E462" s="9" t="n">
        <v>0.666666666666667</v>
      </c>
      <c r="F462" s="4" t="n">
        <v>44</v>
      </c>
      <c r="G462" s="4" t="n">
        <v>2860</v>
      </c>
      <c r="H462" s="4" t="s">
        <v>32</v>
      </c>
      <c r="I462" s="4" t="n">
        <v>464724</v>
      </c>
      <c r="J462" s="4" t="n">
        <v>2999978.9</v>
      </c>
      <c r="K462" s="16" t="n">
        <v>35.15</v>
      </c>
      <c r="L462" s="4" t="s">
        <v>27</v>
      </c>
      <c r="M462" s="4" t="n">
        <v>0.127645963717164</v>
      </c>
      <c r="N462" s="4" t="n">
        <v>0.0745113267931249</v>
      </c>
      <c r="O462" s="7" t="n">
        <v>304</v>
      </c>
      <c r="P462" s="7" t="n">
        <v>324</v>
      </c>
      <c r="Q462" s="7" t="n">
        <v>248</v>
      </c>
      <c r="R462" s="7" t="n">
        <v>252</v>
      </c>
      <c r="S462" s="7" t="n">
        <v>238</v>
      </c>
      <c r="T462" s="7" t="n">
        <v>246</v>
      </c>
      <c r="U462" s="7" t="n">
        <v>432</v>
      </c>
      <c r="V462" s="7" t="n">
        <v>434</v>
      </c>
      <c r="W462" s="7" t="n">
        <v>333</v>
      </c>
      <c r="X462" s="7" t="n">
        <v>337</v>
      </c>
      <c r="Y462" s="7" t="n">
        <v>234</v>
      </c>
      <c r="Z462" s="7" t="n">
        <v>242</v>
      </c>
      <c r="AA462" s="7" t="n">
        <v>425</v>
      </c>
      <c r="AB462" s="7" t="n">
        <v>437</v>
      </c>
      <c r="AC462" s="7" t="n">
        <v>224</v>
      </c>
      <c r="AD462" s="7" t="n">
        <v>224</v>
      </c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2" hidden="false" customHeight="false" outlineLevel="0" collapsed="false">
      <c r="A463" s="7" t="s">
        <v>528</v>
      </c>
      <c r="B463" s="4" t="s">
        <v>503</v>
      </c>
      <c r="C463" s="4" t="s">
        <v>38</v>
      </c>
      <c r="D463" s="10" t="n">
        <v>39695</v>
      </c>
      <c r="E463" s="9" t="n">
        <v>0.666666666666667</v>
      </c>
      <c r="F463" s="4" t="n">
        <v>68</v>
      </c>
      <c r="G463" s="4" t="n">
        <v>2884</v>
      </c>
      <c r="H463" s="4" t="s">
        <v>26</v>
      </c>
      <c r="I463" s="4" t="n">
        <v>464737.1</v>
      </c>
      <c r="J463" s="4" t="n">
        <v>2999981</v>
      </c>
      <c r="K463" s="16" t="n">
        <v>33.11</v>
      </c>
      <c r="L463" s="4" t="s">
        <v>27</v>
      </c>
      <c r="M463" s="4" t="n">
        <v>0.127645963717164</v>
      </c>
      <c r="N463" s="4" t="n">
        <v>0.0526463333468776</v>
      </c>
      <c r="O463" s="7" t="n">
        <v>302</v>
      </c>
      <c r="P463" s="7" t="n">
        <v>304</v>
      </c>
      <c r="Q463" s="7" t="n">
        <v>244</v>
      </c>
      <c r="R463" s="7" t="n">
        <v>250</v>
      </c>
      <c r="S463" s="7" t="n">
        <v>246</v>
      </c>
      <c r="T463" s="7" t="n">
        <v>294</v>
      </c>
      <c r="U463" s="7" t="n">
        <v>434</v>
      </c>
      <c r="V463" s="7" t="n">
        <v>446</v>
      </c>
      <c r="W463" s="7" t="n">
        <v>331</v>
      </c>
      <c r="X463" s="7" t="n">
        <v>333</v>
      </c>
      <c r="Y463" s="7" t="n">
        <v>220</v>
      </c>
      <c r="Z463" s="7" t="n">
        <v>234</v>
      </c>
      <c r="AA463" s="7" t="n">
        <v>427</v>
      </c>
      <c r="AB463" s="7" t="n">
        <v>439</v>
      </c>
      <c r="AC463" s="7" t="n">
        <v>222</v>
      </c>
      <c r="AD463" s="7" t="n">
        <v>222</v>
      </c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2" hidden="false" customHeight="false" outlineLevel="0" collapsed="false">
      <c r="A464" s="7" t="s">
        <v>529</v>
      </c>
      <c r="B464" s="4" t="s">
        <v>503</v>
      </c>
      <c r="C464" s="4" t="s">
        <v>38</v>
      </c>
      <c r="D464" s="10" t="n">
        <v>39709</v>
      </c>
      <c r="E464" s="9" t="n">
        <v>0.75</v>
      </c>
      <c r="F464" s="4" t="n">
        <v>20</v>
      </c>
      <c r="G464" s="4" t="n">
        <v>2836</v>
      </c>
      <c r="H464" s="4" t="s">
        <v>32</v>
      </c>
      <c r="I464" s="4" t="n">
        <v>464732</v>
      </c>
      <c r="J464" s="4" t="n">
        <v>2999982.9</v>
      </c>
      <c r="K464" s="16" t="n">
        <v>34.41</v>
      </c>
      <c r="L464" s="4" t="s">
        <v>27</v>
      </c>
      <c r="M464" s="4" t="n">
        <v>0.499912060046529</v>
      </c>
      <c r="N464" s="4" t="n">
        <v>0.460921788686407</v>
      </c>
      <c r="O464" s="7" t="n">
        <v>300</v>
      </c>
      <c r="P464" s="7" t="n">
        <v>312</v>
      </c>
      <c r="Q464" s="7" t="n">
        <v>230</v>
      </c>
      <c r="R464" s="7" t="n">
        <v>230</v>
      </c>
      <c r="S464" s="7" t="n">
        <v>238</v>
      </c>
      <c r="T464" s="7" t="n">
        <v>262</v>
      </c>
      <c r="U464" s="7" t="n">
        <v>394</v>
      </c>
      <c r="V464" s="7" t="n">
        <v>398</v>
      </c>
      <c r="W464" s="7" t="n">
        <v>337</v>
      </c>
      <c r="X464" s="7" t="n">
        <v>337</v>
      </c>
      <c r="Y464" s="7" t="n">
        <v>234</v>
      </c>
      <c r="Z464" s="7" t="n">
        <v>234</v>
      </c>
      <c r="AA464" s="7" t="n">
        <v>435</v>
      </c>
      <c r="AB464" s="7" t="n">
        <v>439</v>
      </c>
      <c r="AC464" s="7" t="n">
        <v>240</v>
      </c>
      <c r="AD464" s="7" t="n">
        <v>240</v>
      </c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96" customFormat="false" ht="15" hidden="false" customHeight="false" outlineLevel="0" collapsed="false"/>
    <row r="497" customFormat="false" ht="15" hidden="false" customHeight="false" outlineLevel="0" collapsed="false"/>
    <row r="498" customFormat="false" ht="15" hidden="false" customHeight="false" outlineLevel="0" collapsed="false"/>
    <row r="499" customFormat="false" ht="15" hidden="false" customHeight="false" outlineLevel="0" collapsed="false"/>
    <row r="500" customFormat="false" ht="15" hidden="false" customHeight="false" outlineLevel="0" collapsed="false"/>
    <row r="501" customFormat="false" ht="15" hidden="false" customHeight="false" outlineLevel="0" collapsed="false"/>
    <row r="502" customFormat="false" ht="15" hidden="false" customHeight="false" outlineLevel="0" collapsed="false"/>
    <row r="503" customFormat="false" ht="15" hidden="false" customHeight="false" outlineLevel="0" collapsed="false"/>
    <row r="504" customFormat="false" ht="15" hidden="false" customHeight="false" outlineLevel="0" collapsed="false"/>
    <row r="505" customFormat="false" ht="15" hidden="false" customHeight="false" outlineLevel="0" collapsed="false"/>
    <row r="506" customFormat="false" ht="15" hidden="false" customHeight="false" outlineLevel="0" collapsed="false"/>
    <row r="507" customFormat="false" ht="15" hidden="false" customHeight="false" outlineLevel="0" collapsed="false"/>
    <row r="508" customFormat="false" ht="15" hidden="false" customHeight="false" outlineLevel="0" collapsed="false"/>
    <row r="509" customFormat="false" ht="15" hidden="false" customHeight="false" outlineLevel="0" collapsed="false"/>
    <row r="510" customFormat="false" ht="15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464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9" activeCellId="0" sqref="C9"/>
    </sheetView>
  </sheetViews>
  <sheetFormatPr defaultRowHeight="12"/>
  <cols>
    <col collapsed="false" hidden="false" max="1" min="1" style="1" width="11.4183673469388"/>
    <col collapsed="false" hidden="false" max="24" min="2" style="1" width="9.28571428571429"/>
    <col collapsed="false" hidden="false" max="25" min="25" style="1" width="11.4183673469388"/>
    <col collapsed="false" hidden="false" max="26" min="26" style="1" width="10.1428571428571"/>
    <col collapsed="false" hidden="false" max="27" min="27" style="1" width="22.4285714285714"/>
    <col collapsed="false" hidden="false" max="226" min="28" style="1" width="11.4183673469388"/>
    <col collapsed="false" hidden="false" max="227" min="227" style="1" width="5.42857142857143"/>
    <col collapsed="false" hidden="false" max="228" min="228" style="1" width="9.28571428571429"/>
    <col collapsed="false" hidden="false" max="229" min="229" style="1" width="9.85204081632653"/>
    <col collapsed="false" hidden="false" max="231" min="230" style="1" width="6.4234693877551"/>
    <col collapsed="false" hidden="false" max="232" min="232" style="1" width="4.86224489795918"/>
    <col collapsed="false" hidden="false" max="233" min="233" style="1" width="7"/>
    <col collapsed="false" hidden="false" max="234" min="234" style="1" width="9.28571428571429"/>
    <col collapsed="false" hidden="false" max="235" min="235" style="1" width="10"/>
    <col collapsed="false" hidden="false" max="236" min="236" style="1" width="18"/>
    <col collapsed="false" hidden="false" max="237" min="237" style="1" width="6.14795918367347"/>
    <col collapsed="false" hidden="false" max="243" min="238" style="1" width="2.70918367346939"/>
    <col collapsed="false" hidden="false" max="244" min="244" style="1" width="7.71428571428571"/>
    <col collapsed="false" hidden="false" max="245" min="245" style="1" width="6.00510204081633"/>
    <col collapsed="false" hidden="false" max="246" min="246" style="1" width="7.4234693877551"/>
    <col collapsed="false" hidden="false" max="482" min="247" style="1" width="11.4183673469388"/>
    <col collapsed="false" hidden="false" max="483" min="483" style="1" width="5.42857142857143"/>
    <col collapsed="false" hidden="false" max="484" min="484" style="1" width="9.28571428571429"/>
    <col collapsed="false" hidden="false" max="485" min="485" style="1" width="9.85204081632653"/>
    <col collapsed="false" hidden="false" max="487" min="486" style="1" width="6.4234693877551"/>
    <col collapsed="false" hidden="false" max="488" min="488" style="1" width="4.86224489795918"/>
    <col collapsed="false" hidden="false" max="489" min="489" style="1" width="7"/>
    <col collapsed="false" hidden="false" max="490" min="490" style="1" width="9.28571428571429"/>
    <col collapsed="false" hidden="false" max="491" min="491" style="1" width="10"/>
    <col collapsed="false" hidden="false" max="492" min="492" style="1" width="18"/>
    <col collapsed="false" hidden="false" max="493" min="493" style="1" width="6.14795918367347"/>
    <col collapsed="false" hidden="false" max="499" min="494" style="1" width="2.70918367346939"/>
    <col collapsed="false" hidden="false" max="500" min="500" style="1" width="7.71428571428571"/>
    <col collapsed="false" hidden="false" max="501" min="501" style="1" width="6.00510204081633"/>
    <col collapsed="false" hidden="false" max="502" min="502" style="1" width="7.4234693877551"/>
    <col collapsed="false" hidden="false" max="738" min="503" style="1" width="11.4183673469388"/>
    <col collapsed="false" hidden="false" max="739" min="739" style="1" width="5.42857142857143"/>
    <col collapsed="false" hidden="false" max="740" min="740" style="1" width="9.28571428571429"/>
    <col collapsed="false" hidden="false" max="741" min="741" style="1" width="9.85204081632653"/>
    <col collapsed="false" hidden="false" max="743" min="742" style="1" width="6.4234693877551"/>
    <col collapsed="false" hidden="false" max="744" min="744" style="1" width="4.86224489795918"/>
    <col collapsed="false" hidden="false" max="745" min="745" style="1" width="7"/>
    <col collapsed="false" hidden="false" max="746" min="746" style="1" width="9.28571428571429"/>
    <col collapsed="false" hidden="false" max="747" min="747" style="1" width="10"/>
    <col collapsed="false" hidden="false" max="748" min="748" style="1" width="18"/>
    <col collapsed="false" hidden="false" max="749" min="749" style="1" width="6.14795918367347"/>
    <col collapsed="false" hidden="false" max="755" min="750" style="1" width="2.70918367346939"/>
    <col collapsed="false" hidden="false" max="756" min="756" style="1" width="7.71428571428571"/>
    <col collapsed="false" hidden="false" max="757" min="757" style="1" width="6.00510204081633"/>
    <col collapsed="false" hidden="false" max="758" min="758" style="1" width="7.4234693877551"/>
    <col collapsed="false" hidden="false" max="994" min="759" style="1" width="11.4183673469388"/>
    <col collapsed="false" hidden="false" max="995" min="995" style="1" width="5.42857142857143"/>
    <col collapsed="false" hidden="false" max="996" min="996" style="1" width="9.28571428571429"/>
    <col collapsed="false" hidden="false" max="997" min="997" style="1" width="9.85204081632653"/>
    <col collapsed="false" hidden="false" max="999" min="998" style="1" width="6.4234693877551"/>
    <col collapsed="false" hidden="false" max="1000" min="1000" style="1" width="4.86224489795918"/>
    <col collapsed="false" hidden="false" max="1001" min="1001" style="1" width="7"/>
    <col collapsed="false" hidden="false" max="1002" min="1002" style="1" width="9.28571428571429"/>
    <col collapsed="false" hidden="false" max="1003" min="1003" style="1" width="10"/>
    <col collapsed="false" hidden="false" max="1004" min="1004" style="1" width="18"/>
    <col collapsed="false" hidden="false" max="1005" min="1005" style="1" width="6.14795918367347"/>
    <col collapsed="false" hidden="false" max="1011" min="1006" style="1" width="2.70918367346939"/>
    <col collapsed="false" hidden="false" max="1012" min="1012" style="1" width="7.71428571428571"/>
    <col collapsed="false" hidden="false" max="1013" min="1013" style="1" width="6.00510204081633"/>
    <col collapsed="false" hidden="false" max="1014" min="1014" style="1" width="7.4234693877551"/>
    <col collapsed="false" hidden="false" max="1025" min="1015" style="1" width="11.4183673469388"/>
  </cols>
  <sheetData>
    <row r="1" customFormat="false" ht="12.75" hidden="false" customHeight="false" outlineLevel="0" collapsed="false">
      <c r="A1" s="6" t="s">
        <v>6</v>
      </c>
      <c r="B1" s="6" t="s">
        <v>14</v>
      </c>
      <c r="C1" s="6" t="s">
        <v>15</v>
      </c>
      <c r="D1" s="6"/>
      <c r="E1" s="6" t="s">
        <v>14</v>
      </c>
      <c r="F1" s="6" t="s">
        <v>16</v>
      </c>
      <c r="G1" s="6"/>
      <c r="H1" s="6" t="s">
        <v>14</v>
      </c>
      <c r="I1" s="6" t="s">
        <v>17</v>
      </c>
      <c r="J1" s="6"/>
      <c r="K1" s="6" t="s">
        <v>14</v>
      </c>
      <c r="L1" s="6" t="s">
        <v>18</v>
      </c>
      <c r="M1" s="6"/>
      <c r="N1" s="6" t="s">
        <v>14</v>
      </c>
      <c r="O1" s="6" t="s">
        <v>19</v>
      </c>
      <c r="P1" s="6"/>
      <c r="Q1" s="6" t="s">
        <v>14</v>
      </c>
      <c r="R1" s="6" t="s">
        <v>20</v>
      </c>
      <c r="S1" s="6"/>
      <c r="T1" s="6" t="s">
        <v>14</v>
      </c>
      <c r="U1" s="6" t="s">
        <v>21</v>
      </c>
      <c r="V1" s="6"/>
      <c r="W1" s="6" t="s">
        <v>14</v>
      </c>
      <c r="X1" s="6" t="s">
        <v>22</v>
      </c>
      <c r="Y1" s="0"/>
      <c r="Z1" s="4" t="s">
        <v>1</v>
      </c>
      <c r="AA1" s="4" t="s">
        <v>530</v>
      </c>
      <c r="AB1" s="0"/>
      <c r="AC1" s="0"/>
      <c r="AD1" s="0"/>
      <c r="AE1" s="0"/>
      <c r="AF1" s="0"/>
      <c r="AG1" s="0"/>
      <c r="AH1" s="0"/>
      <c r="AI1" s="0"/>
      <c r="AJ1" s="0"/>
      <c r="AK1" s="0"/>
      <c r="AL1" s="0"/>
      <c r="AM1" s="0"/>
      <c r="AN1" s="0"/>
      <c r="AO1" s="0"/>
      <c r="AP1" s="0"/>
      <c r="AQ1" s="0"/>
      <c r="AR1" s="0"/>
      <c r="AS1" s="0"/>
      <c r="AT1" s="0"/>
      <c r="AU1" s="0"/>
      <c r="AV1" s="0"/>
      <c r="AW1" s="0"/>
      <c r="AX1" s="0"/>
      <c r="AY1" s="0"/>
      <c r="AZ1" s="0"/>
      <c r="BA1" s="0"/>
      <c r="BB1" s="0"/>
      <c r="BC1" s="0"/>
      <c r="BD1" s="0"/>
      <c r="BE1" s="0"/>
      <c r="BF1" s="0"/>
      <c r="BG1" s="0"/>
      <c r="BH1" s="0"/>
      <c r="BI1" s="0"/>
      <c r="BJ1" s="0"/>
      <c r="BK1" s="0"/>
      <c r="BL1" s="0"/>
      <c r="BM1" s="0"/>
      <c r="BN1" s="0"/>
      <c r="BO1" s="0"/>
      <c r="BP1" s="0"/>
      <c r="BQ1" s="0"/>
      <c r="BR1" s="0"/>
      <c r="BS1" s="0"/>
      <c r="BT1" s="0"/>
      <c r="BU1" s="0"/>
      <c r="BV1" s="0"/>
      <c r="BW1" s="0"/>
      <c r="BX1" s="0"/>
      <c r="BY1" s="0"/>
      <c r="BZ1" s="0"/>
      <c r="CA1" s="0"/>
      <c r="CB1" s="0"/>
      <c r="CC1" s="0"/>
      <c r="CD1" s="0"/>
      <c r="CE1" s="0"/>
      <c r="CF1" s="0"/>
      <c r="CG1" s="0"/>
      <c r="CH1" s="0"/>
      <c r="CI1" s="0"/>
      <c r="CJ1" s="0"/>
      <c r="CK1" s="0"/>
      <c r="CL1" s="0"/>
      <c r="CM1" s="0"/>
      <c r="CN1" s="0"/>
      <c r="CO1" s="0"/>
      <c r="CP1" s="0"/>
      <c r="CQ1" s="0"/>
      <c r="CR1" s="0"/>
      <c r="CS1" s="0"/>
      <c r="CT1" s="0"/>
      <c r="CU1" s="0"/>
      <c r="CV1" s="0"/>
      <c r="CW1" s="0"/>
      <c r="CX1" s="0"/>
      <c r="CY1" s="0"/>
      <c r="CZ1" s="0"/>
      <c r="DA1" s="0"/>
      <c r="DB1" s="0"/>
      <c r="DC1" s="0"/>
      <c r="DD1" s="0"/>
      <c r="DE1" s="0"/>
      <c r="DF1" s="0"/>
      <c r="DG1" s="0"/>
      <c r="DH1" s="0"/>
      <c r="DI1" s="0"/>
      <c r="DJ1" s="0"/>
      <c r="DK1" s="0"/>
      <c r="DL1" s="0"/>
      <c r="DM1" s="0"/>
      <c r="DN1" s="0"/>
      <c r="DO1" s="0"/>
      <c r="DP1" s="0"/>
      <c r="DQ1" s="0"/>
      <c r="DR1" s="0"/>
      <c r="DS1" s="0"/>
      <c r="DT1" s="0"/>
      <c r="DU1" s="0"/>
      <c r="DV1" s="0"/>
      <c r="DW1" s="0"/>
      <c r="DX1" s="0"/>
      <c r="DY1" s="0"/>
      <c r="DZ1" s="0"/>
      <c r="EA1" s="0"/>
      <c r="EB1" s="0"/>
      <c r="EC1" s="0"/>
      <c r="ED1" s="0"/>
      <c r="EE1" s="0"/>
      <c r="EF1" s="0"/>
      <c r="EG1" s="0"/>
      <c r="EH1" s="0"/>
      <c r="EI1" s="0"/>
      <c r="EJ1" s="0"/>
      <c r="EK1" s="0"/>
      <c r="EL1" s="0"/>
      <c r="EM1" s="0"/>
      <c r="EN1" s="0"/>
      <c r="EO1" s="0"/>
      <c r="EP1" s="0"/>
      <c r="EQ1" s="0"/>
      <c r="ER1" s="0"/>
      <c r="ES1" s="0"/>
      <c r="ET1" s="0"/>
      <c r="EU1" s="0"/>
      <c r="EV1" s="0"/>
      <c r="EW1" s="0"/>
      <c r="EX1" s="0"/>
      <c r="EY1" s="0"/>
      <c r="EZ1" s="0"/>
      <c r="FA1" s="0"/>
      <c r="FB1" s="0"/>
      <c r="FC1" s="0"/>
      <c r="FD1" s="0"/>
      <c r="FE1" s="0"/>
      <c r="FF1" s="0"/>
      <c r="FG1" s="0"/>
      <c r="FH1" s="0"/>
      <c r="FI1" s="0"/>
      <c r="FJ1" s="0"/>
      <c r="FK1" s="0"/>
      <c r="FL1" s="0"/>
      <c r="FM1" s="0"/>
      <c r="FN1" s="0"/>
      <c r="FO1" s="0"/>
      <c r="FP1" s="0"/>
      <c r="FQ1" s="0"/>
      <c r="FR1" s="0"/>
      <c r="FS1" s="0"/>
      <c r="FT1" s="0"/>
      <c r="FU1" s="0"/>
      <c r="FV1" s="0"/>
      <c r="FW1" s="0"/>
      <c r="FX1" s="0"/>
      <c r="FY1" s="0"/>
      <c r="FZ1" s="0"/>
      <c r="GA1" s="0"/>
      <c r="GB1" s="0"/>
      <c r="GC1" s="0"/>
      <c r="GD1" s="0"/>
      <c r="GE1" s="0"/>
      <c r="GF1" s="0"/>
      <c r="GG1" s="0"/>
      <c r="GH1" s="0"/>
      <c r="GI1" s="0"/>
      <c r="GJ1" s="0"/>
      <c r="GK1" s="0"/>
      <c r="GL1" s="0"/>
      <c r="GM1" s="0"/>
      <c r="GN1" s="0"/>
      <c r="GO1" s="0"/>
      <c r="GP1" s="0"/>
      <c r="GQ1" s="0"/>
      <c r="GR1" s="0"/>
      <c r="GS1" s="0"/>
      <c r="GT1" s="0"/>
      <c r="GU1" s="0"/>
      <c r="GV1" s="0"/>
      <c r="GW1" s="0"/>
      <c r="GX1" s="0"/>
      <c r="GY1" s="0"/>
      <c r="GZ1" s="0"/>
      <c r="HA1" s="0"/>
      <c r="HB1" s="0"/>
      <c r="HC1" s="0"/>
      <c r="HD1" s="0"/>
      <c r="HE1" s="0"/>
      <c r="HF1" s="0"/>
      <c r="HG1" s="0"/>
      <c r="HH1" s="0"/>
      <c r="HI1" s="0"/>
      <c r="HJ1" s="0"/>
      <c r="HK1" s="0"/>
      <c r="HL1" s="0"/>
      <c r="HM1" s="0"/>
      <c r="HN1" s="0"/>
      <c r="HO1" s="0"/>
      <c r="HP1" s="0"/>
      <c r="HQ1" s="0"/>
      <c r="HR1" s="0"/>
      <c r="HS1" s="0"/>
      <c r="HT1" s="0"/>
      <c r="HU1" s="0"/>
      <c r="HV1" s="0"/>
      <c r="HW1" s="0"/>
      <c r="HX1" s="0"/>
      <c r="HY1" s="0"/>
      <c r="HZ1" s="0"/>
      <c r="IA1" s="0"/>
      <c r="IB1" s="0"/>
      <c r="IC1" s="0"/>
      <c r="ID1" s="0"/>
      <c r="IE1" s="0"/>
      <c r="IF1" s="0"/>
      <c r="IG1" s="0"/>
      <c r="IH1" s="0"/>
      <c r="II1" s="0"/>
      <c r="IJ1" s="0"/>
      <c r="IK1" s="0"/>
      <c r="IL1" s="0"/>
      <c r="IM1" s="0"/>
      <c r="IN1" s="0"/>
      <c r="IO1" s="0"/>
      <c r="IP1" s="0"/>
      <c r="IQ1" s="0"/>
      <c r="IR1" s="0"/>
      <c r="IS1" s="0"/>
      <c r="IT1" s="0"/>
      <c r="IU1" s="0"/>
      <c r="IV1" s="0"/>
      <c r="IW1" s="0"/>
      <c r="IX1" s="0"/>
      <c r="IY1" s="0"/>
      <c r="IZ1" s="0"/>
      <c r="JA1" s="0"/>
      <c r="JB1" s="0"/>
      <c r="JC1" s="0"/>
      <c r="JD1" s="0"/>
      <c r="JE1" s="0"/>
      <c r="JF1" s="0"/>
      <c r="JG1" s="0"/>
      <c r="JH1" s="0"/>
      <c r="JI1" s="0"/>
      <c r="JJ1" s="0"/>
      <c r="JK1" s="0"/>
      <c r="JL1" s="0"/>
      <c r="JM1" s="0"/>
      <c r="JN1" s="0"/>
      <c r="JO1" s="0"/>
      <c r="JP1" s="0"/>
      <c r="JQ1" s="0"/>
      <c r="JR1" s="0"/>
      <c r="JS1" s="0"/>
      <c r="JT1" s="0"/>
      <c r="JU1" s="0"/>
      <c r="JV1" s="0"/>
      <c r="JW1" s="0"/>
      <c r="JX1" s="0"/>
      <c r="JY1" s="0"/>
      <c r="JZ1" s="0"/>
      <c r="KA1" s="0"/>
      <c r="KB1" s="0"/>
      <c r="KC1" s="0"/>
      <c r="KD1" s="0"/>
      <c r="KE1" s="0"/>
      <c r="KF1" s="0"/>
      <c r="KG1" s="0"/>
      <c r="KH1" s="0"/>
      <c r="KI1" s="0"/>
      <c r="KJ1" s="0"/>
      <c r="KK1" s="0"/>
      <c r="KL1" s="0"/>
      <c r="KM1" s="0"/>
      <c r="KN1" s="0"/>
      <c r="KO1" s="0"/>
      <c r="KP1" s="0"/>
      <c r="KQ1" s="0"/>
      <c r="KR1" s="0"/>
      <c r="KS1" s="0"/>
      <c r="KT1" s="0"/>
      <c r="KU1" s="0"/>
      <c r="KV1" s="0"/>
      <c r="KW1" s="0"/>
      <c r="KX1" s="0"/>
      <c r="KY1" s="0"/>
      <c r="KZ1" s="0"/>
      <c r="LA1" s="0"/>
      <c r="LB1" s="0"/>
      <c r="LC1" s="0"/>
      <c r="LD1" s="0"/>
      <c r="LE1" s="0"/>
      <c r="LF1" s="0"/>
      <c r="LG1" s="0"/>
      <c r="LH1" s="0"/>
      <c r="LI1" s="0"/>
      <c r="LJ1" s="0"/>
      <c r="LK1" s="0"/>
      <c r="LL1" s="0"/>
      <c r="LM1" s="0"/>
      <c r="LN1" s="0"/>
      <c r="LO1" s="0"/>
      <c r="LP1" s="0"/>
      <c r="LQ1" s="0"/>
      <c r="LR1" s="0"/>
      <c r="LS1" s="0"/>
      <c r="LT1" s="0"/>
      <c r="LU1" s="0"/>
      <c r="LV1" s="0"/>
      <c r="LW1" s="0"/>
      <c r="LX1" s="0"/>
      <c r="LY1" s="0"/>
      <c r="LZ1" s="0"/>
      <c r="MA1" s="0"/>
      <c r="MB1" s="0"/>
      <c r="MC1" s="0"/>
      <c r="MD1" s="0"/>
      <c r="ME1" s="0"/>
      <c r="MF1" s="0"/>
      <c r="MG1" s="0"/>
      <c r="MH1" s="0"/>
      <c r="MI1" s="0"/>
      <c r="MJ1" s="0"/>
      <c r="MK1" s="0"/>
      <c r="ML1" s="0"/>
      <c r="MM1" s="0"/>
      <c r="MN1" s="0"/>
      <c r="MO1" s="0"/>
      <c r="MP1" s="0"/>
      <c r="MQ1" s="0"/>
      <c r="MR1" s="0"/>
      <c r="MS1" s="0"/>
      <c r="MT1" s="0"/>
      <c r="MU1" s="0"/>
      <c r="MV1" s="0"/>
      <c r="MW1" s="0"/>
      <c r="MX1" s="0"/>
      <c r="MY1" s="0"/>
      <c r="MZ1" s="0"/>
      <c r="NA1" s="0"/>
      <c r="NB1" s="0"/>
      <c r="NC1" s="0"/>
      <c r="ND1" s="0"/>
      <c r="NE1" s="0"/>
      <c r="NF1" s="0"/>
      <c r="NG1" s="0"/>
      <c r="NH1" s="0"/>
      <c r="NI1" s="0"/>
      <c r="NJ1" s="0"/>
      <c r="NK1" s="0"/>
      <c r="NL1" s="0"/>
      <c r="NM1" s="0"/>
      <c r="NN1" s="0"/>
      <c r="NO1" s="0"/>
      <c r="NP1" s="0"/>
      <c r="NQ1" s="0"/>
      <c r="NR1" s="0"/>
      <c r="NS1" s="0"/>
      <c r="NT1" s="0"/>
      <c r="NU1" s="0"/>
      <c r="NV1" s="0"/>
      <c r="NW1" s="0"/>
      <c r="NX1" s="0"/>
      <c r="NY1" s="0"/>
      <c r="NZ1" s="0"/>
      <c r="OA1" s="0"/>
      <c r="OB1" s="0"/>
      <c r="OC1" s="0"/>
      <c r="OD1" s="0"/>
      <c r="OE1" s="0"/>
      <c r="OF1" s="0"/>
      <c r="OG1" s="0"/>
      <c r="OH1" s="0"/>
      <c r="OI1" s="0"/>
      <c r="OJ1" s="0"/>
      <c r="OK1" s="0"/>
      <c r="OL1" s="0"/>
      <c r="OM1" s="0"/>
      <c r="ON1" s="0"/>
      <c r="OO1" s="0"/>
      <c r="OP1" s="0"/>
      <c r="OQ1" s="0"/>
      <c r="OR1" s="0"/>
      <c r="OS1" s="0"/>
      <c r="OT1" s="0"/>
      <c r="OU1" s="0"/>
      <c r="OV1" s="0"/>
      <c r="OW1" s="0"/>
      <c r="OX1" s="0"/>
      <c r="OY1" s="0"/>
      <c r="OZ1" s="0"/>
      <c r="PA1" s="0"/>
      <c r="PB1" s="0"/>
      <c r="PC1" s="0"/>
      <c r="PD1" s="0"/>
      <c r="PE1" s="0"/>
      <c r="PF1" s="0"/>
      <c r="PG1" s="0"/>
      <c r="PH1" s="0"/>
      <c r="PI1" s="0"/>
      <c r="PJ1" s="0"/>
      <c r="PK1" s="0"/>
      <c r="PL1" s="0"/>
      <c r="PM1" s="0"/>
      <c r="PN1" s="0"/>
      <c r="PO1" s="0"/>
      <c r="PP1" s="0"/>
      <c r="PQ1" s="0"/>
      <c r="PR1" s="0"/>
      <c r="PS1" s="0"/>
      <c r="PT1" s="0"/>
      <c r="PU1" s="0"/>
      <c r="PV1" s="0"/>
      <c r="PW1" s="0"/>
      <c r="PX1" s="0"/>
      <c r="PY1" s="0"/>
      <c r="PZ1" s="0"/>
      <c r="QA1" s="0"/>
      <c r="QB1" s="0"/>
      <c r="QC1" s="0"/>
      <c r="QD1" s="0"/>
      <c r="QE1" s="0"/>
      <c r="QF1" s="0"/>
      <c r="QG1" s="0"/>
      <c r="QH1" s="0"/>
      <c r="QI1" s="0"/>
      <c r="QJ1" s="0"/>
      <c r="QK1" s="0"/>
      <c r="QL1" s="0"/>
      <c r="QM1" s="0"/>
      <c r="QN1" s="0"/>
      <c r="QO1" s="0"/>
      <c r="QP1" s="0"/>
      <c r="QQ1" s="0"/>
      <c r="QR1" s="0"/>
      <c r="QS1" s="0"/>
      <c r="QT1" s="0"/>
      <c r="QU1" s="0"/>
      <c r="QV1" s="0"/>
      <c r="QW1" s="0"/>
      <c r="QX1" s="0"/>
      <c r="QY1" s="0"/>
      <c r="QZ1" s="0"/>
      <c r="RA1" s="0"/>
      <c r="RB1" s="0"/>
      <c r="RC1" s="0"/>
      <c r="RD1" s="0"/>
      <c r="RE1" s="0"/>
      <c r="RF1" s="0"/>
      <c r="RG1" s="0"/>
      <c r="RH1" s="0"/>
      <c r="RI1" s="0"/>
      <c r="RJ1" s="0"/>
      <c r="RK1" s="0"/>
      <c r="RL1" s="0"/>
      <c r="RM1" s="0"/>
      <c r="RN1" s="0"/>
      <c r="RO1" s="0"/>
      <c r="RP1" s="0"/>
      <c r="RQ1" s="0"/>
      <c r="RR1" s="0"/>
      <c r="RS1" s="0"/>
      <c r="RT1" s="0"/>
      <c r="RU1" s="0"/>
      <c r="RV1" s="0"/>
      <c r="RW1" s="0"/>
      <c r="RX1" s="0"/>
      <c r="RY1" s="0"/>
      <c r="RZ1" s="0"/>
      <c r="SA1" s="0"/>
      <c r="SB1" s="0"/>
      <c r="SC1" s="0"/>
      <c r="SD1" s="0"/>
      <c r="SE1" s="0"/>
      <c r="SF1" s="0"/>
      <c r="SG1" s="0"/>
      <c r="SH1" s="0"/>
      <c r="SI1" s="0"/>
      <c r="SJ1" s="0"/>
      <c r="SK1" s="0"/>
      <c r="SL1" s="0"/>
      <c r="SM1" s="0"/>
      <c r="SN1" s="0"/>
      <c r="SO1" s="0"/>
      <c r="SP1" s="0"/>
      <c r="SQ1" s="0"/>
      <c r="SR1" s="0"/>
      <c r="SS1" s="0"/>
      <c r="ST1" s="0"/>
      <c r="SU1" s="0"/>
      <c r="SV1" s="0"/>
      <c r="SW1" s="0"/>
      <c r="SX1" s="0"/>
      <c r="SY1" s="0"/>
      <c r="SZ1" s="0"/>
      <c r="TA1" s="0"/>
      <c r="TB1" s="0"/>
      <c r="TC1" s="0"/>
      <c r="TD1" s="0"/>
      <c r="TE1" s="0"/>
      <c r="TF1" s="0"/>
      <c r="TG1" s="0"/>
      <c r="TH1" s="0"/>
      <c r="TI1" s="0"/>
      <c r="TJ1" s="0"/>
      <c r="TK1" s="0"/>
      <c r="TL1" s="0"/>
      <c r="TM1" s="0"/>
      <c r="TN1" s="0"/>
      <c r="TO1" s="0"/>
      <c r="TP1" s="0"/>
      <c r="TQ1" s="0"/>
      <c r="TR1" s="0"/>
      <c r="TS1" s="0"/>
      <c r="TT1" s="0"/>
      <c r="TU1" s="0"/>
      <c r="TV1" s="0"/>
      <c r="TW1" s="0"/>
      <c r="TX1" s="0"/>
      <c r="TY1" s="0"/>
      <c r="TZ1" s="0"/>
      <c r="UA1" s="0"/>
      <c r="UB1" s="0"/>
      <c r="UC1" s="0"/>
      <c r="UD1" s="0"/>
      <c r="UE1" s="0"/>
      <c r="UF1" s="0"/>
      <c r="UG1" s="0"/>
      <c r="UH1" s="0"/>
      <c r="UI1" s="0"/>
      <c r="UJ1" s="0"/>
      <c r="UK1" s="0"/>
      <c r="UL1" s="0"/>
      <c r="UM1" s="0"/>
      <c r="UN1" s="0"/>
      <c r="UO1" s="0"/>
      <c r="UP1" s="0"/>
      <c r="UQ1" s="0"/>
      <c r="UR1" s="0"/>
      <c r="US1" s="0"/>
      <c r="UT1" s="0"/>
      <c r="UU1" s="0"/>
      <c r="UV1" s="0"/>
      <c r="UW1" s="0"/>
      <c r="UX1" s="0"/>
      <c r="UY1" s="0"/>
      <c r="UZ1" s="0"/>
      <c r="VA1" s="0"/>
      <c r="VB1" s="0"/>
      <c r="VC1" s="0"/>
      <c r="VD1" s="0"/>
      <c r="VE1" s="0"/>
      <c r="VF1" s="0"/>
      <c r="VG1" s="0"/>
      <c r="VH1" s="0"/>
      <c r="VI1" s="0"/>
      <c r="VJ1" s="0"/>
      <c r="VK1" s="0"/>
      <c r="VL1" s="0"/>
      <c r="VM1" s="0"/>
      <c r="VN1" s="0"/>
      <c r="VO1" s="0"/>
      <c r="VP1" s="0"/>
      <c r="VQ1" s="0"/>
      <c r="VR1" s="0"/>
      <c r="VS1" s="0"/>
      <c r="VT1" s="0"/>
      <c r="VU1" s="0"/>
      <c r="VV1" s="0"/>
      <c r="VW1" s="0"/>
      <c r="VX1" s="0"/>
      <c r="VY1" s="0"/>
      <c r="VZ1" s="0"/>
      <c r="WA1" s="0"/>
      <c r="WB1" s="0"/>
      <c r="WC1" s="0"/>
      <c r="WD1" s="0"/>
      <c r="WE1" s="0"/>
      <c r="WF1" s="0"/>
      <c r="WG1" s="0"/>
      <c r="WH1" s="0"/>
      <c r="WI1" s="0"/>
      <c r="WJ1" s="0"/>
      <c r="WK1" s="0"/>
      <c r="WL1" s="0"/>
      <c r="WM1" s="0"/>
      <c r="WN1" s="0"/>
      <c r="WO1" s="0"/>
      <c r="WP1" s="0"/>
      <c r="WQ1" s="0"/>
      <c r="WR1" s="0"/>
      <c r="WS1" s="0"/>
      <c r="WT1" s="0"/>
      <c r="WU1" s="0"/>
      <c r="WV1" s="0"/>
      <c r="WW1" s="0"/>
      <c r="WX1" s="0"/>
      <c r="WY1" s="0"/>
      <c r="WZ1" s="0"/>
      <c r="XA1" s="0"/>
      <c r="XB1" s="0"/>
      <c r="XC1" s="0"/>
      <c r="XD1" s="0"/>
      <c r="XE1" s="0"/>
      <c r="XF1" s="0"/>
      <c r="XG1" s="0"/>
      <c r="XH1" s="0"/>
      <c r="XI1" s="0"/>
      <c r="XJ1" s="0"/>
      <c r="XK1" s="0"/>
      <c r="XL1" s="0"/>
      <c r="XM1" s="0"/>
      <c r="XN1" s="0"/>
      <c r="XO1" s="0"/>
      <c r="XP1" s="0"/>
      <c r="XQ1" s="0"/>
      <c r="XR1" s="0"/>
      <c r="XS1" s="0"/>
      <c r="XT1" s="0"/>
      <c r="XU1" s="0"/>
      <c r="XV1" s="0"/>
      <c r="XW1" s="0"/>
      <c r="XX1" s="0"/>
      <c r="XY1" s="0"/>
      <c r="XZ1" s="0"/>
      <c r="YA1" s="0"/>
      <c r="YB1" s="0"/>
      <c r="YC1" s="0"/>
      <c r="YD1" s="0"/>
      <c r="YE1" s="0"/>
      <c r="YF1" s="0"/>
      <c r="YG1" s="0"/>
      <c r="YH1" s="0"/>
      <c r="YI1" s="0"/>
      <c r="YJ1" s="0"/>
      <c r="YK1" s="0"/>
      <c r="YL1" s="0"/>
      <c r="YM1" s="0"/>
      <c r="YN1" s="0"/>
      <c r="YO1" s="0"/>
      <c r="YP1" s="0"/>
      <c r="YQ1" s="0"/>
      <c r="YR1" s="0"/>
      <c r="YS1" s="0"/>
      <c r="YT1" s="0"/>
      <c r="YU1" s="0"/>
      <c r="YV1" s="0"/>
      <c r="YW1" s="0"/>
      <c r="YX1" s="0"/>
      <c r="YY1" s="0"/>
      <c r="YZ1" s="0"/>
      <c r="ZA1" s="0"/>
      <c r="ZB1" s="0"/>
      <c r="ZC1" s="0"/>
      <c r="ZD1" s="0"/>
      <c r="ZE1" s="0"/>
      <c r="ZF1" s="0"/>
      <c r="ZG1" s="0"/>
      <c r="ZH1" s="0"/>
      <c r="ZI1" s="0"/>
      <c r="ZJ1" s="0"/>
      <c r="ZK1" s="0"/>
      <c r="ZL1" s="0"/>
      <c r="ZM1" s="0"/>
      <c r="ZN1" s="0"/>
      <c r="ZO1" s="0"/>
      <c r="ZP1" s="0"/>
      <c r="ZQ1" s="0"/>
      <c r="ZR1" s="0"/>
      <c r="ZS1" s="0"/>
      <c r="ZT1" s="0"/>
      <c r="ZU1" s="0"/>
      <c r="ZV1" s="0"/>
      <c r="ZW1" s="0"/>
      <c r="ZX1" s="0"/>
      <c r="ZY1" s="0"/>
      <c r="ZZ1" s="0"/>
      <c r="AAA1" s="0"/>
      <c r="AAB1" s="0"/>
      <c r="AAC1" s="0"/>
      <c r="AAD1" s="0"/>
      <c r="AAE1" s="0"/>
      <c r="AAF1" s="0"/>
      <c r="AAG1" s="0"/>
      <c r="AAH1" s="0"/>
      <c r="AAI1" s="0"/>
      <c r="AAJ1" s="0"/>
      <c r="AAK1" s="0"/>
      <c r="AAL1" s="0"/>
      <c r="AAM1" s="0"/>
      <c r="AAN1" s="0"/>
      <c r="AAO1" s="0"/>
      <c r="AAP1" s="0"/>
      <c r="AAQ1" s="0"/>
      <c r="AAR1" s="0"/>
      <c r="AAS1" s="0"/>
      <c r="AAT1" s="0"/>
      <c r="AAU1" s="0"/>
      <c r="AAV1" s="0"/>
      <c r="AAW1" s="0"/>
      <c r="AAX1" s="0"/>
      <c r="AAY1" s="0"/>
      <c r="AAZ1" s="0"/>
      <c r="ABA1" s="0"/>
      <c r="ABB1" s="0"/>
      <c r="ABC1" s="0"/>
      <c r="ABD1" s="0"/>
      <c r="ABE1" s="0"/>
      <c r="ABF1" s="0"/>
      <c r="ABG1" s="0"/>
      <c r="ABH1" s="0"/>
      <c r="ABI1" s="0"/>
      <c r="ABJ1" s="0"/>
      <c r="ABK1" s="0"/>
      <c r="ABL1" s="0"/>
      <c r="ABM1" s="0"/>
      <c r="ABN1" s="0"/>
      <c r="ABO1" s="0"/>
      <c r="ABP1" s="0"/>
      <c r="ABQ1" s="0"/>
      <c r="ABR1" s="0"/>
      <c r="ABS1" s="0"/>
      <c r="ABT1" s="0"/>
      <c r="ABU1" s="0"/>
      <c r="ABV1" s="0"/>
      <c r="ABW1" s="0"/>
      <c r="ABX1" s="0"/>
      <c r="ABY1" s="0"/>
      <c r="ABZ1" s="0"/>
      <c r="ACA1" s="0"/>
      <c r="ACB1" s="0"/>
      <c r="ACC1" s="0"/>
      <c r="ACD1" s="0"/>
      <c r="ACE1" s="0"/>
      <c r="ACF1" s="0"/>
      <c r="ACG1" s="0"/>
      <c r="ACH1" s="0"/>
      <c r="ACI1" s="0"/>
      <c r="ACJ1" s="0"/>
      <c r="ACK1" s="0"/>
      <c r="ACL1" s="0"/>
      <c r="ACM1" s="0"/>
      <c r="ACN1" s="0"/>
      <c r="ACO1" s="0"/>
      <c r="ACP1" s="0"/>
      <c r="ACQ1" s="0"/>
      <c r="ACR1" s="0"/>
      <c r="ACS1" s="0"/>
      <c r="ACT1" s="0"/>
      <c r="ACU1" s="0"/>
      <c r="ACV1" s="0"/>
      <c r="ACW1" s="0"/>
      <c r="ACX1" s="0"/>
      <c r="ACY1" s="0"/>
      <c r="ACZ1" s="0"/>
      <c r="ADA1" s="0"/>
      <c r="ADB1" s="0"/>
      <c r="ADC1" s="0"/>
      <c r="ADD1" s="0"/>
      <c r="ADE1" s="0"/>
      <c r="ADF1" s="0"/>
      <c r="ADG1" s="0"/>
      <c r="ADH1" s="0"/>
      <c r="ADI1" s="0"/>
      <c r="ADJ1" s="0"/>
      <c r="ADK1" s="0"/>
      <c r="ADL1" s="0"/>
      <c r="ADM1" s="0"/>
      <c r="ADN1" s="0"/>
      <c r="ADO1" s="0"/>
      <c r="ADP1" s="0"/>
      <c r="ADQ1" s="0"/>
      <c r="ADR1" s="0"/>
      <c r="ADS1" s="0"/>
      <c r="ADT1" s="0"/>
      <c r="ADU1" s="0"/>
      <c r="ADV1" s="0"/>
      <c r="ADW1" s="0"/>
      <c r="ADX1" s="0"/>
      <c r="ADY1" s="0"/>
      <c r="ADZ1" s="0"/>
      <c r="AEA1" s="0"/>
      <c r="AEB1" s="0"/>
      <c r="AEC1" s="0"/>
      <c r="AED1" s="0"/>
      <c r="AEE1" s="0"/>
      <c r="AEF1" s="0"/>
      <c r="AEG1" s="0"/>
      <c r="AEH1" s="0"/>
      <c r="AEI1" s="0"/>
      <c r="AEJ1" s="0"/>
      <c r="AEK1" s="0"/>
      <c r="AEL1" s="0"/>
      <c r="AEM1" s="0"/>
      <c r="AEN1" s="0"/>
      <c r="AEO1" s="0"/>
      <c r="AEP1" s="0"/>
      <c r="AEQ1" s="0"/>
      <c r="AER1" s="0"/>
      <c r="AES1" s="0"/>
      <c r="AET1" s="0"/>
      <c r="AEU1" s="0"/>
      <c r="AEV1" s="0"/>
      <c r="AEW1" s="0"/>
      <c r="AEX1" s="0"/>
      <c r="AEY1" s="0"/>
      <c r="AEZ1" s="0"/>
      <c r="AFA1" s="0"/>
      <c r="AFB1" s="0"/>
      <c r="AFC1" s="0"/>
      <c r="AFD1" s="0"/>
      <c r="AFE1" s="0"/>
      <c r="AFF1" s="0"/>
      <c r="AFG1" s="0"/>
      <c r="AFH1" s="0"/>
      <c r="AFI1" s="0"/>
      <c r="AFJ1" s="0"/>
      <c r="AFK1" s="0"/>
      <c r="AFL1" s="0"/>
      <c r="AFM1" s="0"/>
      <c r="AFN1" s="0"/>
      <c r="AFO1" s="0"/>
      <c r="AFP1" s="0"/>
      <c r="AFQ1" s="0"/>
      <c r="AFR1" s="0"/>
      <c r="AFS1" s="0"/>
      <c r="AFT1" s="0"/>
      <c r="AFU1" s="0"/>
      <c r="AFV1" s="0"/>
      <c r="AFW1" s="0"/>
      <c r="AFX1" s="0"/>
      <c r="AFY1" s="0"/>
      <c r="AFZ1" s="0"/>
      <c r="AGA1" s="0"/>
      <c r="AGB1" s="0"/>
      <c r="AGC1" s="0"/>
      <c r="AGD1" s="0"/>
      <c r="AGE1" s="0"/>
      <c r="AGF1" s="0"/>
      <c r="AGG1" s="0"/>
      <c r="AGH1" s="0"/>
      <c r="AGI1" s="0"/>
      <c r="AGJ1" s="0"/>
      <c r="AGK1" s="0"/>
      <c r="AGL1" s="0"/>
      <c r="AGM1" s="0"/>
      <c r="AGN1" s="0"/>
      <c r="AGO1" s="0"/>
      <c r="AGP1" s="0"/>
      <c r="AGQ1" s="0"/>
      <c r="AGR1" s="0"/>
      <c r="AGS1" s="0"/>
      <c r="AGT1" s="0"/>
      <c r="AGU1" s="0"/>
      <c r="AGV1" s="0"/>
      <c r="AGW1" s="0"/>
      <c r="AGX1" s="0"/>
      <c r="AGY1" s="0"/>
      <c r="AGZ1" s="0"/>
      <c r="AHA1" s="0"/>
      <c r="AHB1" s="0"/>
      <c r="AHC1" s="0"/>
      <c r="AHD1" s="0"/>
      <c r="AHE1" s="0"/>
      <c r="AHF1" s="0"/>
      <c r="AHG1" s="0"/>
      <c r="AHH1" s="0"/>
      <c r="AHI1" s="0"/>
      <c r="AHJ1" s="0"/>
      <c r="AHK1" s="0"/>
      <c r="AHL1" s="0"/>
      <c r="AHM1" s="0"/>
      <c r="AHN1" s="0"/>
      <c r="AHO1" s="0"/>
      <c r="AHP1" s="0"/>
      <c r="AHQ1" s="0"/>
      <c r="AHR1" s="0"/>
      <c r="AHS1" s="0"/>
      <c r="AHT1" s="0"/>
      <c r="AHU1" s="0"/>
      <c r="AHV1" s="0"/>
      <c r="AHW1" s="0"/>
      <c r="AHX1" s="0"/>
      <c r="AHY1" s="0"/>
      <c r="AHZ1" s="0"/>
      <c r="AIA1" s="0"/>
      <c r="AIB1" s="0"/>
      <c r="AIC1" s="0"/>
      <c r="AID1" s="0"/>
      <c r="AIE1" s="0"/>
      <c r="AIF1" s="0"/>
      <c r="AIG1" s="0"/>
      <c r="AIH1" s="0"/>
      <c r="AII1" s="0"/>
      <c r="AIJ1" s="0"/>
      <c r="AIK1" s="0"/>
      <c r="AIL1" s="0"/>
      <c r="AIM1" s="0"/>
      <c r="AIN1" s="0"/>
      <c r="AIO1" s="0"/>
      <c r="AIP1" s="0"/>
      <c r="AIQ1" s="0"/>
      <c r="AIR1" s="0"/>
      <c r="AIS1" s="0"/>
      <c r="AIT1" s="0"/>
      <c r="AIU1" s="0"/>
      <c r="AIV1" s="0"/>
      <c r="AIW1" s="0"/>
      <c r="AIX1" s="0"/>
      <c r="AIY1" s="0"/>
      <c r="AIZ1" s="0"/>
      <c r="AJA1" s="0"/>
      <c r="AJB1" s="0"/>
      <c r="AJC1" s="0"/>
      <c r="AJD1" s="0"/>
      <c r="AJE1" s="0"/>
      <c r="AJF1" s="0"/>
      <c r="AJG1" s="0"/>
      <c r="AJH1" s="0"/>
      <c r="AJI1" s="0"/>
      <c r="AJJ1" s="0"/>
      <c r="AJK1" s="0"/>
      <c r="AJL1" s="0"/>
      <c r="AJM1" s="0"/>
      <c r="AJN1" s="0"/>
      <c r="AJO1" s="0"/>
      <c r="AJP1" s="0"/>
      <c r="AJQ1" s="0"/>
      <c r="AJR1" s="0"/>
      <c r="AJS1" s="0"/>
      <c r="AJT1" s="0"/>
      <c r="AJU1" s="0"/>
      <c r="AJV1" s="0"/>
      <c r="AJW1" s="0"/>
      <c r="AJX1" s="0"/>
      <c r="AJY1" s="0"/>
      <c r="AJZ1" s="0"/>
      <c r="AKA1" s="0"/>
      <c r="AKB1" s="0"/>
      <c r="AKC1" s="0"/>
      <c r="AKD1" s="0"/>
      <c r="AKE1" s="0"/>
      <c r="AKF1" s="0"/>
      <c r="AKG1" s="0"/>
      <c r="AKH1" s="0"/>
      <c r="AKI1" s="0"/>
      <c r="AKJ1" s="0"/>
      <c r="AKK1" s="0"/>
      <c r="AKL1" s="0"/>
      <c r="AKM1" s="0"/>
      <c r="AKN1" s="0"/>
      <c r="AKO1" s="0"/>
      <c r="AKP1" s="0"/>
      <c r="AKQ1" s="0"/>
      <c r="AKR1" s="0"/>
      <c r="AKS1" s="0"/>
      <c r="AKT1" s="0"/>
      <c r="AKU1" s="0"/>
      <c r="AKV1" s="0"/>
      <c r="AKW1" s="0"/>
      <c r="AKX1" s="0"/>
      <c r="AKY1" s="0"/>
      <c r="AKZ1" s="0"/>
      <c r="ALA1" s="0"/>
      <c r="ALB1" s="0"/>
      <c r="ALC1" s="0"/>
      <c r="ALD1" s="0"/>
      <c r="ALE1" s="0"/>
      <c r="ALF1" s="0"/>
      <c r="ALG1" s="0"/>
      <c r="ALH1" s="0"/>
      <c r="ALI1" s="0"/>
      <c r="ALJ1" s="0"/>
      <c r="ALK1" s="0"/>
      <c r="ALL1" s="0"/>
      <c r="ALM1" s="0"/>
      <c r="ALN1" s="0"/>
      <c r="ALO1" s="0"/>
      <c r="ALP1" s="0"/>
      <c r="ALQ1" s="0"/>
      <c r="ALR1" s="0"/>
      <c r="ALS1" s="0"/>
      <c r="ALT1" s="0"/>
      <c r="ALU1" s="0"/>
      <c r="ALV1" s="0"/>
      <c r="ALW1" s="0"/>
      <c r="ALX1" s="0"/>
      <c r="ALY1" s="0"/>
      <c r="ALZ1" s="0"/>
      <c r="AMA1" s="0"/>
      <c r="AMB1" s="0"/>
      <c r="AMC1" s="0"/>
      <c r="AMD1" s="0"/>
      <c r="AME1" s="0"/>
      <c r="AMF1" s="0"/>
      <c r="AMG1" s="0"/>
      <c r="AMH1" s="0"/>
      <c r="AMI1" s="0"/>
      <c r="AMJ1" s="0"/>
    </row>
    <row r="2" customFormat="false" ht="12" hidden="false" customHeight="false" outlineLevel="0" collapsed="false">
      <c r="A2" s="4" t="s">
        <v>531</v>
      </c>
      <c r="B2" s="7" t="n">
        <v>43</v>
      </c>
      <c r="C2" s="7" t="n">
        <v>45</v>
      </c>
      <c r="D2" s="7"/>
      <c r="E2" s="7" t="n">
        <v>21</v>
      </c>
      <c r="F2" s="7" t="n">
        <v>31</v>
      </c>
      <c r="G2" s="7"/>
      <c r="H2" s="7" t="n">
        <v>13</v>
      </c>
      <c r="I2" s="7" t="n">
        <v>17</v>
      </c>
      <c r="J2" s="7"/>
      <c r="K2" s="7" t="n">
        <v>29</v>
      </c>
      <c r="L2" s="7" t="n">
        <v>30</v>
      </c>
      <c r="M2" s="7"/>
      <c r="N2" s="7" t="n">
        <v>15</v>
      </c>
      <c r="O2" s="7" t="n">
        <v>19</v>
      </c>
      <c r="P2" s="7"/>
      <c r="Q2" s="7" t="n">
        <v>6</v>
      </c>
      <c r="R2" s="7" t="n">
        <v>19</v>
      </c>
      <c r="S2" s="7"/>
      <c r="T2" s="7" t="n">
        <v>14</v>
      </c>
      <c r="U2" s="7" t="n">
        <v>18</v>
      </c>
      <c r="V2" s="7"/>
      <c r="W2" s="7" t="n">
        <v>17</v>
      </c>
      <c r="X2" s="7" t="n">
        <v>17</v>
      </c>
      <c r="Y2" s="0"/>
      <c r="Z2" s="4" t="s">
        <v>24</v>
      </c>
      <c r="AA2" s="7" t="n">
        <v>7</v>
      </c>
      <c r="AB2" s="7"/>
      <c r="AC2" s="7"/>
      <c r="AD2" s="7"/>
      <c r="AE2" s="7"/>
      <c r="AF2" s="7"/>
      <c r="AG2" s="7"/>
      <c r="AH2" s="7"/>
      <c r="AI2" s="7"/>
      <c r="AJ2" s="7"/>
      <c r="AK2" s="7"/>
      <c r="AL2" s="7"/>
      <c r="AM2" s="7"/>
      <c r="AN2" s="7"/>
      <c r="AO2" s="7"/>
      <c r="AP2" s="0"/>
      <c r="AQ2" s="0"/>
      <c r="AR2" s="0"/>
      <c r="AS2" s="0"/>
      <c r="AT2" s="0"/>
      <c r="AU2" s="0"/>
      <c r="AV2" s="0"/>
      <c r="AW2" s="0"/>
      <c r="AX2" s="0"/>
      <c r="AY2" s="0"/>
      <c r="AZ2" s="0"/>
      <c r="BA2" s="0"/>
      <c r="BB2" s="0"/>
      <c r="BC2" s="0"/>
      <c r="BD2" s="0"/>
      <c r="BE2" s="0"/>
      <c r="BF2" s="0"/>
      <c r="BG2" s="0"/>
      <c r="BH2" s="0"/>
      <c r="BI2" s="0"/>
      <c r="BJ2" s="0"/>
      <c r="BK2" s="0"/>
      <c r="BL2" s="0"/>
      <c r="BM2" s="0"/>
      <c r="BN2" s="0"/>
      <c r="BO2" s="0"/>
      <c r="BP2" s="0"/>
      <c r="BQ2" s="0"/>
      <c r="BR2" s="0"/>
      <c r="BS2" s="0"/>
      <c r="BT2" s="0"/>
      <c r="BU2" s="0"/>
      <c r="BV2" s="0"/>
      <c r="BW2" s="0"/>
      <c r="BX2" s="0"/>
      <c r="BY2" s="0"/>
      <c r="BZ2" s="0"/>
      <c r="CA2" s="0"/>
      <c r="CB2" s="0"/>
      <c r="CC2" s="0"/>
      <c r="CD2" s="0"/>
      <c r="CE2" s="0"/>
      <c r="CF2" s="0"/>
      <c r="CG2" s="0"/>
      <c r="CH2" s="0"/>
      <c r="CI2" s="0"/>
      <c r="CJ2" s="0"/>
      <c r="CK2" s="0"/>
      <c r="CL2" s="0"/>
      <c r="CM2" s="0"/>
      <c r="CN2" s="0"/>
      <c r="CO2" s="0"/>
      <c r="CP2" s="0"/>
      <c r="CQ2" s="0"/>
      <c r="CR2" s="0"/>
      <c r="CS2" s="0"/>
      <c r="CT2" s="0"/>
      <c r="CU2" s="0"/>
      <c r="CV2" s="0"/>
      <c r="CW2" s="0"/>
      <c r="CX2" s="0"/>
      <c r="CY2" s="0"/>
      <c r="CZ2" s="0"/>
      <c r="DA2" s="0"/>
      <c r="DB2" s="0"/>
      <c r="DC2" s="0"/>
      <c r="DD2" s="0"/>
      <c r="DE2" s="0"/>
      <c r="DF2" s="0"/>
      <c r="DG2" s="0"/>
      <c r="DH2" s="0"/>
      <c r="DI2" s="0"/>
      <c r="DJ2" s="0"/>
      <c r="DK2" s="0"/>
      <c r="DL2" s="0"/>
      <c r="DM2" s="0"/>
      <c r="DN2" s="0"/>
      <c r="DO2" s="0"/>
      <c r="DP2" s="0"/>
      <c r="DQ2" s="0"/>
      <c r="DR2" s="0"/>
      <c r="DS2" s="0"/>
      <c r="DT2" s="0"/>
      <c r="DU2" s="0"/>
      <c r="DV2" s="0"/>
      <c r="DW2" s="0"/>
      <c r="DX2" s="0"/>
      <c r="DY2" s="0"/>
      <c r="DZ2" s="0"/>
      <c r="EA2" s="0"/>
      <c r="EB2" s="0"/>
      <c r="EC2" s="0"/>
      <c r="ED2" s="0"/>
      <c r="EE2" s="0"/>
      <c r="EF2" s="0"/>
      <c r="EG2" s="0"/>
      <c r="EH2" s="0"/>
      <c r="EI2" s="0"/>
      <c r="EJ2" s="0"/>
      <c r="EK2" s="0"/>
      <c r="EL2" s="0"/>
      <c r="EM2" s="0"/>
      <c r="EN2" s="0"/>
      <c r="EO2" s="0"/>
      <c r="EP2" s="0"/>
      <c r="EQ2" s="0"/>
      <c r="ER2" s="0"/>
      <c r="ES2" s="0"/>
      <c r="ET2" s="0"/>
      <c r="EU2" s="0"/>
      <c r="EV2" s="0"/>
      <c r="EW2" s="0"/>
      <c r="EX2" s="0"/>
      <c r="EY2" s="0"/>
      <c r="EZ2" s="0"/>
      <c r="FA2" s="0"/>
      <c r="FB2" s="0"/>
      <c r="FC2" s="0"/>
      <c r="FD2" s="0"/>
      <c r="FE2" s="0"/>
      <c r="FF2" s="0"/>
      <c r="FG2" s="0"/>
      <c r="FH2" s="0"/>
      <c r="FI2" s="0"/>
      <c r="FJ2" s="0"/>
      <c r="FK2" s="0"/>
      <c r="FL2" s="0"/>
      <c r="FM2" s="0"/>
      <c r="FN2" s="0"/>
      <c r="FO2" s="0"/>
      <c r="FP2" s="0"/>
      <c r="FQ2" s="0"/>
      <c r="FR2" s="0"/>
      <c r="FS2" s="0"/>
      <c r="FT2" s="0"/>
      <c r="FU2" s="0"/>
      <c r="FV2" s="0"/>
      <c r="FW2" s="0"/>
      <c r="FX2" s="0"/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/>
      <c r="GN2" s="0"/>
      <c r="GO2" s="0"/>
      <c r="GP2" s="0"/>
      <c r="GQ2" s="0"/>
      <c r="GR2" s="0"/>
      <c r="GS2" s="0"/>
      <c r="GT2" s="0"/>
      <c r="GU2" s="0"/>
      <c r="GV2" s="0"/>
      <c r="GW2" s="0"/>
      <c r="GX2" s="0"/>
      <c r="GY2" s="0"/>
      <c r="GZ2" s="0"/>
      <c r="HA2" s="0"/>
      <c r="HB2" s="0"/>
      <c r="HC2" s="0"/>
      <c r="HD2" s="0"/>
      <c r="HE2" s="0"/>
      <c r="HF2" s="0"/>
      <c r="HG2" s="0"/>
      <c r="HH2" s="0"/>
      <c r="HI2" s="0"/>
      <c r="HJ2" s="0"/>
      <c r="HK2" s="0"/>
      <c r="HL2" s="0"/>
      <c r="HM2" s="0"/>
      <c r="HN2" s="0"/>
      <c r="HO2" s="0"/>
      <c r="HP2" s="0"/>
      <c r="HQ2" s="0"/>
      <c r="HR2" s="0"/>
      <c r="HS2" s="0"/>
      <c r="HT2" s="0"/>
      <c r="HU2" s="0"/>
      <c r="HV2" s="0"/>
      <c r="HW2" s="0"/>
      <c r="HX2" s="0"/>
      <c r="HY2" s="0"/>
      <c r="HZ2" s="0"/>
      <c r="IA2" s="0"/>
      <c r="IB2" s="0"/>
      <c r="IC2" s="0"/>
      <c r="ID2" s="0"/>
      <c r="IE2" s="0"/>
      <c r="IF2" s="0"/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/>
      <c r="IS2" s="0"/>
      <c r="IT2" s="0"/>
      <c r="IU2" s="0"/>
      <c r="IV2" s="0"/>
      <c r="IW2" s="0"/>
      <c r="IX2" s="0"/>
      <c r="IY2" s="0"/>
      <c r="IZ2" s="0"/>
      <c r="JA2" s="0"/>
      <c r="JB2" s="0"/>
      <c r="JC2" s="0"/>
      <c r="JD2" s="0"/>
      <c r="JE2" s="0"/>
      <c r="JF2" s="0"/>
      <c r="JG2" s="0"/>
      <c r="JH2" s="0"/>
      <c r="JI2" s="0"/>
      <c r="JJ2" s="0"/>
      <c r="JK2" s="0"/>
      <c r="JL2" s="0"/>
      <c r="JM2" s="0"/>
      <c r="JN2" s="0"/>
      <c r="JO2" s="0"/>
      <c r="JP2" s="0"/>
      <c r="JQ2" s="0"/>
      <c r="JR2" s="0"/>
      <c r="JS2" s="0"/>
      <c r="JT2" s="0"/>
      <c r="JU2" s="0"/>
      <c r="JV2" s="0"/>
      <c r="JW2" s="0"/>
      <c r="JX2" s="0"/>
      <c r="JY2" s="0"/>
      <c r="JZ2" s="0"/>
      <c r="KA2" s="0"/>
      <c r="KB2" s="0"/>
      <c r="KC2" s="0"/>
      <c r="KD2" s="0"/>
      <c r="KE2" s="0"/>
      <c r="KF2" s="0"/>
      <c r="KG2" s="0"/>
      <c r="KH2" s="0"/>
      <c r="KI2" s="0"/>
      <c r="KJ2" s="0"/>
      <c r="KK2" s="0"/>
      <c r="KL2" s="0"/>
      <c r="KM2" s="0"/>
      <c r="KN2" s="0"/>
      <c r="KO2" s="0"/>
      <c r="KP2" s="0"/>
      <c r="KQ2" s="0"/>
      <c r="KR2" s="0"/>
      <c r="KS2" s="0"/>
      <c r="KT2" s="0"/>
      <c r="KU2" s="0"/>
      <c r="KV2" s="0"/>
      <c r="KW2" s="0"/>
      <c r="KX2" s="0"/>
      <c r="KY2" s="0"/>
      <c r="KZ2" s="0"/>
      <c r="LA2" s="0"/>
      <c r="LB2" s="0"/>
      <c r="LC2" s="0"/>
      <c r="LD2" s="0"/>
      <c r="LE2" s="0"/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/>
      <c r="OT2" s="0"/>
      <c r="OU2" s="0"/>
      <c r="OV2" s="0"/>
      <c r="OW2" s="0"/>
      <c r="OX2" s="0"/>
      <c r="OY2" s="0"/>
      <c r="OZ2" s="0"/>
      <c r="PA2" s="0"/>
      <c r="PB2" s="0"/>
      <c r="PC2" s="0"/>
      <c r="PD2" s="0"/>
      <c r="PE2" s="0"/>
      <c r="PF2" s="0"/>
      <c r="PG2" s="0"/>
      <c r="PH2" s="0"/>
      <c r="PI2" s="0"/>
      <c r="PJ2" s="0"/>
      <c r="PK2" s="0"/>
      <c r="PL2" s="0"/>
      <c r="PM2" s="0"/>
      <c r="PN2" s="0"/>
      <c r="PO2" s="0"/>
      <c r="PP2" s="0"/>
      <c r="PQ2" s="0"/>
      <c r="PR2" s="0"/>
      <c r="PS2" s="0"/>
      <c r="PT2" s="0"/>
      <c r="PU2" s="0"/>
      <c r="PV2" s="0"/>
      <c r="PW2" s="0"/>
      <c r="PX2" s="0"/>
      <c r="PY2" s="0"/>
      <c r="PZ2" s="0"/>
      <c r="QA2" s="0"/>
      <c r="QB2" s="0"/>
      <c r="QC2" s="0"/>
      <c r="QD2" s="0"/>
      <c r="QE2" s="0"/>
      <c r="QF2" s="0"/>
      <c r="QG2" s="0"/>
      <c r="QH2" s="0"/>
      <c r="QI2" s="0"/>
      <c r="QJ2" s="0"/>
      <c r="QK2" s="0"/>
      <c r="QL2" s="0"/>
      <c r="QM2" s="0"/>
      <c r="QN2" s="0"/>
      <c r="QO2" s="0"/>
      <c r="QP2" s="0"/>
      <c r="QQ2" s="0"/>
      <c r="QR2" s="0"/>
      <c r="QS2" s="0"/>
      <c r="QT2" s="0"/>
      <c r="QU2" s="0"/>
      <c r="QV2" s="0"/>
      <c r="QW2" s="0"/>
      <c r="QX2" s="0"/>
      <c r="QY2" s="0"/>
      <c r="QZ2" s="0"/>
      <c r="RA2" s="0"/>
      <c r="RB2" s="0"/>
      <c r="RC2" s="0"/>
      <c r="RD2" s="0"/>
      <c r="RE2" s="0"/>
      <c r="RF2" s="0"/>
      <c r="RG2" s="0"/>
      <c r="RH2" s="0"/>
      <c r="RI2" s="0"/>
      <c r="RJ2" s="0"/>
      <c r="RK2" s="0"/>
      <c r="RL2" s="0"/>
      <c r="RM2" s="0"/>
      <c r="RN2" s="0"/>
      <c r="RO2" s="0"/>
      <c r="RP2" s="0"/>
      <c r="RQ2" s="0"/>
      <c r="RR2" s="0"/>
      <c r="RS2" s="0"/>
      <c r="RT2" s="0"/>
      <c r="RU2" s="0"/>
      <c r="RV2" s="0"/>
      <c r="RW2" s="0"/>
      <c r="RX2" s="0"/>
      <c r="RY2" s="0"/>
      <c r="RZ2" s="0"/>
      <c r="SA2" s="0"/>
      <c r="SB2" s="0"/>
      <c r="SC2" s="0"/>
      <c r="SD2" s="0"/>
      <c r="SE2" s="0"/>
      <c r="SF2" s="0"/>
      <c r="SG2" s="0"/>
      <c r="SH2" s="0"/>
      <c r="SI2" s="0"/>
      <c r="SJ2" s="0"/>
      <c r="SK2" s="0"/>
      <c r="SL2" s="0"/>
      <c r="SM2" s="0"/>
      <c r="SN2" s="0"/>
      <c r="SO2" s="0"/>
      <c r="SP2" s="0"/>
      <c r="SQ2" s="0"/>
      <c r="SR2" s="0"/>
      <c r="SS2" s="0"/>
      <c r="ST2" s="0"/>
      <c r="SU2" s="0"/>
      <c r="SV2" s="0"/>
      <c r="SW2" s="0"/>
      <c r="SX2" s="0"/>
      <c r="SY2" s="0"/>
      <c r="SZ2" s="0"/>
      <c r="TA2" s="0"/>
      <c r="TB2" s="0"/>
      <c r="TC2" s="0"/>
      <c r="TD2" s="0"/>
      <c r="TE2" s="0"/>
      <c r="TF2" s="0"/>
      <c r="TG2" s="0"/>
      <c r="TH2" s="0"/>
      <c r="TI2" s="0"/>
      <c r="TJ2" s="0"/>
      <c r="TK2" s="0"/>
      <c r="TL2" s="0"/>
      <c r="TM2" s="0"/>
      <c r="TN2" s="0"/>
      <c r="TO2" s="0"/>
      <c r="TP2" s="0"/>
      <c r="TQ2" s="0"/>
      <c r="TR2" s="0"/>
      <c r="TS2" s="0"/>
      <c r="TT2" s="0"/>
      <c r="TU2" s="0"/>
      <c r="TV2" s="0"/>
      <c r="TW2" s="0"/>
      <c r="TX2" s="0"/>
      <c r="TY2" s="0"/>
      <c r="TZ2" s="0"/>
      <c r="UA2" s="0"/>
      <c r="UB2" s="0"/>
      <c r="UC2" s="0"/>
      <c r="UD2" s="0"/>
      <c r="UE2" s="0"/>
      <c r="UF2" s="0"/>
      <c r="UG2" s="0"/>
      <c r="UH2" s="0"/>
      <c r="UI2" s="0"/>
      <c r="UJ2" s="0"/>
      <c r="UK2" s="0"/>
      <c r="UL2" s="0"/>
      <c r="UM2" s="0"/>
      <c r="UN2" s="0"/>
      <c r="UO2" s="0"/>
      <c r="UP2" s="0"/>
      <c r="UQ2" s="0"/>
      <c r="UR2" s="0"/>
      <c r="US2" s="0"/>
      <c r="UT2" s="0"/>
      <c r="UU2" s="0"/>
      <c r="UV2" s="0"/>
      <c r="UW2" s="0"/>
      <c r="UX2" s="0"/>
      <c r="UY2" s="0"/>
      <c r="UZ2" s="0"/>
      <c r="VA2" s="0"/>
      <c r="VB2" s="0"/>
      <c r="VC2" s="0"/>
      <c r="VD2" s="0"/>
      <c r="VE2" s="0"/>
      <c r="VF2" s="0"/>
      <c r="VG2" s="0"/>
      <c r="VH2" s="0"/>
      <c r="VI2" s="0"/>
      <c r="VJ2" s="0"/>
      <c r="VK2" s="0"/>
      <c r="VL2" s="0"/>
      <c r="VM2" s="0"/>
      <c r="VN2" s="0"/>
      <c r="VO2" s="0"/>
      <c r="VP2" s="0"/>
      <c r="VQ2" s="0"/>
      <c r="VR2" s="0"/>
      <c r="VS2" s="0"/>
      <c r="VT2" s="0"/>
      <c r="VU2" s="0"/>
      <c r="VV2" s="0"/>
      <c r="VW2" s="0"/>
      <c r="VX2" s="0"/>
      <c r="VY2" s="0"/>
      <c r="VZ2" s="0"/>
      <c r="WA2" s="0"/>
      <c r="WB2" s="0"/>
      <c r="WC2" s="0"/>
      <c r="WD2" s="0"/>
      <c r="WE2" s="0"/>
      <c r="WF2" s="0"/>
      <c r="WG2" s="0"/>
      <c r="WH2" s="0"/>
      <c r="WI2" s="0"/>
      <c r="WJ2" s="0"/>
      <c r="WK2" s="0"/>
      <c r="WL2" s="0"/>
      <c r="WM2" s="0"/>
      <c r="WN2" s="0"/>
      <c r="WO2" s="0"/>
      <c r="WP2" s="0"/>
      <c r="WQ2" s="0"/>
      <c r="WR2" s="0"/>
      <c r="WS2" s="0"/>
      <c r="WT2" s="0"/>
      <c r="WU2" s="0"/>
      <c r="WV2" s="0"/>
      <c r="WW2" s="0"/>
      <c r="WX2" s="0"/>
      <c r="WY2" s="0"/>
      <c r="WZ2" s="0"/>
      <c r="XA2" s="0"/>
      <c r="XB2" s="0"/>
      <c r="XC2" s="0"/>
      <c r="XD2" s="0"/>
      <c r="XE2" s="0"/>
      <c r="XF2" s="0"/>
      <c r="XG2" s="0"/>
      <c r="XH2" s="0"/>
      <c r="XI2" s="0"/>
      <c r="XJ2" s="0"/>
      <c r="XK2" s="0"/>
      <c r="XL2" s="0"/>
      <c r="XM2" s="0"/>
      <c r="XN2" s="0"/>
      <c r="XO2" s="0"/>
      <c r="XP2" s="0"/>
      <c r="XQ2" s="0"/>
      <c r="XR2" s="0"/>
      <c r="XS2" s="0"/>
      <c r="XT2" s="0"/>
      <c r="XU2" s="0"/>
      <c r="XV2" s="0"/>
      <c r="XW2" s="0"/>
      <c r="XX2" s="0"/>
      <c r="XY2" s="0"/>
      <c r="XZ2" s="0"/>
      <c r="YA2" s="0"/>
      <c r="YB2" s="0"/>
      <c r="YC2" s="0"/>
      <c r="YD2" s="0"/>
      <c r="YE2" s="0"/>
      <c r="YF2" s="0"/>
      <c r="YG2" s="0"/>
      <c r="YH2" s="0"/>
      <c r="YI2" s="0"/>
      <c r="YJ2" s="0"/>
      <c r="YK2" s="0"/>
      <c r="YL2" s="0"/>
      <c r="YM2" s="0"/>
      <c r="YN2" s="0"/>
      <c r="YO2" s="0"/>
      <c r="YP2" s="0"/>
      <c r="YQ2" s="0"/>
      <c r="YR2" s="0"/>
      <c r="YS2" s="0"/>
      <c r="YT2" s="0"/>
      <c r="YU2" s="0"/>
      <c r="YV2" s="0"/>
      <c r="YW2" s="0"/>
      <c r="YX2" s="0"/>
      <c r="YY2" s="0"/>
      <c r="YZ2" s="0"/>
      <c r="ZA2" s="0"/>
      <c r="ZB2" s="0"/>
      <c r="ZC2" s="0"/>
      <c r="ZD2" s="0"/>
      <c r="ZE2" s="0"/>
      <c r="ZF2" s="0"/>
      <c r="ZG2" s="0"/>
      <c r="ZH2" s="0"/>
      <c r="ZI2" s="0"/>
      <c r="ZJ2" s="0"/>
      <c r="ZK2" s="0"/>
      <c r="ZL2" s="0"/>
      <c r="ZM2" s="0"/>
      <c r="ZN2" s="0"/>
      <c r="ZO2" s="0"/>
      <c r="ZP2" s="0"/>
      <c r="ZQ2" s="0"/>
      <c r="ZR2" s="0"/>
      <c r="ZS2" s="0"/>
      <c r="ZT2" s="0"/>
      <c r="ZU2" s="0"/>
      <c r="ZV2" s="0"/>
      <c r="ZW2" s="0"/>
      <c r="ZX2" s="0"/>
      <c r="ZY2" s="0"/>
      <c r="ZZ2" s="0"/>
      <c r="AAA2" s="0"/>
      <c r="AAB2" s="0"/>
      <c r="AAC2" s="0"/>
      <c r="AAD2" s="0"/>
      <c r="AAE2" s="0"/>
      <c r="AAF2" s="0"/>
      <c r="AAG2" s="0"/>
      <c r="AAH2" s="0"/>
      <c r="AAI2" s="0"/>
      <c r="AAJ2" s="0"/>
      <c r="AAK2" s="0"/>
      <c r="AAL2" s="0"/>
      <c r="AAM2" s="0"/>
      <c r="AAN2" s="0"/>
      <c r="AAO2" s="0"/>
      <c r="AAP2" s="0"/>
      <c r="AAQ2" s="0"/>
      <c r="AAR2" s="0"/>
      <c r="AAS2" s="0"/>
      <c r="AAT2" s="0"/>
      <c r="AAU2" s="0"/>
      <c r="AAV2" s="0"/>
      <c r="AAW2" s="0"/>
      <c r="AAX2" s="0"/>
      <c r="AAY2" s="0"/>
      <c r="AAZ2" s="0"/>
      <c r="ABA2" s="0"/>
      <c r="ABB2" s="0"/>
      <c r="ABC2" s="0"/>
      <c r="ABD2" s="0"/>
      <c r="ABE2" s="0"/>
      <c r="ABF2" s="0"/>
      <c r="ABG2" s="0"/>
      <c r="ABH2" s="0"/>
      <c r="ABI2" s="0"/>
      <c r="ABJ2" s="0"/>
      <c r="ABK2" s="0"/>
      <c r="ABL2" s="0"/>
      <c r="ABM2" s="0"/>
      <c r="ABN2" s="0"/>
      <c r="ABO2" s="0"/>
      <c r="ABP2" s="0"/>
      <c r="ABQ2" s="0"/>
      <c r="ABR2" s="0"/>
      <c r="ABS2" s="0"/>
      <c r="ABT2" s="0"/>
      <c r="ABU2" s="0"/>
      <c r="ABV2" s="0"/>
      <c r="ABW2" s="0"/>
      <c r="ABX2" s="0"/>
      <c r="ABY2" s="0"/>
      <c r="ABZ2" s="0"/>
      <c r="ACA2" s="0"/>
      <c r="ACB2" s="0"/>
      <c r="ACC2" s="0"/>
      <c r="ACD2" s="0"/>
      <c r="ACE2" s="0"/>
      <c r="ACF2" s="0"/>
      <c r="ACG2" s="0"/>
      <c r="ACH2" s="0"/>
      <c r="ACI2" s="0"/>
      <c r="ACJ2" s="0"/>
      <c r="ACK2" s="0"/>
      <c r="ACL2" s="0"/>
      <c r="ACM2" s="0"/>
      <c r="ACN2" s="0"/>
      <c r="ACO2" s="0"/>
      <c r="ACP2" s="0"/>
      <c r="ACQ2" s="0"/>
      <c r="ACR2" s="0"/>
      <c r="ACS2" s="0"/>
      <c r="ACT2" s="0"/>
      <c r="ACU2" s="0"/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/>
      <c r="ADQ2" s="0"/>
      <c r="ADR2" s="0"/>
      <c r="ADS2" s="0"/>
      <c r="ADT2" s="0"/>
      <c r="ADU2" s="0"/>
      <c r="ADV2" s="0"/>
      <c r="ADW2" s="0"/>
      <c r="ADX2" s="0"/>
      <c r="ADY2" s="0"/>
      <c r="ADZ2" s="0"/>
      <c r="AEA2" s="0"/>
      <c r="AEB2" s="0"/>
      <c r="AEC2" s="0"/>
      <c r="AED2" s="0"/>
      <c r="AEE2" s="0"/>
      <c r="AEF2" s="0"/>
      <c r="AEG2" s="0"/>
      <c r="AEH2" s="0"/>
      <c r="AEI2" s="0"/>
      <c r="AEJ2" s="0"/>
      <c r="AEK2" s="0"/>
      <c r="AEL2" s="0"/>
      <c r="AEM2" s="0"/>
      <c r="AEN2" s="0"/>
      <c r="AEO2" s="0"/>
      <c r="AEP2" s="0"/>
      <c r="AEQ2" s="0"/>
      <c r="AER2" s="0"/>
      <c r="AES2" s="0"/>
      <c r="AET2" s="0"/>
      <c r="AEU2" s="0"/>
      <c r="AEV2" s="0"/>
      <c r="AEW2" s="0"/>
      <c r="AEX2" s="0"/>
      <c r="AEY2" s="0"/>
      <c r="AEZ2" s="0"/>
      <c r="AFA2" s="0"/>
      <c r="AFB2" s="0"/>
      <c r="AFC2" s="0"/>
      <c r="AFD2" s="0"/>
      <c r="AFE2" s="0"/>
      <c r="AFF2" s="0"/>
      <c r="AFG2" s="0"/>
      <c r="AFH2" s="0"/>
      <c r="AFI2" s="0"/>
      <c r="AFJ2" s="0"/>
      <c r="AFK2" s="0"/>
      <c r="AFL2" s="0"/>
      <c r="AFM2" s="0"/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  <c r="AFY2" s="0"/>
      <c r="AFZ2" s="0"/>
      <c r="AGA2" s="0"/>
      <c r="AGB2" s="0"/>
      <c r="AGC2" s="0"/>
      <c r="AGD2" s="0"/>
      <c r="AGE2" s="0"/>
      <c r="AGF2" s="0"/>
      <c r="AGG2" s="0"/>
      <c r="AGH2" s="0"/>
      <c r="AGI2" s="0"/>
      <c r="AGJ2" s="0"/>
      <c r="AGK2" s="0"/>
      <c r="AGL2" s="0"/>
      <c r="AGM2" s="0"/>
      <c r="AGN2" s="0"/>
      <c r="AGO2" s="0"/>
      <c r="AGP2" s="0"/>
      <c r="AGQ2" s="0"/>
      <c r="AGR2" s="0"/>
      <c r="AGS2" s="0"/>
      <c r="AGT2" s="0"/>
      <c r="AGU2" s="0"/>
      <c r="AGV2" s="0"/>
      <c r="AGW2" s="0"/>
      <c r="AGX2" s="0"/>
      <c r="AGY2" s="0"/>
      <c r="AGZ2" s="0"/>
      <c r="AHA2" s="0"/>
      <c r="AHB2" s="0"/>
      <c r="AHC2" s="0"/>
      <c r="AHD2" s="0"/>
      <c r="AHE2" s="0"/>
      <c r="AHF2" s="0"/>
      <c r="AHG2" s="0"/>
      <c r="AHH2" s="0"/>
      <c r="AHI2" s="0"/>
      <c r="AHJ2" s="0"/>
      <c r="AHK2" s="0"/>
      <c r="AHL2" s="0"/>
      <c r="AHM2" s="0"/>
      <c r="AHN2" s="0"/>
      <c r="AHO2" s="0"/>
      <c r="AHP2" s="0"/>
      <c r="AHQ2" s="0"/>
      <c r="AHR2" s="0"/>
      <c r="AHS2" s="0"/>
      <c r="AHT2" s="0"/>
      <c r="AHU2" s="0"/>
      <c r="AHV2" s="0"/>
      <c r="AHW2" s="0"/>
      <c r="AHX2" s="0"/>
      <c r="AHY2" s="0"/>
      <c r="AHZ2" s="0"/>
      <c r="AIA2" s="0"/>
      <c r="AIB2" s="0"/>
      <c r="AIC2" s="0"/>
      <c r="AID2" s="0"/>
      <c r="AIE2" s="0"/>
      <c r="AIF2" s="0"/>
      <c r="AIG2" s="0"/>
      <c r="AIH2" s="0"/>
      <c r="AII2" s="0"/>
      <c r="AIJ2" s="0"/>
      <c r="AIK2" s="0"/>
      <c r="AIL2" s="0"/>
      <c r="AIM2" s="0"/>
      <c r="AIN2" s="0"/>
      <c r="AIO2" s="0"/>
      <c r="AIP2" s="0"/>
      <c r="AIQ2" s="0"/>
      <c r="AIR2" s="0"/>
      <c r="AIS2" s="0"/>
      <c r="AIT2" s="0"/>
      <c r="AIU2" s="0"/>
      <c r="AIV2" s="0"/>
      <c r="AIW2" s="0"/>
      <c r="AIX2" s="0"/>
      <c r="AIY2" s="0"/>
      <c r="AIZ2" s="0"/>
      <c r="AJA2" s="0"/>
      <c r="AJB2" s="0"/>
      <c r="AJC2" s="0"/>
      <c r="AJD2" s="0"/>
      <c r="AJE2" s="0"/>
      <c r="AJF2" s="0"/>
      <c r="AJG2" s="0"/>
      <c r="AJH2" s="0"/>
      <c r="AJI2" s="0"/>
      <c r="AJJ2" s="0"/>
      <c r="AJK2" s="0"/>
      <c r="AJL2" s="0"/>
      <c r="AJM2" s="0"/>
      <c r="AJN2" s="0"/>
      <c r="AJO2" s="0"/>
      <c r="AJP2" s="0"/>
      <c r="AJQ2" s="0"/>
      <c r="AJR2" s="0"/>
      <c r="AJS2" s="0"/>
      <c r="AJT2" s="0"/>
      <c r="AJU2" s="0"/>
      <c r="AJV2" s="0"/>
      <c r="AJW2" s="0"/>
      <c r="AJX2" s="0"/>
      <c r="AJY2" s="0"/>
      <c r="AJZ2" s="0"/>
      <c r="AKA2" s="0"/>
      <c r="AKB2" s="0"/>
      <c r="AKC2" s="0"/>
      <c r="AKD2" s="0"/>
      <c r="AKE2" s="0"/>
      <c r="AKF2" s="0"/>
      <c r="AKG2" s="0"/>
      <c r="AKH2" s="0"/>
      <c r="AKI2" s="0"/>
      <c r="AKJ2" s="0"/>
      <c r="AKK2" s="0"/>
      <c r="AKL2" s="0"/>
      <c r="AKM2" s="0"/>
      <c r="AKN2" s="0"/>
      <c r="AKO2" s="0"/>
      <c r="AKP2" s="0"/>
      <c r="AKQ2" s="0"/>
      <c r="AKR2" s="0"/>
      <c r="AKS2" s="0"/>
      <c r="AKT2" s="0"/>
      <c r="AKU2" s="0"/>
      <c r="AKV2" s="0"/>
      <c r="AKW2" s="0"/>
      <c r="AKX2" s="0"/>
      <c r="AKY2" s="0"/>
      <c r="AKZ2" s="0"/>
      <c r="ALA2" s="0"/>
      <c r="ALB2" s="0"/>
      <c r="ALC2" s="0"/>
      <c r="ALD2" s="0"/>
      <c r="ALE2" s="0"/>
      <c r="ALF2" s="0"/>
      <c r="ALG2" s="0"/>
      <c r="ALH2" s="0"/>
      <c r="ALI2" s="0"/>
      <c r="ALJ2" s="0"/>
      <c r="ALK2" s="0"/>
      <c r="ALL2" s="0"/>
      <c r="ALM2" s="0"/>
      <c r="ALN2" s="0"/>
      <c r="ALO2" s="0"/>
      <c r="ALP2" s="0"/>
      <c r="ALQ2" s="0"/>
      <c r="ALR2" s="0"/>
      <c r="ALS2" s="0"/>
      <c r="ALT2" s="0"/>
      <c r="ALU2" s="0"/>
      <c r="ALV2" s="0"/>
      <c r="ALW2" s="0"/>
      <c r="ALX2" s="0"/>
      <c r="ALY2" s="0"/>
      <c r="ALZ2" s="0"/>
      <c r="AMA2" s="0"/>
      <c r="AMB2" s="0"/>
      <c r="AMC2" s="0"/>
      <c r="AMD2" s="0"/>
      <c r="AME2" s="0"/>
      <c r="AMF2" s="0"/>
      <c r="AMG2" s="0"/>
      <c r="AMH2" s="0"/>
      <c r="AMI2" s="0"/>
      <c r="AMJ2" s="0"/>
    </row>
    <row r="3" customFormat="false" ht="12" hidden="false" customHeight="false" outlineLevel="0" collapsed="false">
      <c r="A3" s="4" t="s">
        <v>532</v>
      </c>
      <c r="B3" s="7" t="n">
        <v>37</v>
      </c>
      <c r="C3" s="7" t="n">
        <v>38</v>
      </c>
      <c r="D3" s="7"/>
      <c r="E3" s="7" t="n">
        <v>26</v>
      </c>
      <c r="F3" s="7" t="n">
        <v>26</v>
      </c>
      <c r="G3" s="7"/>
      <c r="H3" s="7" t="n">
        <v>15</v>
      </c>
      <c r="I3" s="7" t="n">
        <v>25</v>
      </c>
      <c r="J3" s="7"/>
      <c r="K3" s="7" t="n">
        <v>47</v>
      </c>
      <c r="L3" s="7" t="n">
        <v>48</v>
      </c>
      <c r="M3" s="7"/>
      <c r="N3" s="7" t="n">
        <v>14</v>
      </c>
      <c r="O3" s="7" t="n">
        <v>21</v>
      </c>
      <c r="P3" s="7"/>
      <c r="Q3" s="7" t="n">
        <v>4</v>
      </c>
      <c r="R3" s="7" t="n">
        <v>14</v>
      </c>
      <c r="S3" s="7"/>
      <c r="T3" s="7" t="n">
        <v>14</v>
      </c>
      <c r="U3" s="7" t="n">
        <v>28</v>
      </c>
      <c r="V3" s="7"/>
      <c r="W3" s="7" t="n">
        <v>13</v>
      </c>
      <c r="X3" s="7" t="n">
        <v>14</v>
      </c>
      <c r="Y3" s="0"/>
      <c r="Z3" s="4" t="s">
        <v>24</v>
      </c>
      <c r="AA3" s="7" t="n">
        <v>7</v>
      </c>
      <c r="AB3" s="7"/>
      <c r="AC3" s="7"/>
      <c r="AD3" s="7"/>
      <c r="AE3" s="7"/>
      <c r="AF3" s="7"/>
      <c r="AG3" s="7"/>
      <c r="AH3" s="7"/>
      <c r="AI3" s="7"/>
      <c r="AJ3" s="7"/>
      <c r="AK3" s="7"/>
      <c r="AL3" s="7"/>
      <c r="AM3" s="7"/>
      <c r="AN3" s="7"/>
      <c r="AO3" s="7"/>
      <c r="AP3" s="0"/>
      <c r="AQ3" s="0"/>
      <c r="AR3" s="0"/>
      <c r="AS3" s="0"/>
      <c r="AT3" s="0"/>
      <c r="AU3" s="0"/>
      <c r="AV3" s="0"/>
      <c r="AW3" s="0"/>
      <c r="AX3" s="0"/>
      <c r="AY3" s="0"/>
      <c r="AZ3" s="0"/>
      <c r="BA3" s="0"/>
      <c r="BB3" s="0"/>
      <c r="BC3" s="0"/>
      <c r="BD3" s="0"/>
      <c r="BE3" s="0"/>
      <c r="BF3" s="0"/>
      <c r="BG3" s="0"/>
      <c r="BH3" s="0"/>
      <c r="BI3" s="0"/>
      <c r="BJ3" s="0"/>
      <c r="BK3" s="0"/>
      <c r="BL3" s="0"/>
      <c r="BM3" s="0"/>
      <c r="BN3" s="0"/>
      <c r="BO3" s="0"/>
      <c r="BP3" s="0"/>
      <c r="BQ3" s="0"/>
      <c r="BR3" s="0"/>
      <c r="BS3" s="0"/>
      <c r="BT3" s="0"/>
      <c r="BU3" s="0"/>
      <c r="BV3" s="0"/>
      <c r="BW3" s="0"/>
      <c r="BX3" s="0"/>
      <c r="BY3" s="0"/>
      <c r="BZ3" s="0"/>
      <c r="CA3" s="0"/>
      <c r="CB3" s="0"/>
      <c r="CC3" s="0"/>
      <c r="CD3" s="0"/>
      <c r="CE3" s="0"/>
      <c r="CF3" s="0"/>
      <c r="CG3" s="0"/>
      <c r="CH3" s="0"/>
      <c r="CI3" s="0"/>
      <c r="CJ3" s="0"/>
      <c r="CK3" s="0"/>
      <c r="CL3" s="0"/>
      <c r="CM3" s="0"/>
      <c r="CN3" s="0"/>
      <c r="CO3" s="0"/>
      <c r="CP3" s="0"/>
      <c r="CQ3" s="0"/>
      <c r="CR3" s="0"/>
      <c r="CS3" s="0"/>
      <c r="CT3" s="0"/>
      <c r="CU3" s="0"/>
      <c r="CV3" s="0"/>
      <c r="CW3" s="0"/>
      <c r="CX3" s="0"/>
      <c r="CY3" s="0"/>
      <c r="CZ3" s="0"/>
      <c r="DA3" s="0"/>
      <c r="DB3" s="0"/>
      <c r="DC3" s="0"/>
      <c r="DD3" s="0"/>
      <c r="DE3" s="0"/>
      <c r="DF3" s="0"/>
      <c r="DG3" s="0"/>
      <c r="DH3" s="0"/>
      <c r="DI3" s="0"/>
      <c r="DJ3" s="0"/>
      <c r="DK3" s="0"/>
      <c r="DL3" s="0"/>
      <c r="DM3" s="0"/>
      <c r="DN3" s="0"/>
      <c r="DO3" s="0"/>
      <c r="DP3" s="0"/>
      <c r="DQ3" s="0"/>
      <c r="DR3" s="0"/>
      <c r="DS3" s="0"/>
      <c r="DT3" s="0"/>
      <c r="DU3" s="0"/>
      <c r="DV3" s="0"/>
      <c r="DW3" s="0"/>
      <c r="DX3" s="0"/>
      <c r="DY3" s="0"/>
      <c r="DZ3" s="0"/>
      <c r="EA3" s="0"/>
      <c r="EB3" s="0"/>
      <c r="EC3" s="0"/>
      <c r="ED3" s="0"/>
      <c r="EE3" s="0"/>
      <c r="EF3" s="0"/>
      <c r="EG3" s="0"/>
      <c r="EH3" s="0"/>
      <c r="EI3" s="0"/>
      <c r="EJ3" s="0"/>
      <c r="EK3" s="0"/>
      <c r="EL3" s="0"/>
      <c r="EM3" s="0"/>
      <c r="EN3" s="0"/>
      <c r="EO3" s="0"/>
      <c r="EP3" s="0"/>
      <c r="EQ3" s="0"/>
      <c r="ER3" s="0"/>
      <c r="ES3" s="0"/>
      <c r="ET3" s="0"/>
      <c r="EU3" s="0"/>
      <c r="EV3" s="0"/>
      <c r="EW3" s="0"/>
      <c r="EX3" s="0"/>
      <c r="EY3" s="0"/>
      <c r="EZ3" s="0"/>
      <c r="FA3" s="0"/>
      <c r="FB3" s="0"/>
      <c r="FC3" s="0"/>
      <c r="FD3" s="0"/>
      <c r="FE3" s="0"/>
      <c r="FF3" s="0"/>
      <c r="FG3" s="0"/>
      <c r="FH3" s="0"/>
      <c r="FI3" s="0"/>
      <c r="FJ3" s="0"/>
      <c r="FK3" s="0"/>
      <c r="FL3" s="0"/>
      <c r="FM3" s="0"/>
      <c r="FN3" s="0"/>
      <c r="FO3" s="0"/>
      <c r="FP3" s="0"/>
      <c r="FQ3" s="0"/>
      <c r="FR3" s="0"/>
      <c r="FS3" s="0"/>
      <c r="FT3" s="0"/>
      <c r="FU3" s="0"/>
      <c r="FV3" s="0"/>
      <c r="FW3" s="0"/>
      <c r="FX3" s="0"/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/>
      <c r="GN3" s="0"/>
      <c r="GO3" s="0"/>
      <c r="GP3" s="0"/>
      <c r="GQ3" s="0"/>
      <c r="GR3" s="0"/>
      <c r="GS3" s="0"/>
      <c r="GT3" s="0"/>
      <c r="GU3" s="0"/>
      <c r="GV3" s="0"/>
      <c r="GW3" s="0"/>
      <c r="GX3" s="0"/>
      <c r="GY3" s="0"/>
      <c r="GZ3" s="0"/>
      <c r="HA3" s="0"/>
      <c r="HB3" s="0"/>
      <c r="HC3" s="0"/>
      <c r="HD3" s="0"/>
      <c r="HE3" s="0"/>
      <c r="HF3" s="0"/>
      <c r="HG3" s="0"/>
      <c r="HH3" s="0"/>
      <c r="HI3" s="0"/>
      <c r="HJ3" s="0"/>
      <c r="HK3" s="0"/>
      <c r="HL3" s="0"/>
      <c r="HM3" s="0"/>
      <c r="HN3" s="0"/>
      <c r="HO3" s="0"/>
      <c r="HP3" s="0"/>
      <c r="HQ3" s="0"/>
      <c r="HR3" s="0"/>
      <c r="HS3" s="0"/>
      <c r="HT3" s="0"/>
      <c r="HU3" s="0"/>
      <c r="HV3" s="0"/>
      <c r="HW3" s="0"/>
      <c r="HX3" s="0"/>
      <c r="HY3" s="0"/>
      <c r="HZ3" s="0"/>
      <c r="IA3" s="0"/>
      <c r="IB3" s="0"/>
      <c r="IC3" s="0"/>
      <c r="ID3" s="0"/>
      <c r="IE3" s="0"/>
      <c r="IF3" s="0"/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/>
      <c r="IS3" s="0"/>
      <c r="IT3" s="0"/>
      <c r="IU3" s="0"/>
      <c r="IV3" s="0"/>
      <c r="IW3" s="0"/>
      <c r="IX3" s="0"/>
      <c r="IY3" s="0"/>
      <c r="IZ3" s="0"/>
      <c r="JA3" s="0"/>
      <c r="JB3" s="0"/>
      <c r="JC3" s="0"/>
      <c r="JD3" s="0"/>
      <c r="JE3" s="0"/>
      <c r="JF3" s="0"/>
      <c r="JG3" s="0"/>
      <c r="JH3" s="0"/>
      <c r="JI3" s="0"/>
      <c r="JJ3" s="0"/>
      <c r="JK3" s="0"/>
      <c r="JL3" s="0"/>
      <c r="JM3" s="0"/>
      <c r="JN3" s="0"/>
      <c r="JO3" s="0"/>
      <c r="JP3" s="0"/>
      <c r="JQ3" s="0"/>
      <c r="JR3" s="0"/>
      <c r="JS3" s="0"/>
      <c r="JT3" s="0"/>
      <c r="JU3" s="0"/>
      <c r="JV3" s="0"/>
      <c r="JW3" s="0"/>
      <c r="JX3" s="0"/>
      <c r="JY3" s="0"/>
      <c r="JZ3" s="0"/>
      <c r="KA3" s="0"/>
      <c r="KB3" s="0"/>
      <c r="KC3" s="0"/>
      <c r="KD3" s="0"/>
      <c r="KE3" s="0"/>
      <c r="KF3" s="0"/>
      <c r="KG3" s="0"/>
      <c r="KH3" s="0"/>
      <c r="KI3" s="0"/>
      <c r="KJ3" s="0"/>
      <c r="KK3" s="0"/>
      <c r="KL3" s="0"/>
      <c r="KM3" s="0"/>
      <c r="KN3" s="0"/>
      <c r="KO3" s="0"/>
      <c r="KP3" s="0"/>
      <c r="KQ3" s="0"/>
      <c r="KR3" s="0"/>
      <c r="KS3" s="0"/>
      <c r="KT3" s="0"/>
      <c r="KU3" s="0"/>
      <c r="KV3" s="0"/>
      <c r="KW3" s="0"/>
      <c r="KX3" s="0"/>
      <c r="KY3" s="0"/>
      <c r="KZ3" s="0"/>
      <c r="LA3" s="0"/>
      <c r="LB3" s="0"/>
      <c r="LC3" s="0"/>
      <c r="LD3" s="0"/>
      <c r="LE3" s="0"/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/>
      <c r="OT3" s="0"/>
      <c r="OU3" s="0"/>
      <c r="OV3" s="0"/>
      <c r="OW3" s="0"/>
      <c r="OX3" s="0"/>
      <c r="OY3" s="0"/>
      <c r="OZ3" s="0"/>
      <c r="PA3" s="0"/>
      <c r="PB3" s="0"/>
      <c r="PC3" s="0"/>
      <c r="PD3" s="0"/>
      <c r="PE3" s="0"/>
      <c r="PF3" s="0"/>
      <c r="PG3" s="0"/>
      <c r="PH3" s="0"/>
      <c r="PI3" s="0"/>
      <c r="PJ3" s="0"/>
      <c r="PK3" s="0"/>
      <c r="PL3" s="0"/>
      <c r="PM3" s="0"/>
      <c r="PN3" s="0"/>
      <c r="PO3" s="0"/>
      <c r="PP3" s="0"/>
      <c r="PQ3" s="0"/>
      <c r="PR3" s="0"/>
      <c r="PS3" s="0"/>
      <c r="PT3" s="0"/>
      <c r="PU3" s="0"/>
      <c r="PV3" s="0"/>
      <c r="PW3" s="0"/>
      <c r="PX3" s="0"/>
      <c r="PY3" s="0"/>
      <c r="PZ3" s="0"/>
      <c r="QA3" s="0"/>
      <c r="QB3" s="0"/>
      <c r="QC3" s="0"/>
      <c r="QD3" s="0"/>
      <c r="QE3" s="0"/>
      <c r="QF3" s="0"/>
      <c r="QG3" s="0"/>
      <c r="QH3" s="0"/>
      <c r="QI3" s="0"/>
      <c r="QJ3" s="0"/>
      <c r="QK3" s="0"/>
      <c r="QL3" s="0"/>
      <c r="QM3" s="0"/>
      <c r="QN3" s="0"/>
      <c r="QO3" s="0"/>
      <c r="QP3" s="0"/>
      <c r="QQ3" s="0"/>
      <c r="QR3" s="0"/>
      <c r="QS3" s="0"/>
      <c r="QT3" s="0"/>
      <c r="QU3" s="0"/>
      <c r="QV3" s="0"/>
      <c r="QW3" s="0"/>
      <c r="QX3" s="0"/>
      <c r="QY3" s="0"/>
      <c r="QZ3" s="0"/>
      <c r="RA3" s="0"/>
      <c r="RB3" s="0"/>
      <c r="RC3" s="0"/>
      <c r="RD3" s="0"/>
      <c r="RE3" s="0"/>
      <c r="RF3" s="0"/>
      <c r="RG3" s="0"/>
      <c r="RH3" s="0"/>
      <c r="RI3" s="0"/>
      <c r="RJ3" s="0"/>
      <c r="RK3" s="0"/>
      <c r="RL3" s="0"/>
      <c r="RM3" s="0"/>
      <c r="RN3" s="0"/>
      <c r="RO3" s="0"/>
      <c r="RP3" s="0"/>
      <c r="RQ3" s="0"/>
      <c r="RR3" s="0"/>
      <c r="RS3" s="0"/>
      <c r="RT3" s="0"/>
      <c r="RU3" s="0"/>
      <c r="RV3" s="0"/>
      <c r="RW3" s="0"/>
      <c r="RX3" s="0"/>
      <c r="RY3" s="0"/>
      <c r="RZ3" s="0"/>
      <c r="SA3" s="0"/>
      <c r="SB3" s="0"/>
      <c r="SC3" s="0"/>
      <c r="SD3" s="0"/>
      <c r="SE3" s="0"/>
      <c r="SF3" s="0"/>
      <c r="SG3" s="0"/>
      <c r="SH3" s="0"/>
      <c r="SI3" s="0"/>
      <c r="SJ3" s="0"/>
      <c r="SK3" s="0"/>
      <c r="SL3" s="0"/>
      <c r="SM3" s="0"/>
      <c r="SN3" s="0"/>
      <c r="SO3" s="0"/>
      <c r="SP3" s="0"/>
      <c r="SQ3" s="0"/>
      <c r="SR3" s="0"/>
      <c r="SS3" s="0"/>
      <c r="ST3" s="0"/>
      <c r="SU3" s="0"/>
      <c r="SV3" s="0"/>
      <c r="SW3" s="0"/>
      <c r="SX3" s="0"/>
      <c r="SY3" s="0"/>
      <c r="SZ3" s="0"/>
      <c r="TA3" s="0"/>
      <c r="TB3" s="0"/>
      <c r="TC3" s="0"/>
      <c r="TD3" s="0"/>
      <c r="TE3" s="0"/>
      <c r="TF3" s="0"/>
      <c r="TG3" s="0"/>
      <c r="TH3" s="0"/>
      <c r="TI3" s="0"/>
      <c r="TJ3" s="0"/>
      <c r="TK3" s="0"/>
      <c r="TL3" s="0"/>
      <c r="TM3" s="0"/>
      <c r="TN3" s="0"/>
      <c r="TO3" s="0"/>
      <c r="TP3" s="0"/>
      <c r="TQ3" s="0"/>
      <c r="TR3" s="0"/>
      <c r="TS3" s="0"/>
      <c r="TT3" s="0"/>
      <c r="TU3" s="0"/>
      <c r="TV3" s="0"/>
      <c r="TW3" s="0"/>
      <c r="TX3" s="0"/>
      <c r="TY3" s="0"/>
      <c r="TZ3" s="0"/>
      <c r="UA3" s="0"/>
      <c r="UB3" s="0"/>
      <c r="UC3" s="0"/>
      <c r="UD3" s="0"/>
      <c r="UE3" s="0"/>
      <c r="UF3" s="0"/>
      <c r="UG3" s="0"/>
      <c r="UH3" s="0"/>
      <c r="UI3" s="0"/>
      <c r="UJ3" s="0"/>
      <c r="UK3" s="0"/>
      <c r="UL3" s="0"/>
      <c r="UM3" s="0"/>
      <c r="UN3" s="0"/>
      <c r="UO3" s="0"/>
      <c r="UP3" s="0"/>
      <c r="UQ3" s="0"/>
      <c r="UR3" s="0"/>
      <c r="US3" s="0"/>
      <c r="UT3" s="0"/>
      <c r="UU3" s="0"/>
      <c r="UV3" s="0"/>
      <c r="UW3" s="0"/>
      <c r="UX3" s="0"/>
      <c r="UY3" s="0"/>
      <c r="UZ3" s="0"/>
      <c r="VA3" s="0"/>
      <c r="VB3" s="0"/>
      <c r="VC3" s="0"/>
      <c r="VD3" s="0"/>
      <c r="VE3" s="0"/>
      <c r="VF3" s="0"/>
      <c r="VG3" s="0"/>
      <c r="VH3" s="0"/>
      <c r="VI3" s="0"/>
      <c r="VJ3" s="0"/>
      <c r="VK3" s="0"/>
      <c r="VL3" s="0"/>
      <c r="VM3" s="0"/>
      <c r="VN3" s="0"/>
      <c r="VO3" s="0"/>
      <c r="VP3" s="0"/>
      <c r="VQ3" s="0"/>
      <c r="VR3" s="0"/>
      <c r="VS3" s="0"/>
      <c r="VT3" s="0"/>
      <c r="VU3" s="0"/>
      <c r="VV3" s="0"/>
      <c r="VW3" s="0"/>
      <c r="VX3" s="0"/>
      <c r="VY3" s="0"/>
      <c r="VZ3" s="0"/>
      <c r="WA3" s="0"/>
      <c r="WB3" s="0"/>
      <c r="WC3" s="0"/>
      <c r="WD3" s="0"/>
      <c r="WE3" s="0"/>
      <c r="WF3" s="0"/>
      <c r="WG3" s="0"/>
      <c r="WH3" s="0"/>
      <c r="WI3" s="0"/>
      <c r="WJ3" s="0"/>
      <c r="WK3" s="0"/>
      <c r="WL3" s="0"/>
      <c r="WM3" s="0"/>
      <c r="WN3" s="0"/>
      <c r="WO3" s="0"/>
      <c r="WP3" s="0"/>
      <c r="WQ3" s="0"/>
      <c r="WR3" s="0"/>
      <c r="WS3" s="0"/>
      <c r="WT3" s="0"/>
      <c r="WU3" s="0"/>
      <c r="WV3" s="0"/>
      <c r="WW3" s="0"/>
      <c r="WX3" s="0"/>
      <c r="WY3" s="0"/>
      <c r="WZ3" s="0"/>
      <c r="XA3" s="0"/>
      <c r="XB3" s="0"/>
      <c r="XC3" s="0"/>
      <c r="XD3" s="0"/>
      <c r="XE3" s="0"/>
      <c r="XF3" s="0"/>
      <c r="XG3" s="0"/>
      <c r="XH3" s="0"/>
      <c r="XI3" s="0"/>
      <c r="XJ3" s="0"/>
      <c r="XK3" s="0"/>
      <c r="XL3" s="0"/>
      <c r="XM3" s="0"/>
      <c r="XN3" s="0"/>
      <c r="XO3" s="0"/>
      <c r="XP3" s="0"/>
      <c r="XQ3" s="0"/>
      <c r="XR3" s="0"/>
      <c r="XS3" s="0"/>
      <c r="XT3" s="0"/>
      <c r="XU3" s="0"/>
      <c r="XV3" s="0"/>
      <c r="XW3" s="0"/>
      <c r="XX3" s="0"/>
      <c r="XY3" s="0"/>
      <c r="XZ3" s="0"/>
      <c r="YA3" s="0"/>
      <c r="YB3" s="0"/>
      <c r="YC3" s="0"/>
      <c r="YD3" s="0"/>
      <c r="YE3" s="0"/>
      <c r="YF3" s="0"/>
      <c r="YG3" s="0"/>
      <c r="YH3" s="0"/>
      <c r="YI3" s="0"/>
      <c r="YJ3" s="0"/>
      <c r="YK3" s="0"/>
      <c r="YL3" s="0"/>
      <c r="YM3" s="0"/>
      <c r="YN3" s="0"/>
      <c r="YO3" s="0"/>
      <c r="YP3" s="0"/>
      <c r="YQ3" s="0"/>
      <c r="YR3" s="0"/>
      <c r="YS3" s="0"/>
      <c r="YT3" s="0"/>
      <c r="YU3" s="0"/>
      <c r="YV3" s="0"/>
      <c r="YW3" s="0"/>
      <c r="YX3" s="0"/>
      <c r="YY3" s="0"/>
      <c r="YZ3" s="0"/>
      <c r="ZA3" s="0"/>
      <c r="ZB3" s="0"/>
      <c r="ZC3" s="0"/>
      <c r="ZD3" s="0"/>
      <c r="ZE3" s="0"/>
      <c r="ZF3" s="0"/>
      <c r="ZG3" s="0"/>
      <c r="ZH3" s="0"/>
      <c r="ZI3" s="0"/>
      <c r="ZJ3" s="0"/>
      <c r="ZK3" s="0"/>
      <c r="ZL3" s="0"/>
      <c r="ZM3" s="0"/>
      <c r="ZN3" s="0"/>
      <c r="ZO3" s="0"/>
      <c r="ZP3" s="0"/>
      <c r="ZQ3" s="0"/>
      <c r="ZR3" s="0"/>
      <c r="ZS3" s="0"/>
      <c r="ZT3" s="0"/>
      <c r="ZU3" s="0"/>
      <c r="ZV3" s="0"/>
      <c r="ZW3" s="0"/>
      <c r="ZX3" s="0"/>
      <c r="ZY3" s="0"/>
      <c r="ZZ3" s="0"/>
      <c r="AAA3" s="0"/>
      <c r="AAB3" s="0"/>
      <c r="AAC3" s="0"/>
      <c r="AAD3" s="0"/>
      <c r="AAE3" s="0"/>
      <c r="AAF3" s="0"/>
      <c r="AAG3" s="0"/>
      <c r="AAH3" s="0"/>
      <c r="AAI3" s="0"/>
      <c r="AAJ3" s="0"/>
      <c r="AAK3" s="0"/>
      <c r="AAL3" s="0"/>
      <c r="AAM3" s="0"/>
      <c r="AAN3" s="0"/>
      <c r="AAO3" s="0"/>
      <c r="AAP3" s="0"/>
      <c r="AAQ3" s="0"/>
      <c r="AAR3" s="0"/>
      <c r="AAS3" s="0"/>
      <c r="AAT3" s="0"/>
      <c r="AAU3" s="0"/>
      <c r="AAV3" s="0"/>
      <c r="AAW3" s="0"/>
      <c r="AAX3" s="0"/>
      <c r="AAY3" s="0"/>
      <c r="AAZ3" s="0"/>
      <c r="ABA3" s="0"/>
      <c r="ABB3" s="0"/>
      <c r="ABC3" s="0"/>
      <c r="ABD3" s="0"/>
      <c r="ABE3" s="0"/>
      <c r="ABF3" s="0"/>
      <c r="ABG3" s="0"/>
      <c r="ABH3" s="0"/>
      <c r="ABI3" s="0"/>
      <c r="ABJ3" s="0"/>
      <c r="ABK3" s="0"/>
      <c r="ABL3" s="0"/>
      <c r="ABM3" s="0"/>
      <c r="ABN3" s="0"/>
      <c r="ABO3" s="0"/>
      <c r="ABP3" s="0"/>
      <c r="ABQ3" s="0"/>
      <c r="ABR3" s="0"/>
      <c r="ABS3" s="0"/>
      <c r="ABT3" s="0"/>
      <c r="ABU3" s="0"/>
      <c r="ABV3" s="0"/>
      <c r="ABW3" s="0"/>
      <c r="ABX3" s="0"/>
      <c r="ABY3" s="0"/>
      <c r="ABZ3" s="0"/>
      <c r="ACA3" s="0"/>
      <c r="ACB3" s="0"/>
      <c r="ACC3" s="0"/>
      <c r="ACD3" s="0"/>
      <c r="ACE3" s="0"/>
      <c r="ACF3" s="0"/>
      <c r="ACG3" s="0"/>
      <c r="ACH3" s="0"/>
      <c r="ACI3" s="0"/>
      <c r="ACJ3" s="0"/>
      <c r="ACK3" s="0"/>
      <c r="ACL3" s="0"/>
      <c r="ACM3" s="0"/>
      <c r="ACN3" s="0"/>
      <c r="ACO3" s="0"/>
      <c r="ACP3" s="0"/>
      <c r="ACQ3" s="0"/>
      <c r="ACR3" s="0"/>
      <c r="ACS3" s="0"/>
      <c r="ACT3" s="0"/>
      <c r="ACU3" s="0"/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/>
      <c r="ADQ3" s="0"/>
      <c r="ADR3" s="0"/>
      <c r="ADS3" s="0"/>
      <c r="ADT3" s="0"/>
      <c r="ADU3" s="0"/>
      <c r="ADV3" s="0"/>
      <c r="ADW3" s="0"/>
      <c r="ADX3" s="0"/>
      <c r="ADY3" s="0"/>
      <c r="ADZ3" s="0"/>
      <c r="AEA3" s="0"/>
      <c r="AEB3" s="0"/>
      <c r="AEC3" s="0"/>
      <c r="AED3" s="0"/>
      <c r="AEE3" s="0"/>
      <c r="AEF3" s="0"/>
      <c r="AEG3" s="0"/>
      <c r="AEH3" s="0"/>
      <c r="AEI3" s="0"/>
      <c r="AEJ3" s="0"/>
      <c r="AEK3" s="0"/>
      <c r="AEL3" s="0"/>
      <c r="AEM3" s="0"/>
      <c r="AEN3" s="0"/>
      <c r="AEO3" s="0"/>
      <c r="AEP3" s="0"/>
      <c r="AEQ3" s="0"/>
      <c r="AER3" s="0"/>
      <c r="AES3" s="0"/>
      <c r="AET3" s="0"/>
      <c r="AEU3" s="0"/>
      <c r="AEV3" s="0"/>
      <c r="AEW3" s="0"/>
      <c r="AEX3" s="0"/>
      <c r="AEY3" s="0"/>
      <c r="AEZ3" s="0"/>
      <c r="AFA3" s="0"/>
      <c r="AFB3" s="0"/>
      <c r="AFC3" s="0"/>
      <c r="AFD3" s="0"/>
      <c r="AFE3" s="0"/>
      <c r="AFF3" s="0"/>
      <c r="AFG3" s="0"/>
      <c r="AFH3" s="0"/>
      <c r="AFI3" s="0"/>
      <c r="AFJ3" s="0"/>
      <c r="AFK3" s="0"/>
      <c r="AFL3" s="0"/>
      <c r="AFM3" s="0"/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  <c r="AFY3" s="0"/>
      <c r="AFZ3" s="0"/>
      <c r="AGA3" s="0"/>
      <c r="AGB3" s="0"/>
      <c r="AGC3" s="0"/>
      <c r="AGD3" s="0"/>
      <c r="AGE3" s="0"/>
      <c r="AGF3" s="0"/>
      <c r="AGG3" s="0"/>
      <c r="AGH3" s="0"/>
      <c r="AGI3" s="0"/>
      <c r="AGJ3" s="0"/>
      <c r="AGK3" s="0"/>
      <c r="AGL3" s="0"/>
      <c r="AGM3" s="0"/>
      <c r="AGN3" s="0"/>
      <c r="AGO3" s="0"/>
      <c r="AGP3" s="0"/>
      <c r="AGQ3" s="0"/>
      <c r="AGR3" s="0"/>
      <c r="AGS3" s="0"/>
      <c r="AGT3" s="0"/>
      <c r="AGU3" s="0"/>
      <c r="AGV3" s="0"/>
      <c r="AGW3" s="0"/>
      <c r="AGX3" s="0"/>
      <c r="AGY3" s="0"/>
      <c r="AGZ3" s="0"/>
      <c r="AHA3" s="0"/>
      <c r="AHB3" s="0"/>
      <c r="AHC3" s="0"/>
      <c r="AHD3" s="0"/>
      <c r="AHE3" s="0"/>
      <c r="AHF3" s="0"/>
      <c r="AHG3" s="0"/>
      <c r="AHH3" s="0"/>
      <c r="AHI3" s="0"/>
      <c r="AHJ3" s="0"/>
      <c r="AHK3" s="0"/>
      <c r="AHL3" s="0"/>
      <c r="AHM3" s="0"/>
      <c r="AHN3" s="0"/>
      <c r="AHO3" s="0"/>
      <c r="AHP3" s="0"/>
      <c r="AHQ3" s="0"/>
      <c r="AHR3" s="0"/>
      <c r="AHS3" s="0"/>
      <c r="AHT3" s="0"/>
      <c r="AHU3" s="0"/>
      <c r="AHV3" s="0"/>
      <c r="AHW3" s="0"/>
      <c r="AHX3" s="0"/>
      <c r="AHY3" s="0"/>
      <c r="AHZ3" s="0"/>
      <c r="AIA3" s="0"/>
      <c r="AIB3" s="0"/>
      <c r="AIC3" s="0"/>
      <c r="AID3" s="0"/>
      <c r="AIE3" s="0"/>
      <c r="AIF3" s="0"/>
      <c r="AIG3" s="0"/>
      <c r="AIH3" s="0"/>
      <c r="AII3" s="0"/>
      <c r="AIJ3" s="0"/>
      <c r="AIK3" s="0"/>
      <c r="AIL3" s="0"/>
      <c r="AIM3" s="0"/>
      <c r="AIN3" s="0"/>
      <c r="AIO3" s="0"/>
      <c r="AIP3" s="0"/>
      <c r="AIQ3" s="0"/>
      <c r="AIR3" s="0"/>
      <c r="AIS3" s="0"/>
      <c r="AIT3" s="0"/>
      <c r="AIU3" s="0"/>
      <c r="AIV3" s="0"/>
      <c r="AIW3" s="0"/>
      <c r="AIX3" s="0"/>
      <c r="AIY3" s="0"/>
      <c r="AIZ3" s="0"/>
      <c r="AJA3" s="0"/>
      <c r="AJB3" s="0"/>
      <c r="AJC3" s="0"/>
      <c r="AJD3" s="0"/>
      <c r="AJE3" s="0"/>
      <c r="AJF3" s="0"/>
      <c r="AJG3" s="0"/>
      <c r="AJH3" s="0"/>
      <c r="AJI3" s="0"/>
      <c r="AJJ3" s="0"/>
      <c r="AJK3" s="0"/>
      <c r="AJL3" s="0"/>
      <c r="AJM3" s="0"/>
      <c r="AJN3" s="0"/>
      <c r="AJO3" s="0"/>
      <c r="AJP3" s="0"/>
      <c r="AJQ3" s="0"/>
      <c r="AJR3" s="0"/>
      <c r="AJS3" s="0"/>
      <c r="AJT3" s="0"/>
      <c r="AJU3" s="0"/>
      <c r="AJV3" s="0"/>
      <c r="AJW3" s="0"/>
      <c r="AJX3" s="0"/>
      <c r="AJY3" s="0"/>
      <c r="AJZ3" s="0"/>
      <c r="AKA3" s="0"/>
      <c r="AKB3" s="0"/>
      <c r="AKC3" s="0"/>
      <c r="AKD3" s="0"/>
      <c r="AKE3" s="0"/>
      <c r="AKF3" s="0"/>
      <c r="AKG3" s="0"/>
      <c r="AKH3" s="0"/>
      <c r="AKI3" s="0"/>
      <c r="AKJ3" s="0"/>
      <c r="AKK3" s="0"/>
      <c r="AKL3" s="0"/>
      <c r="AKM3" s="0"/>
      <c r="AKN3" s="0"/>
      <c r="AKO3" s="0"/>
      <c r="AKP3" s="0"/>
      <c r="AKQ3" s="0"/>
      <c r="AKR3" s="0"/>
      <c r="AKS3" s="0"/>
      <c r="AKT3" s="0"/>
      <c r="AKU3" s="0"/>
      <c r="AKV3" s="0"/>
      <c r="AKW3" s="0"/>
      <c r="AKX3" s="0"/>
      <c r="AKY3" s="0"/>
      <c r="AKZ3" s="0"/>
      <c r="ALA3" s="0"/>
      <c r="ALB3" s="0"/>
      <c r="ALC3" s="0"/>
      <c r="ALD3" s="0"/>
      <c r="ALE3" s="0"/>
      <c r="ALF3" s="0"/>
      <c r="ALG3" s="0"/>
      <c r="ALH3" s="0"/>
      <c r="ALI3" s="0"/>
      <c r="ALJ3" s="0"/>
      <c r="ALK3" s="0"/>
      <c r="ALL3" s="0"/>
      <c r="ALM3" s="0"/>
      <c r="ALN3" s="0"/>
      <c r="ALO3" s="0"/>
      <c r="ALP3" s="0"/>
      <c r="ALQ3" s="0"/>
      <c r="ALR3" s="0"/>
      <c r="ALS3" s="0"/>
      <c r="ALT3" s="0"/>
      <c r="ALU3" s="0"/>
      <c r="ALV3" s="0"/>
      <c r="ALW3" s="0"/>
      <c r="ALX3" s="0"/>
      <c r="ALY3" s="0"/>
      <c r="ALZ3" s="0"/>
      <c r="AMA3" s="0"/>
      <c r="AMB3" s="0"/>
      <c r="AMC3" s="0"/>
      <c r="AMD3" s="0"/>
      <c r="AME3" s="0"/>
      <c r="AMF3" s="0"/>
      <c r="AMG3" s="0"/>
      <c r="AMH3" s="0"/>
      <c r="AMI3" s="0"/>
      <c r="AMJ3" s="0"/>
    </row>
    <row r="4" customFormat="false" ht="12" hidden="false" customHeight="false" outlineLevel="0" collapsed="false">
      <c r="A4" s="4" t="s">
        <v>533</v>
      </c>
      <c r="B4" s="7" t="n">
        <v>38</v>
      </c>
      <c r="C4" s="7" t="n">
        <v>39</v>
      </c>
      <c r="D4" s="7"/>
      <c r="E4" s="7" t="n">
        <v>16</v>
      </c>
      <c r="F4" s="7" t="n">
        <v>25</v>
      </c>
      <c r="G4" s="7"/>
      <c r="H4" s="7" t="n">
        <v>15</v>
      </c>
      <c r="I4" s="7" t="n">
        <v>17</v>
      </c>
      <c r="J4" s="7"/>
      <c r="K4" s="7" t="n">
        <v>43</v>
      </c>
      <c r="L4" s="7" t="n">
        <v>44</v>
      </c>
      <c r="M4" s="7"/>
      <c r="N4" s="7" t="n">
        <v>15</v>
      </c>
      <c r="O4" s="7" t="n">
        <v>25</v>
      </c>
      <c r="P4" s="7"/>
      <c r="Q4" s="7" t="n">
        <v>13</v>
      </c>
      <c r="R4" s="7" t="n">
        <v>16</v>
      </c>
      <c r="S4" s="7"/>
      <c r="T4" s="7" t="n">
        <v>10</v>
      </c>
      <c r="U4" s="7" t="n">
        <v>15</v>
      </c>
      <c r="V4" s="7"/>
      <c r="W4" s="7" t="n">
        <v>20</v>
      </c>
      <c r="X4" s="7" t="n">
        <v>24</v>
      </c>
      <c r="Y4" s="0"/>
      <c r="Z4" s="4" t="s">
        <v>24</v>
      </c>
      <c r="AA4" s="7" t="n">
        <v>7</v>
      </c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2" hidden="false" customHeight="false" outlineLevel="0" collapsed="false">
      <c r="A5" s="4" t="s">
        <v>534</v>
      </c>
      <c r="B5" s="7" t="n">
        <v>34</v>
      </c>
      <c r="C5" s="7" t="n">
        <v>41</v>
      </c>
      <c r="D5" s="7"/>
      <c r="E5" s="7" t="n">
        <v>25</v>
      </c>
      <c r="F5" s="7" t="n">
        <v>27</v>
      </c>
      <c r="G5" s="7"/>
      <c r="H5" s="7" t="n">
        <v>17</v>
      </c>
      <c r="I5" s="7" t="n">
        <v>17</v>
      </c>
      <c r="J5" s="7"/>
      <c r="K5" s="7" t="n">
        <v>44</v>
      </c>
      <c r="L5" s="7" t="n">
        <v>47</v>
      </c>
      <c r="M5" s="7"/>
      <c r="N5" s="7" t="n">
        <v>15</v>
      </c>
      <c r="O5" s="7" t="n">
        <v>23</v>
      </c>
      <c r="P5" s="7"/>
      <c r="Q5" s="7" t="n">
        <v>12</v>
      </c>
      <c r="R5" s="7" t="n">
        <v>15</v>
      </c>
      <c r="S5" s="7"/>
      <c r="T5" s="7" t="n">
        <v>7</v>
      </c>
      <c r="U5" s="7" t="n">
        <v>14</v>
      </c>
      <c r="V5" s="7"/>
      <c r="W5" s="7" t="n">
        <v>20</v>
      </c>
      <c r="X5" s="7" t="n">
        <v>34</v>
      </c>
      <c r="Y5" s="0"/>
      <c r="Z5" s="4" t="s">
        <v>24</v>
      </c>
      <c r="AA5" s="7" t="n">
        <v>7</v>
      </c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2" hidden="false" customHeight="false" outlineLevel="0" collapsed="false">
      <c r="A6" s="4" t="s">
        <v>535</v>
      </c>
      <c r="B6" s="7" t="n">
        <v>37</v>
      </c>
      <c r="C6" s="7" t="n">
        <v>40</v>
      </c>
      <c r="D6" s="7"/>
      <c r="E6" s="7" t="n">
        <v>17</v>
      </c>
      <c r="F6" s="7" t="n">
        <v>25</v>
      </c>
      <c r="G6" s="7"/>
      <c r="H6" s="7" t="n">
        <v>15</v>
      </c>
      <c r="I6" s="7" t="n">
        <v>25</v>
      </c>
      <c r="J6" s="7"/>
      <c r="K6" s="7" t="n">
        <v>29</v>
      </c>
      <c r="L6" s="7" t="n">
        <v>51</v>
      </c>
      <c r="M6" s="7"/>
      <c r="N6" s="7" t="n">
        <v>14</v>
      </c>
      <c r="O6" s="7" t="n">
        <v>25</v>
      </c>
      <c r="P6" s="7"/>
      <c r="Q6" s="7" t="n">
        <v>6</v>
      </c>
      <c r="R6" s="7" t="n">
        <v>15</v>
      </c>
      <c r="S6" s="7"/>
      <c r="T6" s="7" t="n">
        <v>7</v>
      </c>
      <c r="U6" s="7" t="n">
        <v>13</v>
      </c>
      <c r="V6" s="7"/>
      <c r="W6" s="7" t="n">
        <v>50</v>
      </c>
      <c r="X6" s="7" t="n">
        <v>51</v>
      </c>
      <c r="Y6" s="0"/>
      <c r="Z6" s="4" t="s">
        <v>24</v>
      </c>
      <c r="AA6" s="7" t="n">
        <v>7</v>
      </c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2" hidden="false" customHeight="false" outlineLevel="0" collapsed="false">
      <c r="A7" s="4" t="s">
        <v>536</v>
      </c>
      <c r="B7" s="7" t="n">
        <v>37</v>
      </c>
      <c r="C7" s="7" t="n">
        <v>46</v>
      </c>
      <c r="D7" s="7"/>
      <c r="E7" s="7" t="n">
        <v>23</v>
      </c>
      <c r="F7" s="7" t="n">
        <v>27</v>
      </c>
      <c r="G7" s="7"/>
      <c r="H7" s="7" t="n">
        <v>13</v>
      </c>
      <c r="I7" s="7" t="n">
        <v>25</v>
      </c>
      <c r="J7" s="7"/>
      <c r="K7" s="7" t="n">
        <v>29</v>
      </c>
      <c r="L7" s="7" t="n">
        <v>38</v>
      </c>
      <c r="M7" s="7"/>
      <c r="N7" s="7" t="n">
        <v>19</v>
      </c>
      <c r="O7" s="7" t="n">
        <v>26</v>
      </c>
      <c r="P7" s="7"/>
      <c r="Q7" s="7" t="n">
        <v>4</v>
      </c>
      <c r="R7" s="7" t="n">
        <v>9</v>
      </c>
      <c r="S7" s="7"/>
      <c r="T7" s="7" t="n">
        <v>14</v>
      </c>
      <c r="U7" s="7" t="n">
        <v>24</v>
      </c>
      <c r="V7" s="7"/>
      <c r="W7" s="7" t="n">
        <v>33</v>
      </c>
      <c r="X7" s="7" t="n">
        <v>45</v>
      </c>
      <c r="Y7" s="0"/>
      <c r="Z7" s="4" t="s">
        <v>24</v>
      </c>
      <c r="AA7" s="7" t="n">
        <v>7</v>
      </c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2" hidden="false" customHeight="false" outlineLevel="0" collapsed="false">
      <c r="A8" s="4" t="s">
        <v>537</v>
      </c>
      <c r="B8" s="7" t="n">
        <v>36</v>
      </c>
      <c r="C8" s="7" t="n">
        <v>40</v>
      </c>
      <c r="D8" s="7"/>
      <c r="E8" s="7" t="n">
        <v>25</v>
      </c>
      <c r="F8" s="7" t="n">
        <v>26</v>
      </c>
      <c r="G8" s="7"/>
      <c r="H8" s="7" t="n">
        <v>15</v>
      </c>
      <c r="I8" s="7" t="n">
        <v>15</v>
      </c>
      <c r="J8" s="7"/>
      <c r="K8" s="7" t="n">
        <v>47</v>
      </c>
      <c r="L8" s="7" t="n">
        <v>47</v>
      </c>
      <c r="M8" s="7"/>
      <c r="N8" s="7" t="n">
        <v>15</v>
      </c>
      <c r="O8" s="7" t="n">
        <v>19</v>
      </c>
      <c r="P8" s="7"/>
      <c r="Q8" s="7" t="n">
        <v>13</v>
      </c>
      <c r="R8" s="7" t="n">
        <v>13</v>
      </c>
      <c r="S8" s="7"/>
      <c r="T8" s="7" t="n">
        <v>12</v>
      </c>
      <c r="U8" s="7" t="n">
        <v>23</v>
      </c>
      <c r="V8" s="7"/>
      <c r="W8" s="7" t="n">
        <v>15</v>
      </c>
      <c r="X8" s="7" t="n">
        <v>15</v>
      </c>
      <c r="Y8" s="0"/>
      <c r="Z8" s="4" t="s">
        <v>24</v>
      </c>
      <c r="AA8" s="7" t="n">
        <v>7</v>
      </c>
      <c r="AB8" s="7"/>
      <c r="AC8" s="7"/>
      <c r="AD8" s="7"/>
      <c r="AE8" s="7"/>
      <c r="AF8" s="7"/>
      <c r="AG8" s="7"/>
      <c r="AH8" s="7"/>
      <c r="AI8" s="7"/>
      <c r="AJ8" s="7"/>
      <c r="AK8" s="7"/>
      <c r="AL8" s="7"/>
      <c r="AM8" s="7"/>
      <c r="AN8" s="7"/>
      <c r="AO8" s="7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2" hidden="false" customHeight="false" outlineLevel="0" collapsed="false">
      <c r="A9" s="4" t="s">
        <v>538</v>
      </c>
      <c r="B9" s="7" t="n">
        <v>38</v>
      </c>
      <c r="C9" s="7" t="n">
        <v>40</v>
      </c>
      <c r="D9" s="7"/>
      <c r="E9" s="7" t="n">
        <v>21</v>
      </c>
      <c r="F9" s="7" t="n">
        <v>26</v>
      </c>
      <c r="G9" s="7"/>
      <c r="H9" s="7" t="n">
        <v>17</v>
      </c>
      <c r="I9" s="7" t="n">
        <v>19</v>
      </c>
      <c r="J9" s="7"/>
      <c r="K9" s="7" t="n">
        <v>49</v>
      </c>
      <c r="L9" s="7" t="n">
        <v>49</v>
      </c>
      <c r="M9" s="7"/>
      <c r="N9" s="7" t="n">
        <v>19</v>
      </c>
      <c r="O9" s="7" t="n">
        <v>21</v>
      </c>
      <c r="P9" s="7"/>
      <c r="Q9" s="7" t="n">
        <v>6</v>
      </c>
      <c r="R9" s="7" t="n">
        <v>12</v>
      </c>
      <c r="S9" s="7"/>
      <c r="T9" s="7" t="n">
        <v>16</v>
      </c>
      <c r="U9" s="7" t="n">
        <v>18</v>
      </c>
      <c r="V9" s="7"/>
      <c r="W9" s="7" t="n">
        <v>18</v>
      </c>
      <c r="X9" s="7" t="n">
        <v>18</v>
      </c>
      <c r="Y9" s="0"/>
      <c r="Z9" s="4" t="s">
        <v>24</v>
      </c>
      <c r="AA9" s="7" t="n">
        <v>7</v>
      </c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2" hidden="false" customHeight="false" outlineLevel="0" collapsed="false">
      <c r="A10" s="4" t="s">
        <v>539</v>
      </c>
      <c r="B10" s="7" t="n">
        <v>29</v>
      </c>
      <c r="C10" s="7" t="n">
        <v>30</v>
      </c>
      <c r="D10" s="7"/>
      <c r="E10" s="7" t="n">
        <v>6</v>
      </c>
      <c r="F10" s="7" t="n">
        <v>15</v>
      </c>
      <c r="G10" s="7"/>
      <c r="H10" s="7" t="n">
        <v>13</v>
      </c>
      <c r="I10" s="7" t="n">
        <v>15</v>
      </c>
      <c r="J10" s="7"/>
      <c r="K10" s="7" t="n">
        <v>33</v>
      </c>
      <c r="L10" s="7" t="n">
        <v>34</v>
      </c>
      <c r="M10" s="7"/>
      <c r="N10" s="7" t="n">
        <v>25</v>
      </c>
      <c r="O10" s="7" t="n">
        <v>25</v>
      </c>
      <c r="P10" s="7"/>
      <c r="Q10" s="7" t="n">
        <v>13</v>
      </c>
      <c r="R10" s="7" t="n">
        <v>16</v>
      </c>
      <c r="S10" s="7"/>
      <c r="T10" s="7" t="n">
        <v>15</v>
      </c>
      <c r="U10" s="7" t="n">
        <v>23</v>
      </c>
      <c r="V10" s="7"/>
      <c r="W10" s="7" t="n">
        <v>20</v>
      </c>
      <c r="X10" s="7" t="n">
        <v>20</v>
      </c>
      <c r="Y10" s="0"/>
      <c r="Z10" s="4" t="s">
        <v>24</v>
      </c>
      <c r="AA10" s="7" t="n">
        <v>7</v>
      </c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2" hidden="false" customHeight="false" outlineLevel="0" collapsed="false">
      <c r="A11" s="4" t="s">
        <v>540</v>
      </c>
      <c r="B11" s="7" t="n">
        <v>26</v>
      </c>
      <c r="C11" s="7" t="n">
        <v>35</v>
      </c>
      <c r="D11" s="7"/>
      <c r="E11" s="7" t="n">
        <v>16</v>
      </c>
      <c r="F11" s="7" t="n">
        <v>25</v>
      </c>
      <c r="G11" s="7"/>
      <c r="H11" s="7" t="n">
        <v>22</v>
      </c>
      <c r="I11" s="7" t="n">
        <v>27</v>
      </c>
      <c r="J11" s="7"/>
      <c r="K11" s="7" t="n">
        <v>5</v>
      </c>
      <c r="L11" s="7" t="n">
        <v>7</v>
      </c>
      <c r="M11" s="7"/>
      <c r="N11" s="7" t="n">
        <v>16</v>
      </c>
      <c r="O11" s="7" t="n">
        <v>28</v>
      </c>
      <c r="P11" s="7"/>
      <c r="Q11" s="7" t="n">
        <v>12</v>
      </c>
      <c r="R11" s="7" t="n">
        <v>13</v>
      </c>
      <c r="S11" s="7"/>
      <c r="T11" s="7" t="n">
        <v>11</v>
      </c>
      <c r="U11" s="7" t="n">
        <v>13</v>
      </c>
      <c r="V11" s="7"/>
      <c r="W11" s="7" t="n">
        <v>14</v>
      </c>
      <c r="X11" s="7" t="n">
        <v>18</v>
      </c>
      <c r="Y11" s="0"/>
      <c r="Z11" s="4" t="s">
        <v>24</v>
      </c>
      <c r="AA11" s="7" t="n">
        <v>7</v>
      </c>
      <c r="AB11" s="7"/>
      <c r="AC11" s="7"/>
      <c r="AD11" s="7"/>
      <c r="AE11" s="7"/>
      <c r="AF11" s="7"/>
      <c r="AG11" s="7"/>
      <c r="AH11" s="7"/>
      <c r="AI11" s="7"/>
      <c r="AJ11" s="7"/>
      <c r="AK11" s="7"/>
      <c r="AL11" s="7"/>
      <c r="AM11" s="7"/>
      <c r="AN11" s="7"/>
      <c r="AO11" s="7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2" hidden="false" customHeight="false" outlineLevel="0" collapsed="false">
      <c r="A12" s="4" t="s">
        <v>541</v>
      </c>
      <c r="B12" s="7" t="n">
        <v>39</v>
      </c>
      <c r="C12" s="7" t="n">
        <v>40</v>
      </c>
      <c r="D12" s="7"/>
      <c r="E12" s="7" t="n">
        <v>8</v>
      </c>
      <c r="F12" s="7" t="n">
        <v>14</v>
      </c>
      <c r="G12" s="7"/>
      <c r="H12" s="7" t="n">
        <v>25</v>
      </c>
      <c r="I12" s="7" t="n">
        <v>27</v>
      </c>
      <c r="J12" s="7"/>
      <c r="K12" s="7" t="n">
        <v>48</v>
      </c>
      <c r="L12" s="7" t="n">
        <v>49</v>
      </c>
      <c r="M12" s="7"/>
      <c r="N12" s="7" t="n">
        <v>19</v>
      </c>
      <c r="O12" s="7" t="n">
        <v>19</v>
      </c>
      <c r="P12" s="7"/>
      <c r="Q12" s="7" t="n">
        <v>13</v>
      </c>
      <c r="R12" s="7" t="n">
        <v>13</v>
      </c>
      <c r="S12" s="7"/>
      <c r="T12" s="7" t="n">
        <v>10</v>
      </c>
      <c r="U12" s="7" t="n">
        <v>15</v>
      </c>
      <c r="V12" s="7"/>
      <c r="W12" s="7" t="n">
        <v>42</v>
      </c>
      <c r="X12" s="7" t="n">
        <v>43</v>
      </c>
      <c r="Y12" s="0"/>
      <c r="Z12" s="4" t="s">
        <v>41</v>
      </c>
      <c r="AA12" s="7" t="n">
        <v>7</v>
      </c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2" hidden="false" customHeight="false" outlineLevel="0" collapsed="false">
      <c r="A13" s="4" t="s">
        <v>542</v>
      </c>
      <c r="B13" s="7" t="n">
        <v>28</v>
      </c>
      <c r="C13" s="7" t="n">
        <v>36</v>
      </c>
      <c r="D13" s="7"/>
      <c r="E13" s="7" t="n">
        <v>18</v>
      </c>
      <c r="F13" s="7" t="n">
        <v>25</v>
      </c>
      <c r="G13" s="7"/>
      <c r="H13" s="7" t="n">
        <v>21</v>
      </c>
      <c r="I13" s="7" t="n">
        <v>29</v>
      </c>
      <c r="J13" s="7"/>
      <c r="K13" s="7" t="n">
        <v>38</v>
      </c>
      <c r="L13" s="7" t="n">
        <v>49</v>
      </c>
      <c r="M13" s="7"/>
      <c r="N13" s="7" t="n">
        <v>23</v>
      </c>
      <c r="O13" s="7" t="n">
        <v>36</v>
      </c>
      <c r="P13" s="7"/>
      <c r="Q13" s="7" t="n">
        <v>5</v>
      </c>
      <c r="R13" s="7" t="n">
        <v>13</v>
      </c>
      <c r="S13" s="7"/>
      <c r="T13" s="7" t="n">
        <v>13</v>
      </c>
      <c r="U13" s="7" t="n">
        <v>23</v>
      </c>
      <c r="V13" s="7"/>
      <c r="W13" s="7" t="n">
        <v>42</v>
      </c>
      <c r="X13" s="7" t="n">
        <v>47</v>
      </c>
      <c r="Y13" s="0"/>
      <c r="Z13" s="4" t="s">
        <v>41</v>
      </c>
      <c r="AA13" s="7" t="n">
        <v>7</v>
      </c>
      <c r="AB13" s="7"/>
      <c r="AC13" s="7"/>
      <c r="AD13" s="7"/>
      <c r="AE13" s="7"/>
      <c r="AF13" s="7"/>
      <c r="AG13" s="7"/>
      <c r="AH13" s="7"/>
      <c r="AI13" s="7"/>
      <c r="AJ13" s="7"/>
      <c r="AK13" s="7"/>
      <c r="AL13" s="7"/>
      <c r="AM13" s="7"/>
      <c r="AN13" s="7"/>
      <c r="AO13" s="7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2" hidden="false" customHeight="false" outlineLevel="0" collapsed="false">
      <c r="A14" s="4" t="s">
        <v>543</v>
      </c>
      <c r="B14" s="7" t="n">
        <v>36</v>
      </c>
      <c r="C14" s="7" t="n">
        <v>40</v>
      </c>
      <c r="D14" s="7"/>
      <c r="E14" s="7" t="n">
        <v>26</v>
      </c>
      <c r="F14" s="7" t="n">
        <v>27</v>
      </c>
      <c r="G14" s="7"/>
      <c r="H14" s="7" t="n">
        <v>21</v>
      </c>
      <c r="I14" s="7" t="n">
        <v>22</v>
      </c>
      <c r="J14" s="7"/>
      <c r="K14" s="7" t="n">
        <v>41</v>
      </c>
      <c r="L14" s="7" t="n">
        <v>44</v>
      </c>
      <c r="M14" s="7"/>
      <c r="N14" s="7" t="n">
        <v>14</v>
      </c>
      <c r="O14" s="7" t="n">
        <v>26</v>
      </c>
      <c r="P14" s="7"/>
      <c r="Q14" s="7" t="n">
        <v>6</v>
      </c>
      <c r="R14" s="7" t="n">
        <v>13</v>
      </c>
      <c r="S14" s="7"/>
      <c r="T14" s="7" t="n">
        <v>16</v>
      </c>
      <c r="U14" s="7" t="n">
        <v>17</v>
      </c>
      <c r="V14" s="7"/>
      <c r="W14" s="7" t="n">
        <v>14</v>
      </c>
      <c r="X14" s="7" t="n">
        <v>14</v>
      </c>
      <c r="Y14" s="0"/>
      <c r="Z14" s="4" t="s">
        <v>41</v>
      </c>
      <c r="AA14" s="7" t="n">
        <v>7</v>
      </c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2" hidden="false" customHeight="false" outlineLevel="0" collapsed="false">
      <c r="A15" s="4" t="s">
        <v>544</v>
      </c>
      <c r="B15" s="7" t="n">
        <v>40</v>
      </c>
      <c r="C15" s="7" t="n">
        <v>46</v>
      </c>
      <c r="D15" s="7"/>
      <c r="E15" s="7" t="n">
        <v>22</v>
      </c>
      <c r="F15" s="7" t="n">
        <v>27</v>
      </c>
      <c r="G15" s="7"/>
      <c r="H15" s="7" t="n">
        <v>25</v>
      </c>
      <c r="I15" s="7" t="n">
        <v>29</v>
      </c>
      <c r="J15" s="7"/>
      <c r="K15" s="7" t="n">
        <v>38</v>
      </c>
      <c r="L15" s="7" t="n">
        <v>45</v>
      </c>
      <c r="M15" s="7"/>
      <c r="N15" s="7" t="n">
        <v>17</v>
      </c>
      <c r="O15" s="7" t="n">
        <v>19</v>
      </c>
      <c r="P15" s="7"/>
      <c r="Q15" s="7" t="n">
        <v>9</v>
      </c>
      <c r="R15" s="7" t="n">
        <v>12</v>
      </c>
      <c r="S15" s="7"/>
      <c r="T15" s="7" t="n">
        <v>13</v>
      </c>
      <c r="U15" s="7" t="n">
        <v>13</v>
      </c>
      <c r="V15" s="7"/>
      <c r="W15" s="7" t="n">
        <v>25</v>
      </c>
      <c r="X15" s="7" t="n">
        <v>46</v>
      </c>
      <c r="Y15" s="0"/>
      <c r="Z15" s="4" t="s">
        <v>41</v>
      </c>
      <c r="AA15" s="7" t="n">
        <v>7</v>
      </c>
      <c r="AB15" s="7"/>
      <c r="AC15" s="7"/>
      <c r="AD15" s="7"/>
      <c r="AE15" s="7"/>
      <c r="AF15" s="7"/>
      <c r="AG15" s="7"/>
      <c r="AH15" s="7"/>
      <c r="AI15" s="7"/>
      <c r="AJ15" s="7"/>
      <c r="AK15" s="7"/>
      <c r="AL15" s="7"/>
      <c r="AM15" s="7"/>
      <c r="AN15" s="7"/>
      <c r="AO15" s="7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2" hidden="false" customHeight="false" outlineLevel="0" collapsed="false">
      <c r="A16" s="4" t="s">
        <v>545</v>
      </c>
      <c r="B16" s="7" t="n">
        <v>22</v>
      </c>
      <c r="C16" s="7" t="n">
        <v>44</v>
      </c>
      <c r="D16" s="7"/>
      <c r="E16" s="7" t="n">
        <v>13</v>
      </c>
      <c r="F16" s="7" t="n">
        <v>20</v>
      </c>
      <c r="G16" s="7"/>
      <c r="H16" s="7" t="n">
        <v>13</v>
      </c>
      <c r="I16" s="7" t="n">
        <v>15</v>
      </c>
      <c r="J16" s="7"/>
      <c r="K16" s="7" t="n">
        <v>38</v>
      </c>
      <c r="L16" s="7" t="n">
        <v>47</v>
      </c>
      <c r="M16" s="7"/>
      <c r="N16" s="7" t="n">
        <v>19</v>
      </c>
      <c r="O16" s="7" t="n">
        <v>19</v>
      </c>
      <c r="P16" s="7"/>
      <c r="Q16" s="7" t="n">
        <v>4</v>
      </c>
      <c r="R16" s="7" t="n">
        <v>10</v>
      </c>
      <c r="S16" s="7"/>
      <c r="T16" s="7" t="n">
        <v>8</v>
      </c>
      <c r="U16" s="7" t="n">
        <v>10</v>
      </c>
      <c r="V16" s="7"/>
      <c r="W16" s="7" t="n">
        <v>13</v>
      </c>
      <c r="X16" s="7" t="n">
        <v>19</v>
      </c>
      <c r="Y16" s="0"/>
      <c r="Z16" s="4" t="s">
        <v>41</v>
      </c>
      <c r="AA16" s="7" t="n">
        <v>7</v>
      </c>
      <c r="AB16" s="7"/>
      <c r="AC16" s="7"/>
      <c r="AD16" s="7"/>
      <c r="AE16" s="7"/>
      <c r="AF16" s="7"/>
      <c r="AG16" s="7"/>
      <c r="AH16" s="7"/>
      <c r="AI16" s="7"/>
      <c r="AJ16" s="7"/>
      <c r="AK16" s="7"/>
      <c r="AL16" s="7"/>
      <c r="AM16" s="7"/>
      <c r="AN16" s="7"/>
      <c r="AO16" s="7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2" hidden="false" customHeight="false" outlineLevel="0" collapsed="false">
      <c r="A17" s="4" t="s">
        <v>546</v>
      </c>
      <c r="B17" s="7" t="n">
        <v>36</v>
      </c>
      <c r="C17" s="7" t="n">
        <v>46</v>
      </c>
      <c r="D17" s="7"/>
      <c r="E17" s="7" t="n">
        <v>16</v>
      </c>
      <c r="F17" s="7" t="n">
        <v>22</v>
      </c>
      <c r="G17" s="7"/>
      <c r="H17" s="7" t="n">
        <v>17</v>
      </c>
      <c r="I17" s="7" t="n">
        <v>17</v>
      </c>
      <c r="J17" s="7"/>
      <c r="K17" s="7" t="n">
        <v>38</v>
      </c>
      <c r="L17" s="7" t="n">
        <v>43</v>
      </c>
      <c r="M17" s="7"/>
      <c r="N17" s="7" t="n">
        <v>17</v>
      </c>
      <c r="O17" s="7" t="n">
        <v>26</v>
      </c>
      <c r="P17" s="7"/>
      <c r="Q17" s="7" t="n">
        <v>9</v>
      </c>
      <c r="R17" s="7" t="n">
        <v>18</v>
      </c>
      <c r="S17" s="7"/>
      <c r="T17" s="7" t="n">
        <v>7</v>
      </c>
      <c r="U17" s="7" t="n">
        <v>22</v>
      </c>
      <c r="V17" s="7"/>
      <c r="W17" s="7" t="n">
        <v>14</v>
      </c>
      <c r="X17" s="7" t="n">
        <v>14</v>
      </c>
      <c r="Y17" s="0"/>
      <c r="Z17" s="4" t="s">
        <v>41</v>
      </c>
      <c r="AA17" s="7" t="n">
        <v>7</v>
      </c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12" hidden="false" customHeight="false" outlineLevel="0" collapsed="false">
      <c r="A18" s="4" t="s">
        <v>547</v>
      </c>
      <c r="B18" s="7" t="n">
        <v>31</v>
      </c>
      <c r="C18" s="7" t="n">
        <v>35</v>
      </c>
      <c r="D18" s="7"/>
      <c r="E18" s="7" t="n">
        <v>25</v>
      </c>
      <c r="F18" s="7" t="n">
        <v>30</v>
      </c>
      <c r="G18" s="7"/>
      <c r="H18" s="7" t="n">
        <v>15</v>
      </c>
      <c r="I18" s="7" t="n">
        <v>19</v>
      </c>
      <c r="J18" s="7"/>
      <c r="K18" s="7" t="n">
        <v>43</v>
      </c>
      <c r="L18" s="7" t="n">
        <v>43</v>
      </c>
      <c r="M18" s="7"/>
      <c r="N18" s="7" t="n">
        <v>29</v>
      </c>
      <c r="O18" s="7" t="n">
        <v>36</v>
      </c>
      <c r="P18" s="7"/>
      <c r="Q18" s="7" t="n">
        <v>16</v>
      </c>
      <c r="R18" s="7" t="n">
        <v>16</v>
      </c>
      <c r="S18" s="7"/>
      <c r="T18" s="7" t="n">
        <v>13</v>
      </c>
      <c r="U18" s="7" t="n">
        <v>13</v>
      </c>
      <c r="V18" s="7"/>
      <c r="W18" s="7" t="n">
        <v>18</v>
      </c>
      <c r="X18" s="7" t="n">
        <v>30</v>
      </c>
      <c r="Y18" s="0"/>
      <c r="Z18" s="4" t="s">
        <v>41</v>
      </c>
      <c r="AA18" s="7" t="n">
        <v>7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12" hidden="false" customHeight="false" outlineLevel="0" collapsed="false">
      <c r="A19" s="4" t="s">
        <v>548</v>
      </c>
      <c r="B19" s="7" t="n">
        <v>35</v>
      </c>
      <c r="C19" s="7" t="n">
        <v>35</v>
      </c>
      <c r="D19" s="7"/>
      <c r="E19" s="7" t="n">
        <v>25</v>
      </c>
      <c r="F19" s="7" t="n">
        <v>27</v>
      </c>
      <c r="G19" s="7"/>
      <c r="H19" s="7" t="n">
        <v>11</v>
      </c>
      <c r="I19" s="7" t="n">
        <v>17</v>
      </c>
      <c r="J19" s="7"/>
      <c r="K19" s="7" t="n">
        <v>42</v>
      </c>
      <c r="L19" s="7" t="n">
        <v>44</v>
      </c>
      <c r="M19" s="7"/>
      <c r="N19" s="7" t="n">
        <v>19</v>
      </c>
      <c r="O19" s="7" t="n">
        <v>26</v>
      </c>
      <c r="P19" s="7"/>
      <c r="Q19" s="7" t="n">
        <v>8</v>
      </c>
      <c r="R19" s="7" t="n">
        <v>8</v>
      </c>
      <c r="S19" s="7"/>
      <c r="T19" s="7" t="n">
        <v>13</v>
      </c>
      <c r="U19" s="7" t="n">
        <v>17</v>
      </c>
      <c r="V19" s="7"/>
      <c r="W19" s="7" t="n">
        <v>20</v>
      </c>
      <c r="X19" s="7" t="n">
        <v>20</v>
      </c>
      <c r="Y19" s="0"/>
      <c r="Z19" s="4" t="s">
        <v>41</v>
      </c>
      <c r="AA19" s="7" t="n">
        <v>7</v>
      </c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12" hidden="false" customHeight="false" outlineLevel="0" collapsed="false">
      <c r="A20" s="4" t="s">
        <v>549</v>
      </c>
      <c r="B20" s="7" t="n">
        <v>34</v>
      </c>
      <c r="C20" s="7" t="n">
        <v>40</v>
      </c>
      <c r="D20" s="7"/>
      <c r="E20" s="7" t="n">
        <v>23</v>
      </c>
      <c r="F20" s="7" t="n">
        <v>24</v>
      </c>
      <c r="G20" s="7"/>
      <c r="H20" s="7" t="n">
        <v>15</v>
      </c>
      <c r="I20" s="7" t="n">
        <v>19</v>
      </c>
      <c r="J20" s="7"/>
      <c r="K20" s="7" t="n">
        <v>44</v>
      </c>
      <c r="L20" s="7" t="n">
        <v>63</v>
      </c>
      <c r="M20" s="7"/>
      <c r="N20" s="7" t="n">
        <v>16</v>
      </c>
      <c r="O20" s="7" t="n">
        <v>26</v>
      </c>
      <c r="P20" s="7"/>
      <c r="Q20" s="7" t="n">
        <v>14</v>
      </c>
      <c r="R20" s="7" t="n">
        <v>17</v>
      </c>
      <c r="S20" s="7"/>
      <c r="T20" s="7" t="n">
        <v>13</v>
      </c>
      <c r="U20" s="7" t="n">
        <v>27</v>
      </c>
      <c r="V20" s="7"/>
      <c r="W20" s="7" t="n">
        <v>17</v>
      </c>
      <c r="X20" s="7" t="n">
        <v>17</v>
      </c>
      <c r="Y20" s="0"/>
      <c r="Z20" s="4" t="s">
        <v>41</v>
      </c>
      <c r="AA20" s="7" t="n">
        <v>7</v>
      </c>
      <c r="AB20" s="7"/>
      <c r="AC20" s="7"/>
      <c r="AD20" s="7"/>
      <c r="AE20" s="7"/>
      <c r="AF20" s="7"/>
      <c r="AG20" s="7"/>
      <c r="AH20" s="7"/>
      <c r="AI20" s="7"/>
      <c r="AJ20" s="7"/>
      <c r="AK20" s="7"/>
      <c r="AL20" s="7"/>
      <c r="AM20" s="7"/>
      <c r="AN20" s="7"/>
      <c r="AO20" s="7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12" hidden="false" customHeight="false" outlineLevel="0" collapsed="false">
      <c r="A21" s="4" t="s">
        <v>550</v>
      </c>
      <c r="B21" s="7" t="n">
        <v>36</v>
      </c>
      <c r="C21" s="7" t="n">
        <v>39</v>
      </c>
      <c r="D21" s="7"/>
      <c r="E21" s="7" t="n">
        <v>18</v>
      </c>
      <c r="F21" s="7" t="n">
        <v>27</v>
      </c>
      <c r="G21" s="7"/>
      <c r="H21" s="7" t="n">
        <v>21</v>
      </c>
      <c r="I21" s="7" t="n">
        <v>25</v>
      </c>
      <c r="J21" s="7"/>
      <c r="K21" s="7" t="n">
        <v>45</v>
      </c>
      <c r="L21" s="7" t="n">
        <v>49</v>
      </c>
      <c r="M21" s="7"/>
      <c r="N21" s="7" t="n">
        <v>14</v>
      </c>
      <c r="O21" s="7" t="n">
        <v>16</v>
      </c>
      <c r="P21" s="7"/>
      <c r="Q21" s="7" t="n">
        <v>12</v>
      </c>
      <c r="R21" s="7" t="n">
        <v>13</v>
      </c>
      <c r="S21" s="7"/>
      <c r="T21" s="7" t="n">
        <v>16</v>
      </c>
      <c r="U21" s="7" t="n">
        <v>18</v>
      </c>
      <c r="V21" s="7"/>
      <c r="W21" s="7" t="n">
        <v>14</v>
      </c>
      <c r="X21" s="7" t="n">
        <v>14</v>
      </c>
      <c r="Y21" s="0"/>
      <c r="Z21" s="4" t="s">
        <v>41</v>
      </c>
      <c r="AA21" s="7" t="n">
        <v>7</v>
      </c>
      <c r="AB21" s="7"/>
      <c r="AC21" s="7"/>
      <c r="AD21" s="7"/>
      <c r="AE21" s="7"/>
      <c r="AF21" s="7"/>
      <c r="AG21" s="7"/>
      <c r="AH21" s="7"/>
      <c r="AI21" s="7"/>
      <c r="AJ21" s="7"/>
      <c r="AK21" s="7"/>
      <c r="AL21" s="7"/>
      <c r="AM21" s="7"/>
      <c r="AN21" s="7"/>
      <c r="AO21" s="7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2" hidden="false" customHeight="false" outlineLevel="0" collapsed="false">
      <c r="A22" s="4" t="s">
        <v>551</v>
      </c>
      <c r="B22" s="7" t="n">
        <v>22</v>
      </c>
      <c r="C22" s="7" t="n">
        <v>33</v>
      </c>
      <c r="D22" s="7"/>
      <c r="E22" s="7" t="n">
        <v>15</v>
      </c>
      <c r="F22" s="7" t="n">
        <v>21</v>
      </c>
      <c r="G22" s="7"/>
      <c r="H22" s="7" t="n">
        <v>17</v>
      </c>
      <c r="I22" s="7" t="n">
        <v>21</v>
      </c>
      <c r="J22" s="7"/>
      <c r="K22" s="7" t="n">
        <v>37</v>
      </c>
      <c r="L22" s="7" t="n">
        <v>39</v>
      </c>
      <c r="M22" s="7"/>
      <c r="N22" s="7" t="n">
        <v>17</v>
      </c>
      <c r="O22" s="7" t="n">
        <v>25</v>
      </c>
      <c r="P22" s="7"/>
      <c r="Q22" s="7" t="n">
        <v>7</v>
      </c>
      <c r="R22" s="7" t="n">
        <v>16</v>
      </c>
      <c r="S22" s="7"/>
      <c r="T22" s="7" t="n">
        <v>13</v>
      </c>
      <c r="U22" s="7" t="n">
        <v>19</v>
      </c>
      <c r="V22" s="7"/>
      <c r="W22" s="7" t="n">
        <v>10</v>
      </c>
      <c r="X22" s="7" t="n">
        <v>18</v>
      </c>
      <c r="Y22" s="0"/>
      <c r="Z22" s="4" t="s">
        <v>41</v>
      </c>
      <c r="AA22" s="7" t="n">
        <v>7</v>
      </c>
      <c r="AB22" s="7"/>
      <c r="AC22" s="7"/>
      <c r="AD22" s="7"/>
      <c r="AE22" s="7"/>
      <c r="AF22" s="7"/>
      <c r="AG22" s="7"/>
      <c r="AH22" s="7"/>
      <c r="AI22" s="7"/>
      <c r="AJ22" s="7"/>
      <c r="AK22" s="7"/>
      <c r="AL22" s="7"/>
      <c r="AM22" s="7"/>
      <c r="AN22" s="7"/>
      <c r="AO22" s="7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12" hidden="false" customHeight="false" outlineLevel="0" collapsed="false">
      <c r="A23" s="4" t="s">
        <v>552</v>
      </c>
      <c r="B23" s="7" t="n">
        <v>39</v>
      </c>
      <c r="C23" s="7" t="n">
        <v>44</v>
      </c>
      <c r="D23" s="7"/>
      <c r="E23" s="7" t="n">
        <v>19</v>
      </c>
      <c r="F23" s="7" t="n">
        <v>20</v>
      </c>
      <c r="G23" s="7"/>
      <c r="H23" s="7" t="n">
        <v>13</v>
      </c>
      <c r="I23" s="7" t="n">
        <v>17</v>
      </c>
      <c r="J23" s="7"/>
      <c r="K23" s="7" t="n">
        <v>39</v>
      </c>
      <c r="L23" s="7" t="n">
        <v>39</v>
      </c>
      <c r="M23" s="7"/>
      <c r="N23" s="7" t="n">
        <v>14</v>
      </c>
      <c r="O23" s="7" t="n">
        <v>14</v>
      </c>
      <c r="P23" s="7"/>
      <c r="Q23" s="7" t="n">
        <v>5</v>
      </c>
      <c r="R23" s="7" t="n">
        <v>13</v>
      </c>
      <c r="S23" s="7"/>
      <c r="T23" s="7" t="n">
        <v>15</v>
      </c>
      <c r="U23" s="7" t="n">
        <v>20</v>
      </c>
      <c r="V23" s="7"/>
      <c r="W23" s="7" t="n">
        <v>25</v>
      </c>
      <c r="X23" s="7" t="n">
        <v>26</v>
      </c>
      <c r="Y23" s="0"/>
      <c r="Z23" s="4" t="s">
        <v>41</v>
      </c>
      <c r="AA23" s="7" t="n">
        <v>7</v>
      </c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  <c r="AN23" s="7"/>
      <c r="AO23" s="7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13.8" hidden="false" customHeight="false" outlineLevel="0" collapsed="false">
      <c r="A24" s="4" t="s">
        <v>553</v>
      </c>
      <c r="B24" s="7" t="n">
        <v>30</v>
      </c>
      <c r="C24" s="7" t="n">
        <v>32</v>
      </c>
      <c r="D24" s="7"/>
      <c r="E24" s="7" t="n">
        <v>20</v>
      </c>
      <c r="F24" s="7" t="n">
        <v>22</v>
      </c>
      <c r="G24" s="7"/>
      <c r="H24" s="7" t="n">
        <v>11</v>
      </c>
      <c r="I24" s="7" t="n">
        <v>17</v>
      </c>
      <c r="J24" s="7"/>
      <c r="K24" s="7" t="n">
        <v>32</v>
      </c>
      <c r="L24" s="7" t="n">
        <v>47</v>
      </c>
      <c r="M24" s="7"/>
      <c r="N24" s="7" t="n">
        <v>21</v>
      </c>
      <c r="O24" s="7" t="n">
        <v>21</v>
      </c>
      <c r="P24" s="7"/>
      <c r="Q24" s="7" t="n">
        <v>11</v>
      </c>
      <c r="R24" s="7" t="n">
        <v>15</v>
      </c>
      <c r="S24" s="7"/>
      <c r="T24" s="7" t="n">
        <v>11</v>
      </c>
      <c r="U24" s="7" t="n">
        <v>26</v>
      </c>
      <c r="V24" s="7"/>
      <c r="W24" s="7" t="n">
        <v>16</v>
      </c>
      <c r="X24" s="7" t="n">
        <v>16</v>
      </c>
      <c r="Y24" s="0"/>
      <c r="Z24" s="4" t="s">
        <v>55</v>
      </c>
      <c r="AA24" s="7" t="n">
        <v>10</v>
      </c>
      <c r="AB24" s="7"/>
      <c r="AC24" s="7"/>
      <c r="AD24" s="7"/>
      <c r="AE24" s="7"/>
      <c r="AF24" s="7"/>
      <c r="AG24" s="7"/>
      <c r="AH24" s="7"/>
      <c r="AI24" s="7"/>
      <c r="AJ24" s="7"/>
      <c r="AK24" s="7"/>
      <c r="AL24" s="7"/>
      <c r="AM24" s="7"/>
      <c r="AN24" s="7"/>
      <c r="AO24" s="7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12" hidden="false" customHeight="false" outlineLevel="0" collapsed="false">
      <c r="A25" s="4" t="s">
        <v>554</v>
      </c>
      <c r="B25" s="7" t="n">
        <v>32</v>
      </c>
      <c r="C25" s="7" t="n">
        <v>39</v>
      </c>
      <c r="D25" s="7"/>
      <c r="E25" s="7" t="n">
        <v>18</v>
      </c>
      <c r="F25" s="7" t="n">
        <v>21</v>
      </c>
      <c r="G25" s="7"/>
      <c r="H25" s="7" t="n">
        <v>13</v>
      </c>
      <c r="I25" s="7" t="n">
        <v>19</v>
      </c>
      <c r="J25" s="7"/>
      <c r="K25" s="7" t="n">
        <v>41</v>
      </c>
      <c r="L25" s="7" t="n">
        <v>45</v>
      </c>
      <c r="M25" s="7"/>
      <c r="N25" s="7" t="n">
        <v>13</v>
      </c>
      <c r="O25" s="7" t="n">
        <v>19</v>
      </c>
      <c r="P25" s="7"/>
      <c r="Q25" s="7" t="n">
        <v>4</v>
      </c>
      <c r="R25" s="7" t="n">
        <v>7</v>
      </c>
      <c r="S25" s="7"/>
      <c r="T25" s="7" t="n">
        <v>10</v>
      </c>
      <c r="U25" s="7" t="n">
        <v>13</v>
      </c>
      <c r="V25" s="7"/>
      <c r="W25" s="7" t="n">
        <v>15</v>
      </c>
      <c r="X25" s="7" t="n">
        <v>15</v>
      </c>
      <c r="Y25" s="0"/>
      <c r="Z25" s="4" t="s">
        <v>55</v>
      </c>
      <c r="AA25" s="7" t="n">
        <v>10</v>
      </c>
      <c r="AB25" s="7"/>
      <c r="AC25" s="7"/>
      <c r="AD25" s="7"/>
      <c r="AE25" s="7"/>
      <c r="AF25" s="7"/>
      <c r="AG25" s="7"/>
      <c r="AH25" s="7"/>
      <c r="AI25" s="7"/>
      <c r="AJ25" s="7"/>
      <c r="AK25" s="7"/>
      <c r="AL25" s="7"/>
      <c r="AM25" s="7"/>
      <c r="AN25" s="7"/>
      <c r="AO25" s="7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2" hidden="false" customHeight="false" outlineLevel="0" collapsed="false">
      <c r="A26" s="4" t="s">
        <v>555</v>
      </c>
      <c r="B26" s="7" t="n">
        <v>38</v>
      </c>
      <c r="C26" s="7" t="n">
        <v>42</v>
      </c>
      <c r="D26" s="7"/>
      <c r="E26" s="7" t="n">
        <v>22</v>
      </c>
      <c r="F26" s="7" t="n">
        <v>22</v>
      </c>
      <c r="G26" s="7"/>
      <c r="H26" s="7" t="n">
        <v>19</v>
      </c>
      <c r="I26" s="7" t="n">
        <v>19</v>
      </c>
      <c r="J26" s="7"/>
      <c r="K26" s="7" t="n">
        <v>41</v>
      </c>
      <c r="L26" s="7" t="n">
        <v>45</v>
      </c>
      <c r="M26" s="7"/>
      <c r="N26" s="7" t="n">
        <v>14</v>
      </c>
      <c r="O26" s="7" t="n">
        <v>26</v>
      </c>
      <c r="P26" s="7"/>
      <c r="Q26" s="7" t="n">
        <v>4</v>
      </c>
      <c r="R26" s="7" t="n">
        <v>21</v>
      </c>
      <c r="S26" s="7"/>
      <c r="T26" s="7" t="n">
        <v>16</v>
      </c>
      <c r="U26" s="7" t="n">
        <v>17</v>
      </c>
      <c r="V26" s="7"/>
      <c r="W26" s="7" t="n">
        <v>15</v>
      </c>
      <c r="X26" s="7" t="n">
        <v>17</v>
      </c>
      <c r="Y26" s="0"/>
      <c r="Z26" s="4" t="s">
        <v>55</v>
      </c>
      <c r="AA26" s="7" t="n">
        <v>10</v>
      </c>
      <c r="AB26" s="7"/>
      <c r="AC26" s="7"/>
      <c r="AD26" s="7"/>
      <c r="AE26" s="7"/>
      <c r="AF26" s="7"/>
      <c r="AG26" s="7"/>
      <c r="AH26" s="7"/>
      <c r="AI26" s="7"/>
      <c r="AJ26" s="7"/>
      <c r="AK26" s="7"/>
      <c r="AL26" s="7"/>
      <c r="AM26" s="7"/>
      <c r="AN26" s="7"/>
      <c r="AO26" s="7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2" hidden="false" customHeight="false" outlineLevel="0" collapsed="false">
      <c r="A27" s="4" t="s">
        <v>556</v>
      </c>
      <c r="B27" s="7" t="n">
        <v>27</v>
      </c>
      <c r="C27" s="7" t="n">
        <v>34</v>
      </c>
      <c r="D27" s="7"/>
      <c r="E27" s="7" t="n">
        <v>18</v>
      </c>
      <c r="F27" s="7" t="n">
        <v>26</v>
      </c>
      <c r="G27" s="7"/>
      <c r="H27" s="7" t="n">
        <v>13</v>
      </c>
      <c r="I27" s="7" t="n">
        <v>23</v>
      </c>
      <c r="J27" s="7"/>
      <c r="K27" s="7" t="n">
        <v>42</v>
      </c>
      <c r="L27" s="7" t="n">
        <v>45</v>
      </c>
      <c r="M27" s="7"/>
      <c r="N27" s="7" t="n">
        <v>17</v>
      </c>
      <c r="O27" s="7" t="n">
        <v>21</v>
      </c>
      <c r="P27" s="7"/>
      <c r="Q27" s="7" t="n">
        <v>4</v>
      </c>
      <c r="R27" s="7" t="n">
        <v>4</v>
      </c>
      <c r="S27" s="7"/>
      <c r="T27" s="7" t="n">
        <v>10</v>
      </c>
      <c r="U27" s="7" t="n">
        <v>15</v>
      </c>
      <c r="V27" s="7"/>
      <c r="W27" s="7" t="n">
        <v>20</v>
      </c>
      <c r="X27" s="7" t="n">
        <v>20</v>
      </c>
      <c r="Y27" s="0"/>
      <c r="Z27" s="4" t="s">
        <v>55</v>
      </c>
      <c r="AA27" s="7" t="n">
        <v>10</v>
      </c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2" hidden="false" customHeight="false" outlineLevel="0" collapsed="false">
      <c r="A28" s="4" t="s">
        <v>557</v>
      </c>
      <c r="B28" s="7" t="n">
        <v>36</v>
      </c>
      <c r="C28" s="7" t="n">
        <v>40</v>
      </c>
      <c r="D28" s="7"/>
      <c r="E28" s="7" t="n">
        <v>23</v>
      </c>
      <c r="F28" s="7" t="n">
        <v>27</v>
      </c>
      <c r="G28" s="7"/>
      <c r="H28" s="7" t="n">
        <v>19</v>
      </c>
      <c r="I28" s="7" t="n">
        <v>23</v>
      </c>
      <c r="J28" s="7"/>
      <c r="K28" s="7" t="n">
        <v>44</v>
      </c>
      <c r="L28" s="7" t="n">
        <v>44</v>
      </c>
      <c r="M28" s="7"/>
      <c r="N28" s="7" t="n">
        <v>20</v>
      </c>
      <c r="O28" s="7" t="n">
        <v>21</v>
      </c>
      <c r="P28" s="7"/>
      <c r="Q28" s="7" t="n">
        <v>14</v>
      </c>
      <c r="R28" s="7" t="n">
        <v>14</v>
      </c>
      <c r="S28" s="7"/>
      <c r="T28" s="7" t="n">
        <v>8</v>
      </c>
      <c r="U28" s="7" t="n">
        <v>17</v>
      </c>
      <c r="V28" s="7"/>
      <c r="W28" s="7" t="n">
        <v>16</v>
      </c>
      <c r="X28" s="7" t="n">
        <v>20</v>
      </c>
      <c r="Y28" s="0"/>
      <c r="Z28" s="4" t="s">
        <v>55</v>
      </c>
      <c r="AA28" s="7" t="n">
        <v>10</v>
      </c>
      <c r="AB28" s="7"/>
      <c r="AC28" s="7"/>
      <c r="AD28" s="7"/>
      <c r="AE28" s="7"/>
      <c r="AF28" s="7"/>
      <c r="AG28" s="7"/>
      <c r="AH28" s="7"/>
      <c r="AI28" s="7"/>
      <c r="AJ28" s="7"/>
      <c r="AK28" s="7"/>
      <c r="AL28" s="7"/>
      <c r="AM28" s="7"/>
      <c r="AN28" s="7"/>
      <c r="AO28" s="7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2" hidden="false" customHeight="false" outlineLevel="0" collapsed="false">
      <c r="A29" s="4" t="s">
        <v>558</v>
      </c>
      <c r="B29" s="7" t="n">
        <v>32</v>
      </c>
      <c r="C29" s="7" t="n">
        <v>32</v>
      </c>
      <c r="D29" s="7"/>
      <c r="E29" s="7" t="n">
        <v>15</v>
      </c>
      <c r="F29" s="7" t="n">
        <v>23</v>
      </c>
      <c r="G29" s="7"/>
      <c r="H29" s="7" t="n">
        <v>13</v>
      </c>
      <c r="I29" s="7" t="n">
        <v>23</v>
      </c>
      <c r="J29" s="7"/>
      <c r="K29" s="7" t="n">
        <v>42</v>
      </c>
      <c r="L29" s="7" t="n">
        <v>44</v>
      </c>
      <c r="M29" s="7"/>
      <c r="N29" s="7" t="n">
        <v>27</v>
      </c>
      <c r="O29" s="7" t="n">
        <v>29</v>
      </c>
      <c r="P29" s="7"/>
      <c r="Q29" s="7" t="n">
        <v>14</v>
      </c>
      <c r="R29" s="7" t="n">
        <v>14</v>
      </c>
      <c r="S29" s="7"/>
      <c r="T29" s="7" t="n">
        <v>10</v>
      </c>
      <c r="U29" s="7" t="n">
        <v>10</v>
      </c>
      <c r="V29" s="7"/>
      <c r="W29" s="7" t="n">
        <v>15</v>
      </c>
      <c r="X29" s="7" t="n">
        <v>20</v>
      </c>
      <c r="Y29" s="0"/>
      <c r="Z29" s="4" t="s">
        <v>55</v>
      </c>
      <c r="AA29" s="7" t="n">
        <v>10</v>
      </c>
      <c r="AB29" s="7"/>
      <c r="AC29" s="7"/>
      <c r="AD29" s="7"/>
      <c r="AE29" s="7"/>
      <c r="AF29" s="7"/>
      <c r="AG29" s="7"/>
      <c r="AH29" s="7"/>
      <c r="AI29" s="7"/>
      <c r="AJ29" s="7"/>
      <c r="AK29" s="7"/>
      <c r="AL29" s="7"/>
      <c r="AM29" s="7"/>
      <c r="AN29" s="7"/>
      <c r="AO29" s="7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2" hidden="false" customHeight="false" outlineLevel="0" collapsed="false">
      <c r="A30" s="4" t="s">
        <v>559</v>
      </c>
      <c r="B30" s="7" t="n">
        <v>28</v>
      </c>
      <c r="C30" s="7" t="n">
        <v>38</v>
      </c>
      <c r="D30" s="7"/>
      <c r="E30" s="7" t="n">
        <v>18</v>
      </c>
      <c r="F30" s="7" t="n">
        <v>28</v>
      </c>
      <c r="G30" s="7"/>
      <c r="H30" s="7" t="n">
        <v>18</v>
      </c>
      <c r="I30" s="7" t="n">
        <v>23</v>
      </c>
      <c r="J30" s="7"/>
      <c r="K30" s="7" t="n">
        <v>42</v>
      </c>
      <c r="L30" s="7" t="n">
        <v>42</v>
      </c>
      <c r="M30" s="7"/>
      <c r="N30" s="7" t="n">
        <v>19</v>
      </c>
      <c r="O30" s="7" t="n">
        <v>21</v>
      </c>
      <c r="P30" s="7"/>
      <c r="Q30" s="7" t="n">
        <v>5</v>
      </c>
      <c r="R30" s="7" t="n">
        <v>10</v>
      </c>
      <c r="S30" s="7"/>
      <c r="T30" s="7" t="n">
        <v>7</v>
      </c>
      <c r="U30" s="7" t="n">
        <v>9</v>
      </c>
      <c r="V30" s="7"/>
      <c r="W30" s="7" t="n">
        <v>41</v>
      </c>
      <c r="X30" s="7" t="n">
        <v>42</v>
      </c>
      <c r="Y30" s="0"/>
      <c r="Z30" s="4" t="s">
        <v>55</v>
      </c>
      <c r="AA30" s="7" t="n">
        <v>10</v>
      </c>
      <c r="AB30" s="7"/>
      <c r="AC30" s="7"/>
      <c r="AD30" s="7"/>
      <c r="AE30" s="7"/>
      <c r="AF30" s="7"/>
      <c r="AG30" s="7"/>
      <c r="AH30" s="7"/>
      <c r="AI30" s="7"/>
      <c r="AJ30" s="7"/>
      <c r="AK30" s="7"/>
      <c r="AL30" s="7"/>
      <c r="AM30" s="7"/>
      <c r="AN30" s="7"/>
      <c r="AO30" s="7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2" hidden="false" customHeight="false" outlineLevel="0" collapsed="false">
      <c r="A31" s="4" t="s">
        <v>560</v>
      </c>
      <c r="B31" s="7" t="n">
        <v>28</v>
      </c>
      <c r="C31" s="7" t="n">
        <v>38</v>
      </c>
      <c r="D31" s="7"/>
      <c r="E31" s="7" t="n">
        <v>17</v>
      </c>
      <c r="F31" s="7" t="n">
        <v>19</v>
      </c>
      <c r="G31" s="7"/>
      <c r="H31" s="7" t="n">
        <v>13</v>
      </c>
      <c r="I31" s="7" t="n">
        <v>21</v>
      </c>
      <c r="J31" s="7"/>
      <c r="K31" s="7" t="n">
        <v>43</v>
      </c>
      <c r="L31" s="7" t="n">
        <v>44</v>
      </c>
      <c r="M31" s="7"/>
      <c r="N31" s="7" t="n">
        <v>14</v>
      </c>
      <c r="O31" s="7" t="n">
        <v>19</v>
      </c>
      <c r="P31" s="7"/>
      <c r="Q31" s="7" t="n">
        <v>19</v>
      </c>
      <c r="R31" s="7" t="n">
        <v>27</v>
      </c>
      <c r="S31" s="7"/>
      <c r="T31" s="7" t="n">
        <v>13</v>
      </c>
      <c r="U31" s="7" t="n">
        <v>26</v>
      </c>
      <c r="V31" s="7"/>
      <c r="W31" s="7" t="n">
        <v>24</v>
      </c>
      <c r="X31" s="7" t="n">
        <v>24</v>
      </c>
      <c r="Y31" s="0"/>
      <c r="Z31" s="4" t="s">
        <v>55</v>
      </c>
      <c r="AA31" s="7" t="n">
        <v>10</v>
      </c>
      <c r="AB31" s="7"/>
      <c r="AC31" s="7"/>
      <c r="AD31" s="7"/>
      <c r="AE31" s="7"/>
      <c r="AF31" s="7"/>
      <c r="AG31" s="7"/>
      <c r="AH31" s="7"/>
      <c r="AI31" s="7"/>
      <c r="AJ31" s="7"/>
      <c r="AK31" s="7"/>
      <c r="AL31" s="7"/>
      <c r="AM31" s="7"/>
      <c r="AN31" s="7"/>
      <c r="AO31" s="7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2" hidden="false" customHeight="false" outlineLevel="0" collapsed="false">
      <c r="A32" s="4" t="s">
        <v>561</v>
      </c>
      <c r="B32" s="7" t="n">
        <v>27</v>
      </c>
      <c r="C32" s="7" t="n">
        <v>27</v>
      </c>
      <c r="D32" s="7"/>
      <c r="E32" s="7" t="n">
        <v>20</v>
      </c>
      <c r="F32" s="7" t="n">
        <v>22</v>
      </c>
      <c r="G32" s="7"/>
      <c r="H32" s="7" t="n">
        <v>7</v>
      </c>
      <c r="I32" s="7" t="n">
        <v>15</v>
      </c>
      <c r="J32" s="7"/>
      <c r="K32" s="7" t="n">
        <v>45</v>
      </c>
      <c r="L32" s="7" t="n">
        <v>48</v>
      </c>
      <c r="M32" s="7"/>
      <c r="N32" s="7" t="n">
        <v>15</v>
      </c>
      <c r="O32" s="7" t="n">
        <v>15</v>
      </c>
      <c r="P32" s="7"/>
      <c r="Q32" s="7" t="n">
        <v>4</v>
      </c>
      <c r="R32" s="7" t="n">
        <v>5</v>
      </c>
      <c r="S32" s="7"/>
      <c r="T32" s="7" t="n">
        <v>12</v>
      </c>
      <c r="U32" s="7" t="n">
        <v>14</v>
      </c>
      <c r="V32" s="7"/>
      <c r="W32" s="7" t="n">
        <v>20</v>
      </c>
      <c r="X32" s="7" t="n">
        <v>21</v>
      </c>
      <c r="Y32" s="0"/>
      <c r="Z32" s="4" t="s">
        <v>55</v>
      </c>
      <c r="AA32" s="7" t="n">
        <v>10</v>
      </c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2" hidden="false" customHeight="false" outlineLevel="0" collapsed="false">
      <c r="A33" s="4" t="s">
        <v>562</v>
      </c>
      <c r="B33" s="7" t="n">
        <v>24</v>
      </c>
      <c r="C33" s="7" t="n">
        <v>41</v>
      </c>
      <c r="D33" s="7"/>
      <c r="E33" s="7" t="n">
        <v>14</v>
      </c>
      <c r="F33" s="7" t="n">
        <v>19</v>
      </c>
      <c r="G33" s="7"/>
      <c r="H33" s="7" t="n">
        <v>13</v>
      </c>
      <c r="I33" s="7" t="n">
        <v>19</v>
      </c>
      <c r="J33" s="7"/>
      <c r="K33" s="7" t="n">
        <v>43</v>
      </c>
      <c r="L33" s="7" t="n">
        <v>44</v>
      </c>
      <c r="M33" s="7"/>
      <c r="N33" s="7" t="n">
        <v>19</v>
      </c>
      <c r="O33" s="7" t="n">
        <v>25</v>
      </c>
      <c r="P33" s="7"/>
      <c r="Q33" s="7" t="n">
        <v>7</v>
      </c>
      <c r="R33" s="7" t="n">
        <v>10</v>
      </c>
      <c r="S33" s="7"/>
      <c r="T33" s="7" t="n">
        <v>7</v>
      </c>
      <c r="U33" s="7" t="n">
        <v>13</v>
      </c>
      <c r="V33" s="7"/>
      <c r="W33" s="7" t="n">
        <v>20</v>
      </c>
      <c r="X33" s="7" t="n">
        <v>40</v>
      </c>
      <c r="Y33" s="0"/>
      <c r="Z33" s="4" t="s">
        <v>55</v>
      </c>
      <c r="AA33" s="7" t="n">
        <v>10</v>
      </c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2" hidden="false" customHeight="false" outlineLevel="0" collapsed="false">
      <c r="A34" s="4" t="s">
        <v>563</v>
      </c>
      <c r="B34" s="7" t="n">
        <v>32</v>
      </c>
      <c r="C34" s="7" t="n">
        <v>40</v>
      </c>
      <c r="D34" s="7"/>
      <c r="E34" s="7" t="n">
        <v>18</v>
      </c>
      <c r="F34" s="7" t="n">
        <v>23</v>
      </c>
      <c r="G34" s="7"/>
      <c r="H34" s="7" t="n">
        <v>8</v>
      </c>
      <c r="I34" s="7" t="n">
        <v>13</v>
      </c>
      <c r="J34" s="7"/>
      <c r="K34" s="7" t="n">
        <v>41</v>
      </c>
      <c r="L34" s="7" t="n">
        <v>50</v>
      </c>
      <c r="M34" s="7"/>
      <c r="N34" s="7" t="n">
        <v>19</v>
      </c>
      <c r="O34" s="7" t="n">
        <v>22</v>
      </c>
      <c r="P34" s="7"/>
      <c r="Q34" s="7" t="n">
        <v>4</v>
      </c>
      <c r="R34" s="7" t="n">
        <v>14</v>
      </c>
      <c r="S34" s="7"/>
      <c r="T34" s="7" t="n">
        <v>8</v>
      </c>
      <c r="U34" s="7" t="n">
        <v>10</v>
      </c>
      <c r="V34" s="7"/>
      <c r="W34" s="7" t="n">
        <v>15</v>
      </c>
      <c r="X34" s="7" t="n">
        <v>16</v>
      </c>
      <c r="Y34" s="0"/>
      <c r="Z34" s="4" t="s">
        <v>55</v>
      </c>
      <c r="AA34" s="7" t="n">
        <v>10</v>
      </c>
      <c r="AB34" s="7"/>
      <c r="AC34" s="7"/>
      <c r="AD34" s="7"/>
      <c r="AE34" s="7"/>
      <c r="AF34" s="7"/>
      <c r="AG34" s="7"/>
      <c r="AH34" s="7"/>
      <c r="AI34" s="7"/>
      <c r="AJ34" s="7"/>
      <c r="AK34" s="7"/>
      <c r="AL34" s="7"/>
      <c r="AM34" s="7"/>
      <c r="AN34" s="7"/>
      <c r="AO34" s="7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2" hidden="false" customHeight="false" outlineLevel="0" collapsed="false">
      <c r="A35" s="4" t="s">
        <v>564</v>
      </c>
      <c r="B35" s="7" t="n">
        <v>38</v>
      </c>
      <c r="C35" s="7" t="n">
        <v>40</v>
      </c>
      <c r="D35" s="7"/>
      <c r="E35" s="7" t="n">
        <v>26</v>
      </c>
      <c r="F35" s="7" t="n">
        <v>27</v>
      </c>
      <c r="G35" s="7"/>
      <c r="H35" s="7" t="n">
        <v>16</v>
      </c>
      <c r="I35" s="7" t="n">
        <v>23</v>
      </c>
      <c r="J35" s="7"/>
      <c r="K35" s="7" t="n">
        <v>42</v>
      </c>
      <c r="L35" s="7" t="n">
        <v>43</v>
      </c>
      <c r="M35" s="7"/>
      <c r="N35" s="7" t="n">
        <v>17</v>
      </c>
      <c r="O35" s="7" t="n">
        <v>21</v>
      </c>
      <c r="P35" s="7"/>
      <c r="Q35" s="7" t="n">
        <v>13</v>
      </c>
      <c r="R35" s="7" t="n">
        <v>18</v>
      </c>
      <c r="S35" s="7"/>
      <c r="T35" s="7" t="n">
        <v>8</v>
      </c>
      <c r="U35" s="7" t="n">
        <v>15</v>
      </c>
      <c r="V35" s="7"/>
      <c r="W35" s="7" t="n">
        <v>20</v>
      </c>
      <c r="X35" s="7" t="n">
        <v>20</v>
      </c>
      <c r="Y35" s="0"/>
      <c r="Z35" s="4" t="s">
        <v>55</v>
      </c>
      <c r="AA35" s="7" t="n">
        <v>10</v>
      </c>
      <c r="AB35" s="7"/>
      <c r="AC35" s="7"/>
      <c r="AD35" s="7"/>
      <c r="AE35" s="7"/>
      <c r="AF35" s="7"/>
      <c r="AG35" s="7"/>
      <c r="AH35" s="7"/>
      <c r="AI35" s="7"/>
      <c r="AJ35" s="7"/>
      <c r="AK35" s="7"/>
      <c r="AL35" s="7"/>
      <c r="AM35" s="7"/>
      <c r="AN35" s="7"/>
      <c r="AO35" s="7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2" hidden="false" customHeight="false" outlineLevel="0" collapsed="false">
      <c r="A36" s="4" t="s">
        <v>565</v>
      </c>
      <c r="B36" s="7" t="n">
        <v>32</v>
      </c>
      <c r="C36" s="7" t="n">
        <v>36</v>
      </c>
      <c r="D36" s="7"/>
      <c r="E36" s="7" t="n">
        <v>18</v>
      </c>
      <c r="F36" s="7" t="n">
        <v>23</v>
      </c>
      <c r="G36" s="7"/>
      <c r="H36" s="7" t="n">
        <v>8</v>
      </c>
      <c r="I36" s="7" t="n">
        <v>13</v>
      </c>
      <c r="J36" s="7"/>
      <c r="K36" s="7" t="n">
        <v>44</v>
      </c>
      <c r="L36" s="7" t="n">
        <v>44</v>
      </c>
      <c r="M36" s="7"/>
      <c r="N36" s="7" t="n">
        <v>17</v>
      </c>
      <c r="O36" s="7" t="n">
        <v>17</v>
      </c>
      <c r="P36" s="7"/>
      <c r="Q36" s="7" t="n">
        <v>14</v>
      </c>
      <c r="R36" s="7" t="n">
        <v>18</v>
      </c>
      <c r="S36" s="7"/>
      <c r="T36" s="7" t="n">
        <v>10</v>
      </c>
      <c r="U36" s="7" t="n">
        <v>18</v>
      </c>
      <c r="V36" s="7"/>
      <c r="W36" s="7" t="n">
        <v>20</v>
      </c>
      <c r="X36" s="7" t="n">
        <v>20</v>
      </c>
      <c r="Y36" s="0"/>
      <c r="Z36" s="4" t="s">
        <v>55</v>
      </c>
      <c r="AA36" s="7" t="n">
        <v>10</v>
      </c>
      <c r="AB36" s="7"/>
      <c r="AC36" s="7"/>
      <c r="AD36" s="7"/>
      <c r="AE36" s="7"/>
      <c r="AF36" s="7"/>
      <c r="AG36" s="7"/>
      <c r="AH36" s="7"/>
      <c r="AI36" s="7"/>
      <c r="AJ36" s="7"/>
      <c r="AK36" s="7"/>
      <c r="AL36" s="7"/>
      <c r="AM36" s="7"/>
      <c r="AN36" s="7"/>
      <c r="AO36" s="7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2" hidden="false" customHeight="false" outlineLevel="0" collapsed="false">
      <c r="A37" s="4" t="s">
        <v>566</v>
      </c>
      <c r="B37" s="7" t="n">
        <v>36</v>
      </c>
      <c r="C37" s="7" t="n">
        <v>39</v>
      </c>
      <c r="D37" s="7"/>
      <c r="E37" s="7" t="n">
        <v>18</v>
      </c>
      <c r="F37" s="7" t="n">
        <v>27</v>
      </c>
      <c r="G37" s="7"/>
      <c r="H37" s="7" t="n">
        <v>13</v>
      </c>
      <c r="I37" s="7" t="n">
        <v>19</v>
      </c>
      <c r="J37" s="7"/>
      <c r="K37" s="7" t="n">
        <v>41</v>
      </c>
      <c r="L37" s="7" t="n">
        <v>44</v>
      </c>
      <c r="M37" s="7"/>
      <c r="N37" s="7" t="n">
        <v>17</v>
      </c>
      <c r="O37" s="7" t="n">
        <v>19</v>
      </c>
      <c r="P37" s="7"/>
      <c r="Q37" s="7" t="n">
        <v>7</v>
      </c>
      <c r="R37" s="7" t="n">
        <v>13</v>
      </c>
      <c r="S37" s="7"/>
      <c r="T37" s="7" t="n">
        <v>13</v>
      </c>
      <c r="U37" s="7" t="n">
        <v>18</v>
      </c>
      <c r="V37" s="7"/>
      <c r="W37" s="7" t="n">
        <v>16</v>
      </c>
      <c r="X37" s="7" t="n">
        <v>16</v>
      </c>
      <c r="Y37" s="0"/>
      <c r="Z37" s="4" t="s">
        <v>55</v>
      </c>
      <c r="AA37" s="7" t="n">
        <v>10</v>
      </c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7"/>
      <c r="AO37" s="7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2" hidden="false" customHeight="false" outlineLevel="0" collapsed="false">
      <c r="A38" s="4" t="s">
        <v>567</v>
      </c>
      <c r="B38" s="7" t="n">
        <v>32</v>
      </c>
      <c r="C38" s="7" t="n">
        <v>40</v>
      </c>
      <c r="D38" s="7"/>
      <c r="E38" s="7" t="n">
        <v>21</v>
      </c>
      <c r="F38" s="7" t="n">
        <v>23</v>
      </c>
      <c r="G38" s="7"/>
      <c r="H38" s="7" t="n">
        <v>19</v>
      </c>
      <c r="I38" s="7" t="n">
        <v>23</v>
      </c>
      <c r="J38" s="7"/>
      <c r="K38" s="7" t="n">
        <v>41</v>
      </c>
      <c r="L38" s="7" t="n">
        <v>44</v>
      </c>
      <c r="M38" s="7"/>
      <c r="N38" s="7" t="n">
        <v>17</v>
      </c>
      <c r="O38" s="7" t="n">
        <v>19</v>
      </c>
      <c r="P38" s="7"/>
      <c r="Q38" s="7" t="n">
        <v>4</v>
      </c>
      <c r="R38" s="7" t="n">
        <v>14</v>
      </c>
      <c r="S38" s="7"/>
      <c r="T38" s="7" t="n">
        <v>8</v>
      </c>
      <c r="U38" s="7" t="n">
        <v>13</v>
      </c>
      <c r="V38" s="7"/>
      <c r="W38" s="7" t="n">
        <v>20</v>
      </c>
      <c r="X38" s="7" t="n">
        <v>20</v>
      </c>
      <c r="Y38" s="0"/>
      <c r="Z38" s="4" t="s">
        <v>55</v>
      </c>
      <c r="AA38" s="7" t="n">
        <v>10</v>
      </c>
      <c r="AB38" s="7"/>
      <c r="AC38" s="7"/>
      <c r="AD38" s="7"/>
      <c r="AE38" s="7"/>
      <c r="AF38" s="7"/>
      <c r="AG38" s="7"/>
      <c r="AH38" s="7"/>
      <c r="AI38" s="7"/>
      <c r="AJ38" s="7"/>
      <c r="AK38" s="7"/>
      <c r="AL38" s="7"/>
      <c r="AM38" s="7"/>
      <c r="AN38" s="7"/>
      <c r="AO38" s="7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2" hidden="false" customHeight="false" outlineLevel="0" collapsed="false">
      <c r="A39" s="4" t="s">
        <v>568</v>
      </c>
      <c r="B39" s="7" t="n">
        <v>37</v>
      </c>
      <c r="C39" s="7" t="n">
        <v>38</v>
      </c>
      <c r="D39" s="7"/>
      <c r="E39" s="7" t="n">
        <v>14</v>
      </c>
      <c r="F39" s="7" t="n">
        <v>27</v>
      </c>
      <c r="G39" s="7"/>
      <c r="H39" s="7" t="n">
        <v>13</v>
      </c>
      <c r="I39" s="7" t="n">
        <v>15</v>
      </c>
      <c r="J39" s="7"/>
      <c r="K39" s="7" t="n">
        <v>40</v>
      </c>
      <c r="L39" s="7" t="n">
        <v>44</v>
      </c>
      <c r="M39" s="7"/>
      <c r="N39" s="7" t="n">
        <v>19</v>
      </c>
      <c r="O39" s="7" t="n">
        <v>19</v>
      </c>
      <c r="P39" s="7"/>
      <c r="Q39" s="7" t="n">
        <v>11</v>
      </c>
      <c r="R39" s="7" t="n">
        <v>16</v>
      </c>
      <c r="S39" s="7"/>
      <c r="T39" s="7" t="n">
        <v>16</v>
      </c>
      <c r="U39" s="7" t="n">
        <v>25</v>
      </c>
      <c r="V39" s="7"/>
      <c r="W39" s="7" t="n">
        <v>14</v>
      </c>
      <c r="X39" s="7" t="n">
        <v>17</v>
      </c>
      <c r="Y39" s="0"/>
      <c r="Z39" s="4" t="s">
        <v>71</v>
      </c>
      <c r="AA39" s="7" t="n">
        <v>10</v>
      </c>
      <c r="AB39" s="7"/>
      <c r="AC39" s="7"/>
      <c r="AD39" s="7"/>
      <c r="AE39" s="7"/>
      <c r="AF39" s="7"/>
      <c r="AG39" s="7"/>
      <c r="AH39" s="7"/>
      <c r="AI39" s="7"/>
      <c r="AJ39" s="7"/>
      <c r="AK39" s="7"/>
      <c r="AL39" s="7"/>
      <c r="AM39" s="7"/>
      <c r="AN39" s="7"/>
      <c r="AO39" s="7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2" hidden="false" customHeight="false" outlineLevel="0" collapsed="false">
      <c r="A40" s="4" t="s">
        <v>569</v>
      </c>
      <c r="B40" s="7" t="n">
        <v>38</v>
      </c>
      <c r="C40" s="7" t="n">
        <v>38</v>
      </c>
      <c r="D40" s="7"/>
      <c r="E40" s="7" t="n">
        <v>13</v>
      </c>
      <c r="F40" s="7" t="n">
        <v>14</v>
      </c>
      <c r="G40" s="7"/>
      <c r="H40" s="7" t="n">
        <v>13</v>
      </c>
      <c r="I40" s="7" t="n">
        <v>15</v>
      </c>
      <c r="J40" s="7"/>
      <c r="K40" s="7" t="n">
        <v>41</v>
      </c>
      <c r="L40" s="7" t="n">
        <v>47</v>
      </c>
      <c r="M40" s="7"/>
      <c r="N40" s="7" t="n">
        <v>15</v>
      </c>
      <c r="O40" s="7" t="n">
        <v>16</v>
      </c>
      <c r="P40" s="7"/>
      <c r="Q40" s="7" t="n">
        <v>7</v>
      </c>
      <c r="R40" s="7" t="n">
        <v>10</v>
      </c>
      <c r="S40" s="7"/>
      <c r="T40" s="7" t="n">
        <v>4</v>
      </c>
      <c r="U40" s="7" t="n">
        <v>22</v>
      </c>
      <c r="V40" s="7"/>
      <c r="W40" s="7" t="n">
        <v>14</v>
      </c>
      <c r="X40" s="7" t="n">
        <v>14</v>
      </c>
      <c r="Y40" s="0"/>
      <c r="Z40" s="4" t="s">
        <v>71</v>
      </c>
      <c r="AA40" s="7" t="n">
        <v>10</v>
      </c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2" hidden="false" customHeight="false" outlineLevel="0" collapsed="false">
      <c r="A41" s="4" t="s">
        <v>570</v>
      </c>
      <c r="B41" s="7" t="n">
        <v>28</v>
      </c>
      <c r="C41" s="7" t="n">
        <v>38</v>
      </c>
      <c r="D41" s="7"/>
      <c r="E41" s="7" t="n">
        <v>19</v>
      </c>
      <c r="F41" s="7" t="n">
        <v>27</v>
      </c>
      <c r="G41" s="7"/>
      <c r="H41" s="7" t="n">
        <v>15</v>
      </c>
      <c r="I41" s="7" t="n">
        <v>27</v>
      </c>
      <c r="J41" s="7"/>
      <c r="K41" s="7" t="n">
        <v>38</v>
      </c>
      <c r="L41" s="7" t="n">
        <v>38</v>
      </c>
      <c r="M41" s="7"/>
      <c r="N41" s="7" t="n">
        <v>19</v>
      </c>
      <c r="O41" s="7" t="n">
        <v>24</v>
      </c>
      <c r="P41" s="7"/>
      <c r="Q41" s="7" t="n">
        <v>9</v>
      </c>
      <c r="R41" s="7" t="n">
        <v>19</v>
      </c>
      <c r="S41" s="7"/>
      <c r="T41" s="7" t="n">
        <v>4</v>
      </c>
      <c r="U41" s="7" t="n">
        <v>5</v>
      </c>
      <c r="V41" s="7"/>
      <c r="W41" s="7" t="n">
        <v>17</v>
      </c>
      <c r="X41" s="7" t="n">
        <v>17</v>
      </c>
      <c r="Y41" s="0"/>
      <c r="Z41" s="4" t="s">
        <v>71</v>
      </c>
      <c r="AA41" s="7" t="n">
        <v>10</v>
      </c>
      <c r="AB41" s="7"/>
      <c r="AC41" s="7"/>
      <c r="AD41" s="7"/>
      <c r="AE41" s="7"/>
      <c r="AF41" s="7"/>
      <c r="AG41" s="7"/>
      <c r="AH41" s="7"/>
      <c r="AI41" s="7"/>
      <c r="AJ41" s="7"/>
      <c r="AK41" s="7"/>
      <c r="AL41" s="7"/>
      <c r="AM41" s="7"/>
      <c r="AN41" s="7"/>
      <c r="AO41" s="7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12" hidden="false" customHeight="false" outlineLevel="0" collapsed="false">
      <c r="A42" s="4" t="s">
        <v>571</v>
      </c>
      <c r="B42" s="7" t="n">
        <v>36</v>
      </c>
      <c r="C42" s="7" t="n">
        <v>38</v>
      </c>
      <c r="D42" s="7"/>
      <c r="E42" s="7" t="n">
        <v>27</v>
      </c>
      <c r="F42" s="7" t="n">
        <v>30</v>
      </c>
      <c r="G42" s="7"/>
      <c r="H42" s="7" t="n">
        <v>13</v>
      </c>
      <c r="I42" s="7" t="n">
        <v>17</v>
      </c>
      <c r="J42" s="7"/>
      <c r="K42" s="7" t="n">
        <v>42</v>
      </c>
      <c r="L42" s="7" t="n">
        <v>43</v>
      </c>
      <c r="M42" s="7"/>
      <c r="N42" s="7" t="n">
        <v>14</v>
      </c>
      <c r="O42" s="7" t="n">
        <v>21</v>
      </c>
      <c r="P42" s="7"/>
      <c r="Q42" s="7" t="n">
        <v>2</v>
      </c>
      <c r="R42" s="7" t="n">
        <v>14</v>
      </c>
      <c r="S42" s="7"/>
      <c r="T42" s="7" t="n">
        <v>8</v>
      </c>
      <c r="U42" s="7" t="n">
        <v>17</v>
      </c>
      <c r="V42" s="7"/>
      <c r="W42" s="7" t="n">
        <v>7</v>
      </c>
      <c r="X42" s="7" t="n">
        <v>20</v>
      </c>
      <c r="Y42" s="0"/>
      <c r="Z42" s="4" t="s">
        <v>71</v>
      </c>
      <c r="AA42" s="7" t="n">
        <v>10</v>
      </c>
      <c r="AB42" s="7"/>
      <c r="AC42" s="7"/>
      <c r="AD42" s="7"/>
      <c r="AE42" s="7"/>
      <c r="AF42" s="7"/>
      <c r="AG42" s="7"/>
      <c r="AH42" s="7"/>
      <c r="AI42" s="7"/>
      <c r="AJ42" s="7"/>
      <c r="AK42" s="7"/>
      <c r="AL42" s="7"/>
      <c r="AM42" s="7"/>
      <c r="AN42" s="7"/>
      <c r="AO42" s="7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12" hidden="false" customHeight="false" outlineLevel="0" collapsed="false">
      <c r="A43" s="4" t="s">
        <v>572</v>
      </c>
      <c r="B43" s="7" t="n">
        <v>38</v>
      </c>
      <c r="C43" s="7" t="n">
        <v>40</v>
      </c>
      <c r="D43" s="7"/>
      <c r="E43" s="7" t="n">
        <v>14</v>
      </c>
      <c r="F43" s="7" t="n">
        <v>27</v>
      </c>
      <c r="G43" s="7"/>
      <c r="H43" s="7" t="n">
        <v>15</v>
      </c>
      <c r="I43" s="7" t="n">
        <v>15</v>
      </c>
      <c r="J43" s="7"/>
      <c r="K43" s="7" t="n">
        <v>38</v>
      </c>
      <c r="L43" s="7" t="n">
        <v>44</v>
      </c>
      <c r="M43" s="7"/>
      <c r="N43" s="7" t="n">
        <v>14</v>
      </c>
      <c r="O43" s="7" t="n">
        <v>19</v>
      </c>
      <c r="P43" s="7"/>
      <c r="Q43" s="7" t="n">
        <v>9</v>
      </c>
      <c r="R43" s="7" t="n">
        <v>16</v>
      </c>
      <c r="S43" s="7"/>
      <c r="T43" s="7" t="n">
        <v>9</v>
      </c>
      <c r="U43" s="7" t="n">
        <v>14</v>
      </c>
      <c r="V43" s="7"/>
      <c r="W43" s="7" t="n">
        <v>14</v>
      </c>
      <c r="X43" s="7" t="n">
        <v>17</v>
      </c>
      <c r="Y43" s="0"/>
      <c r="Z43" s="4" t="s">
        <v>71</v>
      </c>
      <c r="AA43" s="7" t="n">
        <v>10</v>
      </c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2" hidden="false" customHeight="false" outlineLevel="0" collapsed="false">
      <c r="A44" s="4" t="s">
        <v>573</v>
      </c>
      <c r="B44" s="7" t="n">
        <v>25</v>
      </c>
      <c r="C44" s="7" t="n">
        <v>40</v>
      </c>
      <c r="D44" s="7"/>
      <c r="E44" s="7" t="n">
        <v>14</v>
      </c>
      <c r="F44" s="7" t="n">
        <v>27</v>
      </c>
      <c r="G44" s="7"/>
      <c r="H44" s="7" t="n">
        <v>16</v>
      </c>
      <c r="I44" s="7" t="n">
        <v>24</v>
      </c>
      <c r="J44" s="7"/>
      <c r="K44" s="7" t="n">
        <v>38</v>
      </c>
      <c r="L44" s="7" t="n">
        <v>45</v>
      </c>
      <c r="M44" s="7"/>
      <c r="N44" s="7" t="n">
        <v>14</v>
      </c>
      <c r="O44" s="7" t="n">
        <v>16</v>
      </c>
      <c r="P44" s="7"/>
      <c r="Q44" s="7" t="n">
        <v>16</v>
      </c>
      <c r="R44" s="7" t="n">
        <v>18</v>
      </c>
      <c r="S44" s="7"/>
      <c r="T44" s="7" t="n">
        <v>13</v>
      </c>
      <c r="U44" s="7" t="n">
        <v>15</v>
      </c>
      <c r="V44" s="7"/>
      <c r="W44" s="7" t="n">
        <v>17</v>
      </c>
      <c r="X44" s="7" t="n">
        <v>23</v>
      </c>
      <c r="Y44" s="0"/>
      <c r="Z44" s="4" t="s">
        <v>71</v>
      </c>
      <c r="AA44" s="7" t="n">
        <v>10</v>
      </c>
      <c r="AB44" s="7"/>
      <c r="AC44" s="7"/>
      <c r="AD44" s="7"/>
      <c r="AE44" s="7"/>
      <c r="AF44" s="7"/>
      <c r="AG44" s="7"/>
      <c r="AH44" s="7"/>
      <c r="AI44" s="7"/>
      <c r="AJ44" s="7"/>
      <c r="AK44" s="7"/>
      <c r="AL44" s="7"/>
      <c r="AM44" s="7"/>
      <c r="AN44" s="7"/>
      <c r="AO44" s="7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12" hidden="false" customHeight="false" outlineLevel="0" collapsed="false">
      <c r="A45" s="4" t="s">
        <v>574</v>
      </c>
      <c r="B45" s="7" t="n">
        <v>39</v>
      </c>
      <c r="C45" s="7" t="n">
        <v>40</v>
      </c>
      <c r="D45" s="7"/>
      <c r="E45" s="7" t="n">
        <v>20</v>
      </c>
      <c r="F45" s="7" t="n">
        <v>22</v>
      </c>
      <c r="G45" s="7"/>
      <c r="H45" s="7" t="n">
        <v>17</v>
      </c>
      <c r="I45" s="7" t="n">
        <v>19</v>
      </c>
      <c r="J45" s="7"/>
      <c r="K45" s="7" t="n">
        <v>29</v>
      </c>
      <c r="L45" s="7" t="n">
        <v>42</v>
      </c>
      <c r="M45" s="7"/>
      <c r="N45" s="7" t="n">
        <v>28</v>
      </c>
      <c r="O45" s="7" t="n">
        <v>33</v>
      </c>
      <c r="P45" s="7"/>
      <c r="Q45" s="7" t="n">
        <v>17</v>
      </c>
      <c r="R45" s="7" t="n">
        <v>19</v>
      </c>
      <c r="S45" s="7"/>
      <c r="T45" s="7" t="n">
        <v>14</v>
      </c>
      <c r="U45" s="7" t="n">
        <v>14</v>
      </c>
      <c r="V45" s="7"/>
      <c r="W45" s="7" t="n">
        <v>11</v>
      </c>
      <c r="X45" s="7" t="n">
        <v>14</v>
      </c>
      <c r="Y45" s="0"/>
      <c r="Z45" s="4" t="s">
        <v>79</v>
      </c>
      <c r="AA45" s="7"/>
      <c r="AB45" s="7"/>
      <c r="AC45" s="7"/>
      <c r="AD45" s="7"/>
      <c r="AE45" s="7"/>
      <c r="AF45" s="7"/>
      <c r="AG45" s="7"/>
      <c r="AH45" s="7"/>
      <c r="AI45" s="7"/>
      <c r="AJ45" s="7"/>
      <c r="AK45" s="7"/>
      <c r="AL45" s="7"/>
      <c r="AM45" s="7"/>
      <c r="AN45" s="7"/>
      <c r="AO45" s="7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2" hidden="false" customHeight="false" outlineLevel="0" collapsed="false">
      <c r="A46" s="4" t="s">
        <v>575</v>
      </c>
      <c r="B46" s="7" t="n">
        <v>20</v>
      </c>
      <c r="C46" s="7" t="n">
        <v>27</v>
      </c>
      <c r="D46" s="7"/>
      <c r="E46" s="7" t="n">
        <v>18</v>
      </c>
      <c r="F46" s="7" t="n">
        <v>27</v>
      </c>
      <c r="G46" s="7"/>
      <c r="H46" s="7" t="n">
        <v>17</v>
      </c>
      <c r="I46" s="7" t="n">
        <v>17</v>
      </c>
      <c r="J46" s="7"/>
      <c r="K46" s="7" t="n">
        <v>38</v>
      </c>
      <c r="L46" s="7" t="n">
        <v>44</v>
      </c>
      <c r="M46" s="7"/>
      <c r="N46" s="7" t="n">
        <v>15</v>
      </c>
      <c r="O46" s="7" t="n">
        <v>15</v>
      </c>
      <c r="P46" s="7"/>
      <c r="Q46" s="7" t="n">
        <v>12</v>
      </c>
      <c r="R46" s="7" t="n">
        <v>14</v>
      </c>
      <c r="S46" s="7"/>
      <c r="T46" s="7" t="n">
        <v>11</v>
      </c>
      <c r="U46" s="7" t="n">
        <v>13</v>
      </c>
      <c r="V46" s="7"/>
      <c r="W46" s="7" t="n">
        <v>10</v>
      </c>
      <c r="X46" s="7" t="n">
        <v>10</v>
      </c>
      <c r="Y46" s="0"/>
      <c r="Z46" s="4" t="s">
        <v>79</v>
      </c>
      <c r="AA46" s="7"/>
      <c r="AB46" s="7"/>
      <c r="AC46" s="7"/>
      <c r="AD46" s="7"/>
      <c r="AE46" s="7"/>
      <c r="AF46" s="7"/>
      <c r="AG46" s="7"/>
      <c r="AH46" s="7"/>
      <c r="AI46" s="7"/>
      <c r="AJ46" s="7"/>
      <c r="AK46" s="7"/>
      <c r="AL46" s="7"/>
      <c r="AM46" s="7"/>
      <c r="AN46" s="7"/>
      <c r="AO46" s="7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2" hidden="false" customHeight="false" outlineLevel="0" collapsed="false">
      <c r="A47" s="4" t="s">
        <v>576</v>
      </c>
      <c r="B47" s="7" t="n">
        <v>20</v>
      </c>
      <c r="C47" s="7" t="n">
        <v>27</v>
      </c>
      <c r="D47" s="7"/>
      <c r="E47" s="7" t="n">
        <v>18</v>
      </c>
      <c r="F47" s="7" t="n">
        <v>18</v>
      </c>
      <c r="G47" s="7"/>
      <c r="H47" s="7" t="n">
        <v>17</v>
      </c>
      <c r="I47" s="7" t="n">
        <v>17</v>
      </c>
      <c r="J47" s="7"/>
      <c r="K47" s="7" t="n">
        <v>38</v>
      </c>
      <c r="L47" s="7" t="n">
        <v>43</v>
      </c>
      <c r="M47" s="7"/>
      <c r="N47" s="7" t="n">
        <v>15</v>
      </c>
      <c r="O47" s="7" t="n">
        <v>23</v>
      </c>
      <c r="P47" s="7"/>
      <c r="Q47" s="7" t="n">
        <v>6</v>
      </c>
      <c r="R47" s="7" t="n">
        <v>18</v>
      </c>
      <c r="S47" s="7"/>
      <c r="T47" s="7" t="n">
        <v>10</v>
      </c>
      <c r="U47" s="7" t="n">
        <v>10</v>
      </c>
      <c r="V47" s="7"/>
      <c r="W47" s="7" t="n">
        <v>18</v>
      </c>
      <c r="X47" s="7" t="n">
        <v>23</v>
      </c>
      <c r="Y47" s="0"/>
      <c r="Z47" s="4" t="s">
        <v>79</v>
      </c>
      <c r="AA47" s="7"/>
      <c r="AB47" s="7"/>
      <c r="AC47" s="7"/>
      <c r="AD47" s="7"/>
      <c r="AE47" s="7"/>
      <c r="AF47" s="7"/>
      <c r="AG47" s="7"/>
      <c r="AH47" s="7"/>
      <c r="AI47" s="7"/>
      <c r="AJ47" s="7"/>
      <c r="AK47" s="7"/>
      <c r="AL47" s="7"/>
      <c r="AM47" s="7"/>
      <c r="AN47" s="7"/>
      <c r="AO47" s="7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12" hidden="false" customHeight="false" outlineLevel="0" collapsed="false">
      <c r="A48" s="4" t="s">
        <v>577</v>
      </c>
      <c r="B48" s="7" t="n">
        <v>40</v>
      </c>
      <c r="C48" s="7" t="n">
        <v>43</v>
      </c>
      <c r="D48" s="7"/>
      <c r="E48" s="7" t="n">
        <v>26</v>
      </c>
      <c r="F48" s="7" t="n">
        <v>27</v>
      </c>
      <c r="G48" s="7"/>
      <c r="H48" s="7" t="n">
        <v>17</v>
      </c>
      <c r="I48" s="7" t="n">
        <v>29</v>
      </c>
      <c r="J48" s="7"/>
      <c r="K48" s="7" t="n">
        <v>38</v>
      </c>
      <c r="L48" s="7" t="n">
        <v>41</v>
      </c>
      <c r="M48" s="7"/>
      <c r="N48" s="7" t="n">
        <v>16</v>
      </c>
      <c r="O48" s="7" t="n">
        <v>19</v>
      </c>
      <c r="P48" s="7"/>
      <c r="Q48" s="7" t="n">
        <v>12</v>
      </c>
      <c r="R48" s="7" t="n">
        <v>12</v>
      </c>
      <c r="S48" s="7"/>
      <c r="T48" s="7" t="n">
        <v>15</v>
      </c>
      <c r="U48" s="7" t="n">
        <v>24</v>
      </c>
      <c r="V48" s="7"/>
      <c r="W48" s="7" t="n">
        <v>31</v>
      </c>
      <c r="X48" s="7" t="n">
        <v>32</v>
      </c>
      <c r="Y48" s="0"/>
      <c r="Z48" s="4" t="s">
        <v>79</v>
      </c>
      <c r="AA48" s="7"/>
      <c r="AB48" s="7"/>
      <c r="AC48" s="7"/>
      <c r="AD48" s="7"/>
      <c r="AE48" s="7"/>
      <c r="AF48" s="7"/>
      <c r="AG48" s="7"/>
      <c r="AH48" s="7"/>
      <c r="AI48" s="7"/>
      <c r="AJ48" s="7"/>
      <c r="AK48" s="7"/>
      <c r="AL48" s="7"/>
      <c r="AM48" s="7"/>
      <c r="AN48" s="7"/>
      <c r="AO48" s="7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2" hidden="false" customHeight="false" outlineLevel="0" collapsed="false">
      <c r="A49" s="4" t="s">
        <v>578</v>
      </c>
      <c r="B49" s="7" t="n">
        <v>38</v>
      </c>
      <c r="C49" s="7" t="n">
        <v>39</v>
      </c>
      <c r="D49" s="7"/>
      <c r="E49" s="7" t="n">
        <v>21</v>
      </c>
      <c r="F49" s="7" t="n">
        <v>27</v>
      </c>
      <c r="G49" s="7"/>
      <c r="H49" s="7" t="n">
        <v>17</v>
      </c>
      <c r="I49" s="7" t="n">
        <v>19</v>
      </c>
      <c r="J49" s="7"/>
      <c r="K49" s="7" t="n">
        <v>30</v>
      </c>
      <c r="L49" s="7" t="n">
        <v>50</v>
      </c>
      <c r="M49" s="7"/>
      <c r="N49" s="7" t="n">
        <v>16</v>
      </c>
      <c r="O49" s="7" t="n">
        <v>25</v>
      </c>
      <c r="P49" s="7"/>
      <c r="Q49" s="7" t="n">
        <v>5</v>
      </c>
      <c r="R49" s="7" t="n">
        <v>10</v>
      </c>
      <c r="S49" s="7"/>
      <c r="T49" s="7" t="n">
        <v>12</v>
      </c>
      <c r="U49" s="7" t="n">
        <v>14</v>
      </c>
      <c r="V49" s="7"/>
      <c r="W49" s="7" t="n">
        <v>10</v>
      </c>
      <c r="X49" s="7" t="n">
        <v>14</v>
      </c>
      <c r="Y49" s="0"/>
      <c r="Z49" s="4" t="s">
        <v>79</v>
      </c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2" hidden="false" customHeight="false" outlineLevel="0" collapsed="false">
      <c r="A50" s="4" t="s">
        <v>579</v>
      </c>
      <c r="B50" s="7" t="n">
        <v>38</v>
      </c>
      <c r="C50" s="7" t="n">
        <v>39</v>
      </c>
      <c r="D50" s="7"/>
      <c r="E50" s="7" t="n">
        <v>16</v>
      </c>
      <c r="F50" s="7" t="n">
        <v>25</v>
      </c>
      <c r="G50" s="7"/>
      <c r="H50" s="7" t="n">
        <v>21</v>
      </c>
      <c r="I50" s="7" t="n">
        <v>23</v>
      </c>
      <c r="J50" s="7"/>
      <c r="K50" s="7" t="n">
        <v>42</v>
      </c>
      <c r="L50" s="7" t="n">
        <v>42</v>
      </c>
      <c r="M50" s="7"/>
      <c r="N50" s="7" t="n">
        <v>25</v>
      </c>
      <c r="O50" s="7" t="n">
        <v>30</v>
      </c>
      <c r="P50" s="7"/>
      <c r="Q50" s="7" t="n">
        <v>12</v>
      </c>
      <c r="R50" s="7" t="n">
        <v>19</v>
      </c>
      <c r="S50" s="7"/>
      <c r="T50" s="7" t="n">
        <v>11</v>
      </c>
      <c r="U50" s="7" t="n">
        <v>18</v>
      </c>
      <c r="V50" s="7"/>
      <c r="W50" s="7" t="n">
        <v>11</v>
      </c>
      <c r="X50" s="7" t="n">
        <v>23</v>
      </c>
      <c r="Y50" s="0"/>
      <c r="Z50" s="4" t="s">
        <v>79</v>
      </c>
      <c r="AA50" s="7"/>
      <c r="AB50" s="7"/>
      <c r="AC50" s="7"/>
      <c r="AD50" s="7"/>
      <c r="AE50" s="7"/>
      <c r="AF50" s="7"/>
      <c r="AG50" s="7"/>
      <c r="AH50" s="7"/>
      <c r="AI50" s="7"/>
      <c r="AJ50" s="7"/>
      <c r="AK50" s="7"/>
      <c r="AL50" s="7"/>
      <c r="AM50" s="7"/>
      <c r="AN50" s="7"/>
      <c r="AO50" s="7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2" hidden="false" customHeight="false" outlineLevel="0" collapsed="false">
      <c r="A51" s="4" t="s">
        <v>580</v>
      </c>
      <c r="B51" s="7" t="n">
        <v>34</v>
      </c>
      <c r="C51" s="7" t="n">
        <v>36</v>
      </c>
      <c r="D51" s="7"/>
      <c r="E51" s="7" t="n">
        <v>23</v>
      </c>
      <c r="F51" s="7" t="n">
        <v>26</v>
      </c>
      <c r="G51" s="7"/>
      <c r="H51" s="7" t="n">
        <v>19</v>
      </c>
      <c r="I51" s="7" t="n">
        <v>21</v>
      </c>
      <c r="J51" s="7"/>
      <c r="K51" s="7" t="n">
        <v>29</v>
      </c>
      <c r="L51" s="7" t="n">
        <v>49</v>
      </c>
      <c r="M51" s="7"/>
      <c r="N51" s="7" t="n">
        <v>18</v>
      </c>
      <c r="O51" s="7" t="n">
        <v>28</v>
      </c>
      <c r="P51" s="7"/>
      <c r="Q51" s="7" t="n">
        <v>17</v>
      </c>
      <c r="R51" s="7" t="n">
        <v>31</v>
      </c>
      <c r="S51" s="7"/>
      <c r="T51" s="7" t="n">
        <v>14</v>
      </c>
      <c r="U51" s="7" t="n">
        <v>24</v>
      </c>
      <c r="V51" s="7"/>
      <c r="W51" s="7" t="n">
        <v>8</v>
      </c>
      <c r="X51" s="7" t="n">
        <v>10</v>
      </c>
      <c r="Y51" s="0"/>
      <c r="Z51" s="4" t="s">
        <v>79</v>
      </c>
      <c r="AA51" s="7"/>
      <c r="AB51" s="7"/>
      <c r="AC51" s="7"/>
      <c r="AD51" s="7"/>
      <c r="AE51" s="7"/>
      <c r="AF51" s="7"/>
      <c r="AG51" s="7"/>
      <c r="AH51" s="7"/>
      <c r="AI51" s="7"/>
      <c r="AJ51" s="7"/>
      <c r="AK51" s="7"/>
      <c r="AL51" s="7"/>
      <c r="AM51" s="7"/>
      <c r="AN51" s="7"/>
      <c r="AO51" s="7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2" hidden="false" customHeight="false" outlineLevel="0" collapsed="false">
      <c r="A52" s="4" t="s">
        <v>581</v>
      </c>
      <c r="B52" s="7" t="n">
        <v>36</v>
      </c>
      <c r="C52" s="7" t="n">
        <v>40</v>
      </c>
      <c r="D52" s="7"/>
      <c r="E52" s="7" t="n">
        <v>20</v>
      </c>
      <c r="F52" s="7" t="n">
        <v>27</v>
      </c>
      <c r="G52" s="7"/>
      <c r="H52" s="7" t="n">
        <v>19</v>
      </c>
      <c r="I52" s="7" t="n">
        <v>25</v>
      </c>
      <c r="J52" s="7"/>
      <c r="K52" s="7" t="n">
        <v>29</v>
      </c>
      <c r="L52" s="7" t="n">
        <v>38</v>
      </c>
      <c r="M52" s="7"/>
      <c r="N52" s="7" t="n">
        <v>16</v>
      </c>
      <c r="O52" s="7" t="n">
        <v>28</v>
      </c>
      <c r="P52" s="7"/>
      <c r="Q52" s="7" t="n">
        <v>6</v>
      </c>
      <c r="R52" s="7" t="n">
        <v>13</v>
      </c>
      <c r="S52" s="7"/>
      <c r="T52" s="7" t="n">
        <v>15</v>
      </c>
      <c r="U52" s="7" t="n">
        <v>24</v>
      </c>
      <c r="V52" s="7"/>
      <c r="W52" s="7" t="n">
        <v>11</v>
      </c>
      <c r="X52" s="7" t="n">
        <v>11</v>
      </c>
      <c r="Y52" s="0"/>
      <c r="Z52" s="4" t="s">
        <v>79</v>
      </c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2" hidden="false" customHeight="false" outlineLevel="0" collapsed="false">
      <c r="A53" s="4" t="s">
        <v>582</v>
      </c>
      <c r="B53" s="7" t="n">
        <v>38</v>
      </c>
      <c r="C53" s="7" t="n">
        <v>38</v>
      </c>
      <c r="D53" s="7"/>
      <c r="E53" s="7" t="n">
        <v>20</v>
      </c>
      <c r="F53" s="7" t="n">
        <v>24</v>
      </c>
      <c r="G53" s="7"/>
      <c r="H53" s="7" t="n">
        <v>19</v>
      </c>
      <c r="I53" s="7" t="n">
        <v>21</v>
      </c>
      <c r="J53" s="7"/>
      <c r="K53" s="7" t="n">
        <v>29</v>
      </c>
      <c r="L53" s="7" t="n">
        <v>37</v>
      </c>
      <c r="M53" s="7"/>
      <c r="N53" s="7" t="n">
        <v>24</v>
      </c>
      <c r="O53" s="7" t="n">
        <v>28</v>
      </c>
      <c r="P53" s="7"/>
      <c r="Q53" s="7" t="n">
        <v>13</v>
      </c>
      <c r="R53" s="7" t="n">
        <v>13</v>
      </c>
      <c r="S53" s="7"/>
      <c r="T53" s="7" t="n">
        <v>12</v>
      </c>
      <c r="U53" s="7" t="n">
        <v>14</v>
      </c>
      <c r="V53" s="7"/>
      <c r="W53" s="7" t="n">
        <v>14</v>
      </c>
      <c r="X53" s="7" t="n">
        <v>18</v>
      </c>
      <c r="Y53" s="0"/>
      <c r="Z53" s="4" t="s">
        <v>79</v>
      </c>
      <c r="AA53" s="7"/>
      <c r="AB53" s="7"/>
      <c r="AC53" s="7"/>
      <c r="AD53" s="7"/>
      <c r="AE53" s="7"/>
      <c r="AF53" s="7"/>
      <c r="AG53" s="7"/>
      <c r="AH53" s="7"/>
      <c r="AI53" s="7"/>
      <c r="AJ53" s="7"/>
      <c r="AK53" s="7"/>
      <c r="AL53" s="7"/>
      <c r="AM53" s="7"/>
      <c r="AN53" s="7"/>
      <c r="AO53" s="7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2" hidden="false" customHeight="false" outlineLevel="0" collapsed="false">
      <c r="A54" s="4" t="s">
        <v>583</v>
      </c>
      <c r="B54" s="7" t="n">
        <v>44</v>
      </c>
      <c r="C54" s="7" t="n">
        <v>45</v>
      </c>
      <c r="D54" s="7"/>
      <c r="E54" s="7" t="n">
        <v>25</v>
      </c>
      <c r="F54" s="7" t="n">
        <v>25</v>
      </c>
      <c r="G54" s="7"/>
      <c r="H54" s="7" t="n">
        <v>7</v>
      </c>
      <c r="I54" s="7" t="n">
        <v>29</v>
      </c>
      <c r="J54" s="7"/>
      <c r="K54" s="7" t="n">
        <v>42</v>
      </c>
      <c r="L54" s="7" t="n">
        <v>49</v>
      </c>
      <c r="M54" s="7"/>
      <c r="N54" s="7" t="n">
        <v>16</v>
      </c>
      <c r="O54" s="7" t="n">
        <v>16</v>
      </c>
      <c r="P54" s="7"/>
      <c r="Q54" s="7" t="n">
        <v>10</v>
      </c>
      <c r="R54" s="7" t="n">
        <v>15</v>
      </c>
      <c r="S54" s="7"/>
      <c r="T54" s="7" t="n">
        <v>12</v>
      </c>
      <c r="U54" s="7" t="n">
        <v>22</v>
      </c>
      <c r="V54" s="7"/>
      <c r="W54" s="7" t="n">
        <v>10</v>
      </c>
      <c r="X54" s="7" t="n">
        <v>10</v>
      </c>
      <c r="Y54" s="0"/>
      <c r="Z54" s="4" t="s">
        <v>79</v>
      </c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2" hidden="false" customHeight="false" outlineLevel="0" collapsed="false">
      <c r="A55" s="4" t="s">
        <v>584</v>
      </c>
      <c r="B55" s="7" t="n">
        <v>36</v>
      </c>
      <c r="C55" s="7" t="n">
        <v>43</v>
      </c>
      <c r="D55" s="7"/>
      <c r="E55" s="7" t="n">
        <v>10</v>
      </c>
      <c r="F55" s="7" t="n">
        <v>21</v>
      </c>
      <c r="G55" s="7"/>
      <c r="H55" s="7" t="n">
        <v>15</v>
      </c>
      <c r="I55" s="7" t="n">
        <v>17</v>
      </c>
      <c r="J55" s="7"/>
      <c r="K55" s="7" t="n">
        <v>29</v>
      </c>
      <c r="L55" s="7" t="n">
        <v>34</v>
      </c>
      <c r="M55" s="7"/>
      <c r="N55" s="7" t="n">
        <v>16</v>
      </c>
      <c r="O55" s="7" t="n">
        <v>18</v>
      </c>
      <c r="P55" s="7"/>
      <c r="Q55" s="7" t="n">
        <v>10</v>
      </c>
      <c r="R55" s="7" t="n">
        <v>12</v>
      </c>
      <c r="S55" s="7"/>
      <c r="T55" s="7" t="n">
        <v>14</v>
      </c>
      <c r="U55" s="7" t="n">
        <v>14</v>
      </c>
      <c r="V55" s="7"/>
      <c r="W55" s="7" t="n">
        <v>15</v>
      </c>
      <c r="X55" s="7" t="n">
        <v>23</v>
      </c>
      <c r="Y55" s="0"/>
      <c r="Z55" s="4" t="s">
        <v>79</v>
      </c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2" hidden="false" customHeight="false" outlineLevel="0" collapsed="false">
      <c r="A56" s="4" t="s">
        <v>585</v>
      </c>
      <c r="B56" s="7" t="n">
        <v>40</v>
      </c>
      <c r="C56" s="7" t="n">
        <v>43</v>
      </c>
      <c r="D56" s="7"/>
      <c r="E56" s="7" t="n">
        <v>19</v>
      </c>
      <c r="F56" s="7" t="n">
        <v>21</v>
      </c>
      <c r="G56" s="7"/>
      <c r="H56" s="7" t="n">
        <v>17</v>
      </c>
      <c r="I56" s="7" t="n">
        <v>19</v>
      </c>
      <c r="J56" s="7"/>
      <c r="K56" s="7" t="n">
        <v>29</v>
      </c>
      <c r="L56" s="7" t="n">
        <v>29</v>
      </c>
      <c r="M56" s="7"/>
      <c r="N56" s="7" t="n">
        <v>16</v>
      </c>
      <c r="O56" s="7" t="n">
        <v>22</v>
      </c>
      <c r="P56" s="7"/>
      <c r="Q56" s="7" t="n">
        <v>6</v>
      </c>
      <c r="R56" s="7" t="n">
        <v>12</v>
      </c>
      <c r="S56" s="7"/>
      <c r="T56" s="7" t="n">
        <v>12</v>
      </c>
      <c r="U56" s="7" t="n">
        <v>14</v>
      </c>
      <c r="V56" s="7"/>
      <c r="W56" s="7" t="n">
        <v>6</v>
      </c>
      <c r="X56" s="7" t="n">
        <v>12</v>
      </c>
      <c r="Y56" s="0"/>
      <c r="Z56" s="4" t="s">
        <v>79</v>
      </c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2" hidden="false" customHeight="false" outlineLevel="0" collapsed="false">
      <c r="A57" s="4" t="s">
        <v>586</v>
      </c>
      <c r="B57" s="7" t="n">
        <v>41</v>
      </c>
      <c r="C57" s="7" t="n">
        <v>44</v>
      </c>
      <c r="D57" s="7"/>
      <c r="E57" s="7" t="n">
        <v>27</v>
      </c>
      <c r="F57" s="7" t="n">
        <v>27</v>
      </c>
      <c r="G57" s="7"/>
      <c r="H57" s="7" t="n">
        <v>13</v>
      </c>
      <c r="I57" s="7" t="n">
        <v>21</v>
      </c>
      <c r="J57" s="7"/>
      <c r="K57" s="7" t="n">
        <v>29</v>
      </c>
      <c r="L57" s="7" t="n">
        <v>38</v>
      </c>
      <c r="M57" s="7"/>
      <c r="N57" s="7" t="n">
        <v>14</v>
      </c>
      <c r="O57" s="7" t="n">
        <v>16</v>
      </c>
      <c r="P57" s="7"/>
      <c r="Q57" s="7" t="n">
        <v>4</v>
      </c>
      <c r="R57" s="7" t="n">
        <v>13</v>
      </c>
      <c r="S57" s="7"/>
      <c r="T57" s="7" t="n">
        <v>11</v>
      </c>
      <c r="U57" s="7" t="n">
        <v>15</v>
      </c>
      <c r="V57" s="7"/>
      <c r="W57" s="7" t="n">
        <v>11</v>
      </c>
      <c r="X57" s="7" t="n">
        <v>23</v>
      </c>
      <c r="Y57" s="0"/>
      <c r="Z57" s="4" t="s">
        <v>79</v>
      </c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2" hidden="false" customHeight="false" outlineLevel="0" collapsed="false">
      <c r="A58" s="4" t="s">
        <v>587</v>
      </c>
      <c r="B58" s="7" t="n">
        <v>31</v>
      </c>
      <c r="C58" s="7" t="n">
        <v>33</v>
      </c>
      <c r="D58" s="7"/>
      <c r="E58" s="7" t="n">
        <v>25</v>
      </c>
      <c r="F58" s="7" t="n">
        <v>26</v>
      </c>
      <c r="G58" s="7"/>
      <c r="H58" s="7" t="n">
        <v>13</v>
      </c>
      <c r="I58" s="7" t="n">
        <v>15</v>
      </c>
      <c r="J58" s="7"/>
      <c r="K58" s="7" t="n">
        <v>28</v>
      </c>
      <c r="L58" s="7" t="n">
        <v>43</v>
      </c>
      <c r="M58" s="7"/>
      <c r="N58" s="7" t="n">
        <v>18</v>
      </c>
      <c r="O58" s="7" t="n">
        <v>20</v>
      </c>
      <c r="P58" s="7"/>
      <c r="Q58" s="7" t="n">
        <v>17</v>
      </c>
      <c r="R58" s="7" t="n">
        <v>17</v>
      </c>
      <c r="S58" s="7"/>
      <c r="T58" s="7" t="n">
        <v>9</v>
      </c>
      <c r="U58" s="7" t="n">
        <v>11</v>
      </c>
      <c r="V58" s="7"/>
      <c r="W58" s="7" t="n">
        <v>27</v>
      </c>
      <c r="X58" s="7" t="n">
        <v>34</v>
      </c>
      <c r="Y58" s="0"/>
      <c r="Z58" s="4" t="s">
        <v>79</v>
      </c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2" hidden="false" customHeight="false" outlineLevel="0" collapsed="false">
      <c r="A59" s="4" t="s">
        <v>588</v>
      </c>
      <c r="B59" s="7" t="n">
        <v>39</v>
      </c>
      <c r="C59" s="7" t="n">
        <v>39</v>
      </c>
      <c r="D59" s="7"/>
      <c r="E59" s="7" t="n">
        <v>19</v>
      </c>
      <c r="F59" s="7" t="n">
        <v>21</v>
      </c>
      <c r="G59" s="7"/>
      <c r="H59" s="7" t="n">
        <v>17</v>
      </c>
      <c r="I59" s="7" t="n">
        <v>17</v>
      </c>
      <c r="J59" s="7"/>
      <c r="K59" s="7" t="n">
        <v>29</v>
      </c>
      <c r="L59" s="7" t="n">
        <v>44</v>
      </c>
      <c r="M59" s="7"/>
      <c r="N59" s="7" t="n">
        <v>18</v>
      </c>
      <c r="O59" s="7" t="n">
        <v>22</v>
      </c>
      <c r="P59" s="7"/>
      <c r="Q59" s="7" t="n">
        <v>12</v>
      </c>
      <c r="R59" s="7" t="n">
        <v>12</v>
      </c>
      <c r="S59" s="7"/>
      <c r="T59" s="7" t="n">
        <v>7</v>
      </c>
      <c r="U59" s="7" t="n">
        <v>14</v>
      </c>
      <c r="V59" s="7"/>
      <c r="W59" s="7" t="n">
        <v>15</v>
      </c>
      <c r="X59" s="7" t="n">
        <v>23</v>
      </c>
      <c r="Y59" s="0"/>
      <c r="Z59" s="4" t="s">
        <v>79</v>
      </c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2" hidden="false" customHeight="false" outlineLevel="0" collapsed="false">
      <c r="A60" s="4" t="s">
        <v>589</v>
      </c>
      <c r="B60" s="7" t="n">
        <v>25</v>
      </c>
      <c r="C60" s="7" t="n">
        <v>39</v>
      </c>
      <c r="D60" s="7"/>
      <c r="E60" s="7" t="n">
        <v>19</v>
      </c>
      <c r="F60" s="7" t="n">
        <v>27</v>
      </c>
      <c r="G60" s="7"/>
      <c r="H60" s="7" t="n">
        <v>17</v>
      </c>
      <c r="I60" s="7" t="n">
        <v>19</v>
      </c>
      <c r="J60" s="7"/>
      <c r="K60" s="7" t="n">
        <v>29</v>
      </c>
      <c r="L60" s="7" t="n">
        <v>29</v>
      </c>
      <c r="M60" s="7"/>
      <c r="N60" s="7" t="n">
        <v>16</v>
      </c>
      <c r="O60" s="7" t="n">
        <v>22</v>
      </c>
      <c r="P60" s="7"/>
      <c r="Q60" s="7" t="n">
        <v>6</v>
      </c>
      <c r="R60" s="7" t="n">
        <v>12</v>
      </c>
      <c r="S60" s="7"/>
      <c r="T60" s="7" t="n">
        <v>12</v>
      </c>
      <c r="U60" s="7" t="n">
        <v>14</v>
      </c>
      <c r="V60" s="7"/>
      <c r="W60" s="7" t="n">
        <v>6</v>
      </c>
      <c r="X60" s="7" t="n">
        <v>12</v>
      </c>
      <c r="Y60" s="0"/>
      <c r="Z60" s="4" t="s">
        <v>79</v>
      </c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2" hidden="false" customHeight="false" outlineLevel="0" collapsed="false">
      <c r="A61" s="4" t="s">
        <v>590</v>
      </c>
      <c r="B61" s="7" t="n">
        <v>43</v>
      </c>
      <c r="C61" s="7" t="n">
        <v>44</v>
      </c>
      <c r="D61" s="7"/>
      <c r="E61" s="7" t="n">
        <v>22</v>
      </c>
      <c r="F61" s="7" t="n">
        <v>27</v>
      </c>
      <c r="G61" s="7"/>
      <c r="H61" s="7" t="n">
        <v>17</v>
      </c>
      <c r="I61" s="7" t="n">
        <v>19</v>
      </c>
      <c r="J61" s="7"/>
      <c r="K61" s="7" t="n">
        <v>40</v>
      </c>
      <c r="L61" s="7" t="n">
        <v>49</v>
      </c>
      <c r="M61" s="7"/>
      <c r="N61" s="7" t="n">
        <v>38</v>
      </c>
      <c r="O61" s="7" t="n">
        <v>38</v>
      </c>
      <c r="P61" s="7"/>
      <c r="Q61" s="7" t="n">
        <v>13</v>
      </c>
      <c r="R61" s="7" t="n">
        <v>25</v>
      </c>
      <c r="S61" s="7"/>
      <c r="T61" s="7" t="n">
        <v>7</v>
      </c>
      <c r="U61" s="7" t="n">
        <v>12</v>
      </c>
      <c r="V61" s="7"/>
      <c r="W61" s="7" t="n">
        <v>60</v>
      </c>
      <c r="X61" s="7" t="n">
        <v>62</v>
      </c>
      <c r="Y61" s="0"/>
      <c r="Z61" s="4" t="s">
        <v>79</v>
      </c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2" hidden="false" customHeight="false" outlineLevel="0" collapsed="false">
      <c r="A62" s="4" t="s">
        <v>591</v>
      </c>
      <c r="B62" s="7" t="n">
        <v>25</v>
      </c>
      <c r="C62" s="7" t="n">
        <v>39</v>
      </c>
      <c r="D62" s="7"/>
      <c r="E62" s="7" t="n">
        <v>19</v>
      </c>
      <c r="F62" s="7" t="n">
        <v>21</v>
      </c>
      <c r="G62" s="7"/>
      <c r="H62" s="7" t="n">
        <v>17</v>
      </c>
      <c r="I62" s="7" t="n">
        <v>17</v>
      </c>
      <c r="J62" s="7"/>
      <c r="K62" s="7" t="n">
        <v>29</v>
      </c>
      <c r="L62" s="7" t="n">
        <v>49</v>
      </c>
      <c r="M62" s="7"/>
      <c r="N62" s="7" t="n">
        <v>32</v>
      </c>
      <c r="O62" s="7" t="n">
        <v>35</v>
      </c>
      <c r="P62" s="7"/>
      <c r="Q62" s="7" t="n">
        <v>15</v>
      </c>
      <c r="R62" s="7" t="n">
        <v>17</v>
      </c>
      <c r="S62" s="7"/>
      <c r="T62" s="7" t="n">
        <v>12</v>
      </c>
      <c r="U62" s="7" t="n">
        <v>14</v>
      </c>
      <c r="V62" s="7"/>
      <c r="W62" s="7" t="n">
        <v>14</v>
      </c>
      <c r="X62" s="7" t="n">
        <v>60</v>
      </c>
      <c r="Y62" s="0"/>
      <c r="Z62" s="4" t="s">
        <v>79</v>
      </c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2" hidden="false" customHeight="false" outlineLevel="0" collapsed="false">
      <c r="A63" s="4" t="s">
        <v>592</v>
      </c>
      <c r="B63" s="7" t="n">
        <v>20</v>
      </c>
      <c r="C63" s="7" t="n">
        <v>36</v>
      </c>
      <c r="D63" s="7"/>
      <c r="E63" s="7" t="n">
        <v>23</v>
      </c>
      <c r="F63" s="7" t="n">
        <v>25</v>
      </c>
      <c r="G63" s="7"/>
      <c r="H63" s="7" t="n">
        <v>7</v>
      </c>
      <c r="I63" s="7" t="n">
        <v>21</v>
      </c>
      <c r="J63" s="7"/>
      <c r="K63" s="7" t="n">
        <v>41</v>
      </c>
      <c r="L63" s="7" t="n">
        <v>49</v>
      </c>
      <c r="M63" s="7"/>
      <c r="N63" s="7" t="n">
        <v>15</v>
      </c>
      <c r="O63" s="7" t="n">
        <v>28</v>
      </c>
      <c r="P63" s="7"/>
      <c r="Q63" s="7" t="n">
        <v>10</v>
      </c>
      <c r="R63" s="7" t="n">
        <v>13</v>
      </c>
      <c r="S63" s="7"/>
      <c r="T63" s="7" t="n">
        <v>8</v>
      </c>
      <c r="U63" s="7" t="n">
        <v>22</v>
      </c>
      <c r="V63" s="7"/>
      <c r="W63" s="7" t="n">
        <v>13</v>
      </c>
      <c r="X63" s="7" t="n">
        <v>13</v>
      </c>
      <c r="Y63" s="0"/>
      <c r="Z63" s="4" t="s">
        <v>79</v>
      </c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2" hidden="false" customHeight="false" outlineLevel="0" collapsed="false">
      <c r="A64" s="4" t="s">
        <v>593</v>
      </c>
      <c r="B64" s="7" t="n">
        <v>38</v>
      </c>
      <c r="C64" s="7" t="n">
        <v>40</v>
      </c>
      <c r="D64" s="7"/>
      <c r="E64" s="7" t="n">
        <v>18</v>
      </c>
      <c r="F64" s="7" t="n">
        <v>20</v>
      </c>
      <c r="G64" s="7"/>
      <c r="H64" s="7" t="n">
        <v>13</v>
      </c>
      <c r="I64" s="7" t="n">
        <v>29</v>
      </c>
      <c r="J64" s="7"/>
      <c r="K64" s="7" t="n">
        <v>38</v>
      </c>
      <c r="L64" s="7" t="n">
        <v>42</v>
      </c>
      <c r="M64" s="7"/>
      <c r="N64" s="7" t="n">
        <v>17</v>
      </c>
      <c r="O64" s="7" t="n">
        <v>27</v>
      </c>
      <c r="P64" s="7"/>
      <c r="Q64" s="7" t="n">
        <v>14</v>
      </c>
      <c r="R64" s="7" t="n">
        <v>18</v>
      </c>
      <c r="S64" s="7"/>
      <c r="T64" s="7" t="n">
        <v>9</v>
      </c>
      <c r="U64" s="7" t="n">
        <v>24</v>
      </c>
      <c r="V64" s="7"/>
      <c r="W64" s="7" t="n">
        <v>10</v>
      </c>
      <c r="X64" s="7" t="n">
        <v>10</v>
      </c>
      <c r="Y64" s="0"/>
      <c r="Z64" s="4" t="s">
        <v>79</v>
      </c>
      <c r="AA64" s="7"/>
      <c r="AB64" s="7"/>
      <c r="AC64" s="7"/>
      <c r="AD64" s="7"/>
      <c r="AE64" s="7"/>
      <c r="AF64" s="7"/>
      <c r="AG64" s="7"/>
      <c r="AH64" s="7"/>
      <c r="AI64" s="7"/>
      <c r="AJ64" s="7"/>
      <c r="AK64" s="7"/>
      <c r="AL64" s="7"/>
      <c r="AM64" s="7"/>
      <c r="AN64" s="7"/>
      <c r="AO64" s="7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2" hidden="false" customHeight="false" outlineLevel="0" collapsed="false">
      <c r="A65" s="4" t="s">
        <v>594</v>
      </c>
      <c r="B65" s="7" t="n">
        <v>20</v>
      </c>
      <c r="C65" s="7" t="n">
        <v>20</v>
      </c>
      <c r="D65" s="7"/>
      <c r="E65" s="7" t="n">
        <v>20</v>
      </c>
      <c r="F65" s="7" t="n">
        <v>27</v>
      </c>
      <c r="G65" s="7"/>
      <c r="H65" s="7" t="n">
        <v>13</v>
      </c>
      <c r="I65" s="7" t="n">
        <v>19</v>
      </c>
      <c r="J65" s="7"/>
      <c r="K65" s="7" t="n">
        <v>38</v>
      </c>
      <c r="L65" s="7" t="n">
        <v>42</v>
      </c>
      <c r="M65" s="7"/>
      <c r="N65" s="7" t="n">
        <v>30</v>
      </c>
      <c r="O65" s="7" t="n">
        <v>32</v>
      </c>
      <c r="P65" s="7"/>
      <c r="Q65" s="7" t="n">
        <v>6</v>
      </c>
      <c r="R65" s="7" t="n">
        <v>16</v>
      </c>
      <c r="S65" s="7"/>
      <c r="T65" s="7" t="n">
        <v>11</v>
      </c>
      <c r="U65" s="7" t="n">
        <v>14</v>
      </c>
      <c r="V65" s="7"/>
      <c r="W65" s="7" t="n">
        <v>11</v>
      </c>
      <c r="X65" s="7" t="n">
        <v>23</v>
      </c>
      <c r="Y65" s="0"/>
      <c r="Z65" s="4" t="s">
        <v>79</v>
      </c>
      <c r="AA65" s="7"/>
      <c r="AB65" s="7"/>
      <c r="AC65" s="7"/>
      <c r="AD65" s="7"/>
      <c r="AE65" s="7"/>
      <c r="AF65" s="7"/>
      <c r="AG65" s="7"/>
      <c r="AH65" s="7"/>
      <c r="AI65" s="7"/>
      <c r="AJ65" s="7"/>
      <c r="AK65" s="7"/>
      <c r="AL65" s="7"/>
      <c r="AM65" s="7"/>
      <c r="AN65" s="7"/>
      <c r="AO65" s="7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2" hidden="false" customHeight="false" outlineLevel="0" collapsed="false">
      <c r="A66" s="4" t="s">
        <v>595</v>
      </c>
      <c r="B66" s="7" t="n">
        <v>37</v>
      </c>
      <c r="C66" s="7" t="n">
        <v>38</v>
      </c>
      <c r="D66" s="7"/>
      <c r="E66" s="7" t="n">
        <v>19</v>
      </c>
      <c r="F66" s="7" t="n">
        <v>26</v>
      </c>
      <c r="G66" s="7"/>
      <c r="H66" s="7" t="n">
        <v>11</v>
      </c>
      <c r="I66" s="7" t="n">
        <v>17</v>
      </c>
      <c r="J66" s="7"/>
      <c r="K66" s="7" t="n">
        <v>43</v>
      </c>
      <c r="L66" s="7" t="n">
        <v>48</v>
      </c>
      <c r="M66" s="7"/>
      <c r="N66" s="7" t="n">
        <v>22</v>
      </c>
      <c r="O66" s="7" t="n">
        <v>27</v>
      </c>
      <c r="P66" s="7"/>
      <c r="Q66" s="7" t="n">
        <v>13</v>
      </c>
      <c r="R66" s="7" t="n">
        <v>13</v>
      </c>
      <c r="S66" s="7"/>
      <c r="T66" s="7" t="n">
        <v>7</v>
      </c>
      <c r="U66" s="7" t="n">
        <v>11</v>
      </c>
      <c r="V66" s="7"/>
      <c r="W66" s="7" t="n">
        <v>11</v>
      </c>
      <c r="X66" s="7" t="n">
        <v>23</v>
      </c>
      <c r="Y66" s="0"/>
      <c r="Z66" s="4" t="s">
        <v>79</v>
      </c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2" hidden="false" customHeight="false" outlineLevel="0" collapsed="false">
      <c r="A67" s="4" t="s">
        <v>596</v>
      </c>
      <c r="B67" s="7" t="n">
        <v>25</v>
      </c>
      <c r="C67" s="7" t="n">
        <v>40</v>
      </c>
      <c r="D67" s="7"/>
      <c r="E67" s="7" t="n">
        <v>19</v>
      </c>
      <c r="F67" s="7" t="n">
        <v>27</v>
      </c>
      <c r="G67" s="7"/>
      <c r="H67" s="7" t="n">
        <v>17</v>
      </c>
      <c r="I67" s="7" t="n">
        <v>19</v>
      </c>
      <c r="J67" s="7"/>
      <c r="K67" s="7" t="n">
        <v>29</v>
      </c>
      <c r="L67" s="7" t="n">
        <v>29</v>
      </c>
      <c r="M67" s="7"/>
      <c r="N67" s="7" t="n">
        <v>26</v>
      </c>
      <c r="O67" s="7" t="n">
        <v>32</v>
      </c>
      <c r="P67" s="7"/>
      <c r="Q67" s="7" t="n">
        <v>7</v>
      </c>
      <c r="R67" s="7" t="n">
        <v>23</v>
      </c>
      <c r="S67" s="7"/>
      <c r="T67" s="7" t="n">
        <v>13</v>
      </c>
      <c r="U67" s="7" t="n">
        <v>14</v>
      </c>
      <c r="V67" s="7"/>
      <c r="W67" s="7" t="n">
        <v>59</v>
      </c>
      <c r="X67" s="7" t="n">
        <v>59</v>
      </c>
      <c r="Y67" s="0"/>
      <c r="Z67" s="4" t="s">
        <v>79</v>
      </c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2" hidden="false" customHeight="false" outlineLevel="0" collapsed="false">
      <c r="A68" s="4" t="s">
        <v>597</v>
      </c>
      <c r="B68" s="7" t="n">
        <v>20</v>
      </c>
      <c r="C68" s="7" t="n">
        <v>37</v>
      </c>
      <c r="D68" s="7"/>
      <c r="E68" s="7" t="n">
        <v>18</v>
      </c>
      <c r="F68" s="7" t="n">
        <v>26</v>
      </c>
      <c r="G68" s="7"/>
      <c r="H68" s="7" t="n">
        <v>13</v>
      </c>
      <c r="I68" s="7" t="n">
        <v>17</v>
      </c>
      <c r="J68" s="7"/>
      <c r="K68" s="7" t="n">
        <v>48</v>
      </c>
      <c r="L68" s="7" t="n">
        <v>49</v>
      </c>
      <c r="M68" s="7"/>
      <c r="N68" s="7" t="n">
        <v>20</v>
      </c>
      <c r="O68" s="7" t="n">
        <v>26</v>
      </c>
      <c r="P68" s="7"/>
      <c r="Q68" s="7" t="n">
        <v>13</v>
      </c>
      <c r="R68" s="7" t="n">
        <v>23</v>
      </c>
      <c r="S68" s="7"/>
      <c r="T68" s="7" t="n">
        <v>12</v>
      </c>
      <c r="U68" s="7" t="n">
        <v>18</v>
      </c>
      <c r="V68" s="7"/>
      <c r="W68" s="7" t="n">
        <v>10</v>
      </c>
      <c r="X68" s="7" t="n">
        <v>10</v>
      </c>
      <c r="Y68" s="0"/>
      <c r="Z68" s="4" t="s">
        <v>79</v>
      </c>
      <c r="AA68" s="7"/>
      <c r="AB68" s="7"/>
      <c r="AC68" s="7"/>
      <c r="AD68" s="7"/>
      <c r="AE68" s="7"/>
      <c r="AF68" s="7"/>
      <c r="AG68" s="7"/>
      <c r="AH68" s="7"/>
      <c r="AI68" s="7"/>
      <c r="AJ68" s="7"/>
      <c r="AK68" s="7"/>
      <c r="AL68" s="7"/>
      <c r="AM68" s="7"/>
      <c r="AN68" s="7"/>
      <c r="AO68" s="7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2" hidden="false" customHeight="false" outlineLevel="0" collapsed="false">
      <c r="A69" s="4" t="s">
        <v>598</v>
      </c>
      <c r="B69" s="7" t="n">
        <v>38</v>
      </c>
      <c r="C69" s="7" t="n">
        <v>40</v>
      </c>
      <c r="D69" s="7"/>
      <c r="E69" s="7" t="n">
        <v>20</v>
      </c>
      <c r="F69" s="7" t="n">
        <v>25</v>
      </c>
      <c r="G69" s="7"/>
      <c r="H69" s="7" t="n">
        <v>25</v>
      </c>
      <c r="I69" s="7" t="n">
        <v>25</v>
      </c>
      <c r="J69" s="7"/>
      <c r="K69" s="7" t="n">
        <v>47</v>
      </c>
      <c r="L69" s="7" t="n">
        <v>51</v>
      </c>
      <c r="M69" s="7"/>
      <c r="N69" s="7" t="n">
        <v>20</v>
      </c>
      <c r="O69" s="7" t="n">
        <v>30</v>
      </c>
      <c r="P69" s="7"/>
      <c r="Q69" s="7" t="n">
        <v>12</v>
      </c>
      <c r="R69" s="7" t="n">
        <v>18</v>
      </c>
      <c r="S69" s="7"/>
      <c r="T69" s="7" t="n">
        <v>8</v>
      </c>
      <c r="U69" s="7" t="n">
        <v>13</v>
      </c>
      <c r="V69" s="7"/>
      <c r="W69" s="7" t="n">
        <v>10</v>
      </c>
      <c r="X69" s="7" t="n">
        <v>23</v>
      </c>
      <c r="Y69" s="0"/>
      <c r="Z69" s="4" t="s">
        <v>79</v>
      </c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2" hidden="false" customHeight="false" outlineLevel="0" collapsed="false">
      <c r="A70" s="4" t="s">
        <v>599</v>
      </c>
      <c r="B70" s="7" t="n">
        <v>20</v>
      </c>
      <c r="C70" s="7" t="n">
        <v>38</v>
      </c>
      <c r="D70" s="7"/>
      <c r="E70" s="7" t="n">
        <v>19</v>
      </c>
      <c r="F70" s="7" t="n">
        <v>21</v>
      </c>
      <c r="G70" s="7"/>
      <c r="H70" s="7" t="n">
        <v>11</v>
      </c>
      <c r="I70" s="7" t="n">
        <v>15</v>
      </c>
      <c r="J70" s="7"/>
      <c r="K70" s="7" t="n">
        <v>34</v>
      </c>
      <c r="L70" s="7" t="n">
        <v>48</v>
      </c>
      <c r="M70" s="7"/>
      <c r="N70" s="7" t="n">
        <v>19</v>
      </c>
      <c r="O70" s="7" t="n">
        <v>23</v>
      </c>
      <c r="P70" s="7"/>
      <c r="Q70" s="7" t="n">
        <v>12</v>
      </c>
      <c r="R70" s="7" t="n">
        <v>12</v>
      </c>
      <c r="S70" s="7"/>
      <c r="T70" s="7" t="n">
        <v>1</v>
      </c>
      <c r="U70" s="7" t="n">
        <v>9</v>
      </c>
      <c r="V70" s="7"/>
      <c r="W70" s="7" t="n">
        <v>15</v>
      </c>
      <c r="X70" s="7" t="n">
        <v>15</v>
      </c>
      <c r="Y70" s="0"/>
      <c r="Z70" s="4" t="s">
        <v>79</v>
      </c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2" hidden="false" customHeight="false" outlineLevel="0" collapsed="false">
      <c r="A71" s="4" t="s">
        <v>600</v>
      </c>
      <c r="B71" s="7" t="n">
        <v>34</v>
      </c>
      <c r="C71" s="7" t="n">
        <v>34</v>
      </c>
      <c r="D71" s="7"/>
      <c r="E71" s="7" t="n">
        <v>19</v>
      </c>
      <c r="F71" s="7" t="n">
        <v>19</v>
      </c>
      <c r="G71" s="7"/>
      <c r="H71" s="7" t="n">
        <v>13</v>
      </c>
      <c r="I71" s="7" t="n">
        <v>25</v>
      </c>
      <c r="J71" s="7"/>
      <c r="K71" s="7" t="n">
        <v>39</v>
      </c>
      <c r="L71" s="7" t="n">
        <v>39</v>
      </c>
      <c r="M71" s="7"/>
      <c r="N71" s="7" t="n">
        <v>16</v>
      </c>
      <c r="O71" s="7" t="n">
        <v>17</v>
      </c>
      <c r="P71" s="7"/>
      <c r="Q71" s="7" t="n">
        <v>12</v>
      </c>
      <c r="R71" s="7" t="n">
        <v>13</v>
      </c>
      <c r="S71" s="7"/>
      <c r="T71" s="7" t="n">
        <v>14</v>
      </c>
      <c r="U71" s="7" t="n">
        <v>14</v>
      </c>
      <c r="V71" s="7"/>
      <c r="W71" s="7" t="n">
        <v>11</v>
      </c>
      <c r="X71" s="7" t="n">
        <v>11</v>
      </c>
      <c r="Y71" s="0"/>
      <c r="Z71" s="4" t="s">
        <v>79</v>
      </c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2" hidden="false" customHeight="false" outlineLevel="0" collapsed="false">
      <c r="A72" s="4" t="s">
        <v>601</v>
      </c>
      <c r="B72" s="7" t="n">
        <v>37</v>
      </c>
      <c r="C72" s="7" t="n">
        <v>39</v>
      </c>
      <c r="D72" s="7"/>
      <c r="E72" s="7" t="n">
        <v>11</v>
      </c>
      <c r="F72" s="7" t="n">
        <v>24</v>
      </c>
      <c r="G72" s="7"/>
      <c r="H72" s="7" t="n">
        <v>13</v>
      </c>
      <c r="I72" s="7" t="n">
        <v>29</v>
      </c>
      <c r="J72" s="7"/>
      <c r="K72" s="7" t="n">
        <v>59</v>
      </c>
      <c r="L72" s="7" t="n">
        <v>68</v>
      </c>
      <c r="M72" s="7"/>
      <c r="N72" s="7" t="n">
        <v>16</v>
      </c>
      <c r="O72" s="7" t="n">
        <v>18</v>
      </c>
      <c r="P72" s="7"/>
      <c r="Q72" s="7" t="n">
        <v>7</v>
      </c>
      <c r="R72" s="7" t="n">
        <v>10</v>
      </c>
      <c r="S72" s="7"/>
      <c r="T72" s="7" t="n">
        <v>15</v>
      </c>
      <c r="U72" s="7" t="n">
        <v>22</v>
      </c>
      <c r="V72" s="7"/>
      <c r="W72" s="7" t="n">
        <v>11</v>
      </c>
      <c r="X72" s="7" t="n">
        <v>11</v>
      </c>
      <c r="Y72" s="0"/>
      <c r="Z72" s="4" t="s">
        <v>79</v>
      </c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2" hidden="false" customHeight="false" outlineLevel="0" collapsed="false">
      <c r="A73" s="4" t="s">
        <v>602</v>
      </c>
      <c r="B73" s="7" t="n">
        <v>35</v>
      </c>
      <c r="C73" s="7" t="n">
        <v>36</v>
      </c>
      <c r="D73" s="7"/>
      <c r="E73" s="7" t="n">
        <v>18</v>
      </c>
      <c r="F73" s="7" t="n">
        <v>25</v>
      </c>
      <c r="G73" s="7"/>
      <c r="H73" s="7" t="n">
        <v>17</v>
      </c>
      <c r="I73" s="7" t="n">
        <v>17</v>
      </c>
      <c r="J73" s="7"/>
      <c r="K73" s="7" t="n">
        <v>42</v>
      </c>
      <c r="L73" s="7" t="n">
        <v>50</v>
      </c>
      <c r="M73" s="7"/>
      <c r="N73" s="7" t="n">
        <v>16</v>
      </c>
      <c r="O73" s="7" t="n">
        <v>25</v>
      </c>
      <c r="P73" s="7"/>
      <c r="Q73" s="7" t="n">
        <v>17</v>
      </c>
      <c r="R73" s="7" t="n">
        <v>17</v>
      </c>
      <c r="S73" s="7"/>
      <c r="T73" s="7" t="n">
        <v>12</v>
      </c>
      <c r="U73" s="7" t="n">
        <v>23</v>
      </c>
      <c r="V73" s="7"/>
      <c r="W73" s="7" t="n">
        <v>11</v>
      </c>
      <c r="X73" s="7" t="n">
        <v>61</v>
      </c>
      <c r="Y73" s="0"/>
      <c r="Z73" s="4" t="s">
        <v>79</v>
      </c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12" hidden="false" customHeight="false" outlineLevel="0" collapsed="false">
      <c r="A74" s="4" t="s">
        <v>603</v>
      </c>
      <c r="B74" s="7" t="n">
        <v>42</v>
      </c>
      <c r="C74" s="7" t="n">
        <v>46</v>
      </c>
      <c r="D74" s="7"/>
      <c r="E74" s="7" t="n">
        <v>19</v>
      </c>
      <c r="F74" s="7" t="n">
        <v>23</v>
      </c>
      <c r="G74" s="7"/>
      <c r="H74" s="7" t="n">
        <v>11</v>
      </c>
      <c r="I74" s="7" t="n">
        <v>23</v>
      </c>
      <c r="J74" s="7"/>
      <c r="K74" s="7" t="n">
        <v>29</v>
      </c>
      <c r="L74" s="7" t="n">
        <v>46</v>
      </c>
      <c r="M74" s="7"/>
      <c r="N74" s="7" t="n">
        <v>18</v>
      </c>
      <c r="O74" s="7" t="n">
        <v>18</v>
      </c>
      <c r="P74" s="7"/>
      <c r="Q74" s="7" t="n">
        <v>11</v>
      </c>
      <c r="R74" s="7" t="n">
        <v>15</v>
      </c>
      <c r="S74" s="7"/>
      <c r="T74" s="7" t="n">
        <v>8</v>
      </c>
      <c r="U74" s="7" t="n">
        <v>13</v>
      </c>
      <c r="V74" s="7"/>
      <c r="W74" s="7" t="n">
        <v>27</v>
      </c>
      <c r="X74" s="7" t="n">
        <v>29</v>
      </c>
      <c r="Y74" s="0"/>
      <c r="Z74" s="4" t="s">
        <v>79</v>
      </c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2" hidden="false" customHeight="false" outlineLevel="0" collapsed="false">
      <c r="A75" s="4" t="s">
        <v>604</v>
      </c>
      <c r="B75" s="7" t="n">
        <v>40</v>
      </c>
      <c r="C75" s="7" t="n">
        <v>47</v>
      </c>
      <c r="D75" s="7"/>
      <c r="E75" s="7" t="n">
        <v>20</v>
      </c>
      <c r="F75" s="7" t="n">
        <v>25</v>
      </c>
      <c r="G75" s="7"/>
      <c r="H75" s="7" t="n">
        <v>13</v>
      </c>
      <c r="I75" s="7" t="n">
        <v>23</v>
      </c>
      <c r="J75" s="7"/>
      <c r="K75" s="7" t="n">
        <v>38</v>
      </c>
      <c r="L75" s="7" t="n">
        <v>42</v>
      </c>
      <c r="M75" s="7"/>
      <c r="N75" s="7" t="n">
        <v>28</v>
      </c>
      <c r="O75" s="7" t="n">
        <v>30</v>
      </c>
      <c r="P75" s="7"/>
      <c r="Q75" s="7" t="n">
        <v>14</v>
      </c>
      <c r="R75" s="7" t="n">
        <v>16</v>
      </c>
      <c r="S75" s="7"/>
      <c r="T75" s="7" t="n">
        <v>9</v>
      </c>
      <c r="U75" s="7" t="n">
        <v>12</v>
      </c>
      <c r="V75" s="7"/>
      <c r="W75" s="7" t="n">
        <v>10</v>
      </c>
      <c r="X75" s="7" t="n">
        <v>23</v>
      </c>
      <c r="Y75" s="0"/>
      <c r="Z75" s="4" t="s">
        <v>79</v>
      </c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12" hidden="false" customHeight="false" outlineLevel="0" collapsed="false">
      <c r="A76" s="4" t="s">
        <v>605</v>
      </c>
      <c r="B76" s="7" t="n">
        <v>25</v>
      </c>
      <c r="C76" s="7" t="n">
        <v>44</v>
      </c>
      <c r="D76" s="7"/>
      <c r="E76" s="7" t="n">
        <v>21</v>
      </c>
      <c r="F76" s="7" t="n">
        <v>27</v>
      </c>
      <c r="G76" s="7"/>
      <c r="H76" s="7" t="n">
        <v>19</v>
      </c>
      <c r="I76" s="7" t="n">
        <v>25</v>
      </c>
      <c r="J76" s="7"/>
      <c r="K76" s="7" t="n">
        <v>29</v>
      </c>
      <c r="L76" s="7" t="n">
        <v>38</v>
      </c>
      <c r="M76" s="7"/>
      <c r="N76" s="7" t="n">
        <v>23</v>
      </c>
      <c r="O76" s="7" t="n">
        <v>28</v>
      </c>
      <c r="P76" s="7"/>
      <c r="Q76" s="7" t="n">
        <v>12</v>
      </c>
      <c r="R76" s="7" t="n">
        <v>14</v>
      </c>
      <c r="S76" s="7"/>
      <c r="T76" s="7" t="n">
        <v>12</v>
      </c>
      <c r="U76" s="7" t="n">
        <v>12</v>
      </c>
      <c r="V76" s="7"/>
      <c r="W76" s="7" t="n">
        <v>17</v>
      </c>
      <c r="X76" s="7" t="n">
        <v>23</v>
      </c>
      <c r="Y76" s="0"/>
      <c r="Z76" s="4" t="s">
        <v>79</v>
      </c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12" hidden="false" customHeight="false" outlineLevel="0" collapsed="false">
      <c r="A77" s="4" t="s">
        <v>606</v>
      </c>
      <c r="B77" s="7" t="n">
        <v>43</v>
      </c>
      <c r="C77" s="7" t="n">
        <v>43</v>
      </c>
      <c r="D77" s="7"/>
      <c r="E77" s="7" t="n">
        <v>19</v>
      </c>
      <c r="F77" s="7" t="n">
        <v>19</v>
      </c>
      <c r="G77" s="7"/>
      <c r="H77" s="7" t="n">
        <v>8</v>
      </c>
      <c r="I77" s="7" t="n">
        <v>10</v>
      </c>
      <c r="J77" s="7"/>
      <c r="K77" s="7" t="n">
        <v>36</v>
      </c>
      <c r="L77" s="7" t="n">
        <v>45</v>
      </c>
      <c r="M77" s="7"/>
      <c r="N77" s="7" t="n">
        <v>19</v>
      </c>
      <c r="O77" s="7" t="n">
        <v>22</v>
      </c>
      <c r="P77" s="7"/>
      <c r="Q77" s="7" t="n">
        <v>5</v>
      </c>
      <c r="R77" s="7" t="n">
        <v>12</v>
      </c>
      <c r="S77" s="7"/>
      <c r="T77" s="7" t="n">
        <v>12</v>
      </c>
      <c r="U77" s="7" t="n">
        <v>12</v>
      </c>
      <c r="V77" s="7"/>
      <c r="W77" s="7" t="n">
        <v>17</v>
      </c>
      <c r="X77" s="7" t="n">
        <v>25</v>
      </c>
      <c r="Y77" s="0"/>
      <c r="Z77" s="4" t="s">
        <v>79</v>
      </c>
      <c r="AA77" s="7"/>
      <c r="AB77" s="7"/>
      <c r="AC77" s="7"/>
      <c r="AD77" s="7"/>
      <c r="AE77" s="7"/>
      <c r="AF77" s="7"/>
      <c r="AG77" s="7"/>
      <c r="AH77" s="7"/>
      <c r="AI77" s="7"/>
      <c r="AJ77" s="7"/>
      <c r="AK77" s="7"/>
      <c r="AL77" s="7"/>
      <c r="AM77" s="7"/>
      <c r="AN77" s="7"/>
      <c r="AO77" s="7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12" hidden="false" customHeight="false" outlineLevel="0" collapsed="false">
      <c r="A78" s="4" t="s">
        <v>607</v>
      </c>
      <c r="B78" s="7" t="n">
        <v>32</v>
      </c>
      <c r="C78" s="7" t="n">
        <v>40</v>
      </c>
      <c r="D78" s="7"/>
      <c r="E78" s="7" t="n">
        <v>26</v>
      </c>
      <c r="F78" s="7" t="n">
        <v>31</v>
      </c>
      <c r="G78" s="7"/>
      <c r="H78" s="7" t="n">
        <v>17</v>
      </c>
      <c r="I78" s="7" t="n">
        <v>21</v>
      </c>
      <c r="J78" s="7"/>
      <c r="K78" s="7" t="n">
        <v>38</v>
      </c>
      <c r="L78" s="7" t="n">
        <v>42</v>
      </c>
      <c r="M78" s="7"/>
      <c r="N78" s="7" t="n">
        <v>16</v>
      </c>
      <c r="O78" s="7" t="n">
        <v>33</v>
      </c>
      <c r="P78" s="7"/>
      <c r="Q78" s="7" t="n">
        <v>14</v>
      </c>
      <c r="R78" s="7" t="n">
        <v>15</v>
      </c>
      <c r="S78" s="7"/>
      <c r="T78" s="7" t="n">
        <v>12</v>
      </c>
      <c r="U78" s="7" t="n">
        <v>15</v>
      </c>
      <c r="V78" s="7"/>
      <c r="W78" s="7" t="n">
        <v>23</v>
      </c>
      <c r="X78" s="7" t="n">
        <v>23</v>
      </c>
      <c r="Y78" s="0"/>
      <c r="Z78" s="4" t="s">
        <v>79</v>
      </c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2" hidden="false" customHeight="false" outlineLevel="0" collapsed="false">
      <c r="A79" s="4" t="s">
        <v>608</v>
      </c>
      <c r="B79" s="7" t="n">
        <v>40</v>
      </c>
      <c r="C79" s="7" t="n">
        <v>44</v>
      </c>
      <c r="D79" s="7"/>
      <c r="E79" s="7" t="n">
        <v>19</v>
      </c>
      <c r="F79" s="7" t="n">
        <v>26</v>
      </c>
      <c r="G79" s="7"/>
      <c r="H79" s="7" t="n">
        <v>17</v>
      </c>
      <c r="I79" s="7" t="n">
        <v>19</v>
      </c>
      <c r="J79" s="7"/>
      <c r="K79" s="7" t="n">
        <v>29</v>
      </c>
      <c r="L79" s="7" t="n">
        <v>42</v>
      </c>
      <c r="M79" s="7"/>
      <c r="N79" s="7" t="n">
        <v>18</v>
      </c>
      <c r="O79" s="7" t="n">
        <v>22</v>
      </c>
      <c r="P79" s="7"/>
      <c r="Q79" s="7" t="n">
        <v>7</v>
      </c>
      <c r="R79" s="7" t="n">
        <v>17</v>
      </c>
      <c r="S79" s="7"/>
      <c r="T79" s="7" t="n">
        <v>12</v>
      </c>
      <c r="U79" s="7" t="n">
        <v>24</v>
      </c>
      <c r="V79" s="7"/>
      <c r="W79" s="7" t="n">
        <v>23</v>
      </c>
      <c r="X79" s="7" t="n">
        <v>23</v>
      </c>
      <c r="Y79" s="0"/>
      <c r="Z79" s="4" t="s">
        <v>79</v>
      </c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12" hidden="false" customHeight="false" outlineLevel="0" collapsed="false">
      <c r="A80" s="4" t="s">
        <v>609</v>
      </c>
      <c r="B80" s="7" t="n">
        <v>39</v>
      </c>
      <c r="C80" s="7" t="n">
        <v>40</v>
      </c>
      <c r="D80" s="7"/>
      <c r="E80" s="7" t="n">
        <v>16</v>
      </c>
      <c r="F80" s="7" t="n">
        <v>26</v>
      </c>
      <c r="G80" s="7"/>
      <c r="H80" s="7" t="n">
        <v>11</v>
      </c>
      <c r="I80" s="7" t="n">
        <v>21</v>
      </c>
      <c r="J80" s="7"/>
      <c r="K80" s="7" t="n">
        <v>37</v>
      </c>
      <c r="L80" s="7" t="n">
        <v>37</v>
      </c>
      <c r="M80" s="7"/>
      <c r="N80" s="7" t="n">
        <v>25</v>
      </c>
      <c r="O80" s="7" t="n">
        <v>27</v>
      </c>
      <c r="P80" s="7"/>
      <c r="Q80" s="7" t="n">
        <v>14</v>
      </c>
      <c r="R80" s="7" t="n">
        <v>16</v>
      </c>
      <c r="S80" s="7"/>
      <c r="T80" s="7" t="n">
        <v>8</v>
      </c>
      <c r="U80" s="7" t="n">
        <v>12</v>
      </c>
      <c r="V80" s="7"/>
      <c r="W80" s="7" t="n">
        <v>11</v>
      </c>
      <c r="X80" s="7" t="n">
        <v>23</v>
      </c>
      <c r="Y80" s="0"/>
      <c r="Z80" s="4" t="s">
        <v>79</v>
      </c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2" hidden="false" customHeight="false" outlineLevel="0" collapsed="false">
      <c r="A81" s="4" t="s">
        <v>610</v>
      </c>
      <c r="B81" s="7" t="n">
        <v>35</v>
      </c>
      <c r="C81" s="7" t="n">
        <v>40</v>
      </c>
      <c r="D81" s="7"/>
      <c r="E81" s="7" t="n">
        <v>12</v>
      </c>
      <c r="F81" s="7" t="n">
        <v>21</v>
      </c>
      <c r="G81" s="7"/>
      <c r="H81" s="7" t="n">
        <v>22</v>
      </c>
      <c r="I81" s="7" t="n">
        <v>29</v>
      </c>
      <c r="J81" s="7"/>
      <c r="K81" s="7" t="n">
        <v>43</v>
      </c>
      <c r="L81" s="7" t="n">
        <v>61</v>
      </c>
      <c r="M81" s="7"/>
      <c r="N81" s="7" t="n">
        <v>16</v>
      </c>
      <c r="O81" s="7" t="n">
        <v>30</v>
      </c>
      <c r="P81" s="7"/>
      <c r="Q81" s="7" t="n">
        <v>16</v>
      </c>
      <c r="R81" s="7" t="n">
        <v>16</v>
      </c>
      <c r="S81" s="7"/>
      <c r="T81" s="7" t="n">
        <v>12</v>
      </c>
      <c r="U81" s="7" t="n">
        <v>22</v>
      </c>
      <c r="V81" s="7"/>
      <c r="W81" s="7" t="n">
        <v>11</v>
      </c>
      <c r="X81" s="7" t="n">
        <v>11</v>
      </c>
      <c r="Y81" s="0"/>
      <c r="Z81" s="4" t="s">
        <v>79</v>
      </c>
      <c r="AA81" s="7"/>
      <c r="AB81" s="7"/>
      <c r="AC81" s="7"/>
      <c r="AD81" s="7"/>
      <c r="AE81" s="7"/>
      <c r="AF81" s="7"/>
      <c r="AG81" s="7"/>
      <c r="AH81" s="7"/>
      <c r="AI81" s="7"/>
      <c r="AJ81" s="7"/>
      <c r="AK81" s="7"/>
      <c r="AL81" s="7"/>
      <c r="AM81" s="7"/>
      <c r="AN81" s="7"/>
      <c r="AO81" s="7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12" hidden="false" customHeight="false" outlineLevel="0" collapsed="false">
      <c r="A82" s="4" t="s">
        <v>611</v>
      </c>
      <c r="B82" s="7" t="n">
        <v>25</v>
      </c>
      <c r="C82" s="7" t="n">
        <v>25</v>
      </c>
      <c r="D82" s="7"/>
      <c r="E82" s="7" t="n">
        <v>25</v>
      </c>
      <c r="F82" s="7" t="n">
        <v>27</v>
      </c>
      <c r="G82" s="7"/>
      <c r="H82" s="7" t="n">
        <v>18</v>
      </c>
      <c r="I82" s="7" t="n">
        <v>22</v>
      </c>
      <c r="J82" s="7"/>
      <c r="K82" s="7" t="n">
        <v>29</v>
      </c>
      <c r="L82" s="7" t="n">
        <v>39</v>
      </c>
      <c r="M82" s="7"/>
      <c r="N82" s="7" t="n">
        <v>16</v>
      </c>
      <c r="O82" s="7" t="n">
        <v>19</v>
      </c>
      <c r="P82" s="7"/>
      <c r="Q82" s="7" t="n">
        <v>12</v>
      </c>
      <c r="R82" s="7" t="n">
        <v>16</v>
      </c>
      <c r="S82" s="7"/>
      <c r="T82" s="7" t="n">
        <v>12</v>
      </c>
      <c r="U82" s="7" t="n">
        <v>15</v>
      </c>
      <c r="V82" s="7"/>
      <c r="W82" s="7" t="n">
        <v>17</v>
      </c>
      <c r="X82" s="7" t="n">
        <v>17</v>
      </c>
      <c r="Y82" s="0"/>
      <c r="Z82" s="4" t="s">
        <v>79</v>
      </c>
      <c r="AA82" s="7"/>
      <c r="AB82" s="7"/>
      <c r="AC82" s="7"/>
      <c r="AD82" s="7"/>
      <c r="AE82" s="7"/>
      <c r="AF82" s="7"/>
      <c r="AG82" s="7"/>
      <c r="AH82" s="7"/>
      <c r="AI82" s="7"/>
      <c r="AJ82" s="7"/>
      <c r="AK82" s="7"/>
      <c r="AL82" s="7"/>
      <c r="AM82" s="7"/>
      <c r="AN82" s="7"/>
      <c r="AO82" s="7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12" hidden="false" customHeight="false" outlineLevel="0" collapsed="false">
      <c r="A83" s="4" t="s">
        <v>612</v>
      </c>
      <c r="B83" s="7" t="n">
        <v>20</v>
      </c>
      <c r="C83" s="7" t="n">
        <v>39</v>
      </c>
      <c r="D83" s="7"/>
      <c r="E83" s="7" t="n">
        <v>20</v>
      </c>
      <c r="F83" s="7" t="n">
        <v>25</v>
      </c>
      <c r="G83" s="7"/>
      <c r="H83" s="7" t="n">
        <v>23</v>
      </c>
      <c r="I83" s="7" t="n">
        <v>29</v>
      </c>
      <c r="J83" s="7"/>
      <c r="K83" s="7" t="n">
        <v>43</v>
      </c>
      <c r="L83" s="7" t="n">
        <v>50</v>
      </c>
      <c r="M83" s="7"/>
      <c r="N83" s="7" t="n">
        <v>15</v>
      </c>
      <c r="O83" s="7" t="n">
        <v>30</v>
      </c>
      <c r="P83" s="7"/>
      <c r="Q83" s="7" t="n">
        <v>12</v>
      </c>
      <c r="R83" s="7" t="n">
        <v>15</v>
      </c>
      <c r="S83" s="7"/>
      <c r="T83" s="7" t="n">
        <v>12</v>
      </c>
      <c r="U83" s="7" t="n">
        <v>14</v>
      </c>
      <c r="V83" s="7"/>
      <c r="W83" s="7" t="n">
        <v>10</v>
      </c>
      <c r="X83" s="7" t="n">
        <v>11</v>
      </c>
      <c r="Y83" s="0"/>
      <c r="Z83" s="4" t="s">
        <v>79</v>
      </c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2" hidden="false" customHeight="false" outlineLevel="0" collapsed="false">
      <c r="A84" s="4" t="s">
        <v>613</v>
      </c>
      <c r="B84" s="7" t="n">
        <v>40</v>
      </c>
      <c r="C84" s="7" t="n">
        <v>44</v>
      </c>
      <c r="D84" s="7"/>
      <c r="E84" s="7" t="n">
        <v>23</v>
      </c>
      <c r="F84" s="7" t="n">
        <v>27</v>
      </c>
      <c r="G84" s="7"/>
      <c r="H84" s="7" t="n">
        <v>17</v>
      </c>
      <c r="I84" s="7" t="n">
        <v>19</v>
      </c>
      <c r="J84" s="7"/>
      <c r="K84" s="7" t="n">
        <v>29</v>
      </c>
      <c r="L84" s="7" t="n">
        <v>29</v>
      </c>
      <c r="M84" s="7"/>
      <c r="N84" s="7" t="n">
        <v>10</v>
      </c>
      <c r="O84" s="7" t="n">
        <v>15</v>
      </c>
      <c r="P84" s="7"/>
      <c r="Q84" s="7" t="n">
        <v>7</v>
      </c>
      <c r="R84" s="7" t="n">
        <v>12</v>
      </c>
      <c r="S84" s="7"/>
      <c r="T84" s="7" t="n">
        <v>12</v>
      </c>
      <c r="U84" s="7" t="n">
        <v>14</v>
      </c>
      <c r="V84" s="7"/>
      <c r="W84" s="7" t="n">
        <v>10</v>
      </c>
      <c r="X84" s="7" t="n">
        <v>12</v>
      </c>
      <c r="Y84" s="0"/>
      <c r="Z84" s="4" t="s">
        <v>79</v>
      </c>
      <c r="AA84" s="7"/>
      <c r="AB84" s="7"/>
      <c r="AC84" s="7"/>
      <c r="AD84" s="7"/>
      <c r="AE84" s="7"/>
      <c r="AF84" s="7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2" hidden="false" customHeight="false" outlineLevel="0" collapsed="false">
      <c r="A85" s="4" t="s">
        <v>614</v>
      </c>
      <c r="B85" s="7" t="n">
        <v>27</v>
      </c>
      <c r="C85" s="7" t="n">
        <v>44</v>
      </c>
      <c r="D85" s="7"/>
      <c r="E85" s="7" t="n">
        <v>18</v>
      </c>
      <c r="F85" s="7" t="n">
        <v>22</v>
      </c>
      <c r="G85" s="7"/>
      <c r="H85" s="7" t="n">
        <v>17</v>
      </c>
      <c r="I85" s="7" t="n">
        <v>19</v>
      </c>
      <c r="J85" s="7"/>
      <c r="K85" s="7" t="n">
        <v>34</v>
      </c>
      <c r="L85" s="7" t="n">
        <v>44</v>
      </c>
      <c r="M85" s="7"/>
      <c r="N85" s="7" t="n">
        <v>19</v>
      </c>
      <c r="O85" s="7" t="n">
        <v>26</v>
      </c>
      <c r="P85" s="7"/>
      <c r="Q85" s="7" t="n">
        <v>9</v>
      </c>
      <c r="R85" s="7" t="n">
        <v>12</v>
      </c>
      <c r="S85" s="7"/>
      <c r="T85" s="7" t="n">
        <v>11</v>
      </c>
      <c r="U85" s="7" t="n">
        <v>15</v>
      </c>
      <c r="V85" s="7"/>
      <c r="W85" s="7" t="n">
        <v>26</v>
      </c>
      <c r="X85" s="7" t="n">
        <v>27</v>
      </c>
      <c r="Y85" s="0"/>
      <c r="Z85" s="4" t="s">
        <v>121</v>
      </c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2" hidden="false" customHeight="false" outlineLevel="0" collapsed="false">
      <c r="A86" s="4" t="s">
        <v>615</v>
      </c>
      <c r="B86" s="7" t="n">
        <v>42</v>
      </c>
      <c r="C86" s="7" t="n">
        <v>45</v>
      </c>
      <c r="D86" s="7"/>
      <c r="E86" s="7" t="n">
        <v>16</v>
      </c>
      <c r="F86" s="7" t="n">
        <v>18</v>
      </c>
      <c r="G86" s="7"/>
      <c r="H86" s="7" t="n">
        <v>17</v>
      </c>
      <c r="I86" s="7" t="n">
        <v>17</v>
      </c>
      <c r="J86" s="7"/>
      <c r="K86" s="7" t="n">
        <v>41</v>
      </c>
      <c r="L86" s="7" t="n">
        <v>49</v>
      </c>
      <c r="M86" s="7"/>
      <c r="N86" s="7" t="n">
        <v>16</v>
      </c>
      <c r="O86" s="7" t="n">
        <v>25</v>
      </c>
      <c r="P86" s="7"/>
      <c r="Q86" s="7" t="n">
        <v>9</v>
      </c>
      <c r="R86" s="7" t="n">
        <v>12</v>
      </c>
      <c r="S86" s="7"/>
      <c r="T86" s="7" t="n">
        <v>14</v>
      </c>
      <c r="U86" s="7" t="n">
        <v>18</v>
      </c>
      <c r="V86" s="7"/>
      <c r="W86" s="7" t="n">
        <v>17</v>
      </c>
      <c r="X86" s="7" t="n">
        <v>17</v>
      </c>
      <c r="Y86" s="0"/>
      <c r="Z86" s="4" t="s">
        <v>121</v>
      </c>
      <c r="AA86" s="7"/>
      <c r="AB86" s="7"/>
      <c r="AC86" s="7"/>
      <c r="AD86" s="7"/>
      <c r="AE86" s="7"/>
      <c r="AF86" s="7"/>
      <c r="AG86" s="7"/>
      <c r="AH86" s="7"/>
      <c r="AI86" s="7"/>
      <c r="AJ86" s="7"/>
      <c r="AK86" s="7"/>
      <c r="AL86" s="7"/>
      <c r="AM86" s="7"/>
      <c r="AN86" s="7"/>
      <c r="AO86" s="7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2" hidden="false" customHeight="false" outlineLevel="0" collapsed="false">
      <c r="A87" s="4" t="s">
        <v>616</v>
      </c>
      <c r="B87" s="7" t="n">
        <v>35</v>
      </c>
      <c r="C87" s="7" t="n">
        <v>39</v>
      </c>
      <c r="D87" s="7"/>
      <c r="E87" s="7" t="n">
        <v>20</v>
      </c>
      <c r="F87" s="7" t="n">
        <v>25</v>
      </c>
      <c r="G87" s="7"/>
      <c r="H87" s="7" t="n">
        <v>13</v>
      </c>
      <c r="I87" s="7" t="n">
        <v>19</v>
      </c>
      <c r="J87" s="7"/>
      <c r="K87" s="7" t="n">
        <v>38</v>
      </c>
      <c r="L87" s="7" t="n">
        <v>41</v>
      </c>
      <c r="M87" s="7"/>
      <c r="N87" s="7" t="n">
        <v>19</v>
      </c>
      <c r="O87" s="7" t="n">
        <v>30</v>
      </c>
      <c r="P87" s="7"/>
      <c r="Q87" s="7" t="n">
        <v>4</v>
      </c>
      <c r="R87" s="7" t="n">
        <v>6</v>
      </c>
      <c r="S87" s="7"/>
      <c r="T87" s="7" t="n">
        <v>11</v>
      </c>
      <c r="U87" s="7" t="n">
        <v>14</v>
      </c>
      <c r="V87" s="7"/>
      <c r="W87" s="7" t="n">
        <v>23</v>
      </c>
      <c r="X87" s="7" t="n">
        <v>24</v>
      </c>
      <c r="Y87" s="0"/>
      <c r="Z87" s="4" t="s">
        <v>121</v>
      </c>
      <c r="AA87" s="7"/>
      <c r="AB87" s="7"/>
      <c r="AC87" s="7"/>
      <c r="AD87" s="7"/>
      <c r="AE87" s="7"/>
      <c r="AF87" s="7"/>
      <c r="AG87" s="7"/>
      <c r="AH87" s="7"/>
      <c r="AI87" s="7"/>
      <c r="AJ87" s="7"/>
      <c r="AK87" s="7"/>
      <c r="AL87" s="7"/>
      <c r="AM87" s="7"/>
      <c r="AN87" s="7"/>
      <c r="AO87" s="7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2" hidden="false" customHeight="false" outlineLevel="0" collapsed="false">
      <c r="A88" s="4" t="s">
        <v>617</v>
      </c>
      <c r="B88" s="7" t="n">
        <v>39</v>
      </c>
      <c r="C88" s="7" t="n">
        <v>40</v>
      </c>
      <c r="D88" s="7"/>
      <c r="E88" s="7" t="n">
        <v>20</v>
      </c>
      <c r="F88" s="7" t="n">
        <v>21</v>
      </c>
      <c r="G88" s="7"/>
      <c r="H88" s="7" t="n">
        <v>19</v>
      </c>
      <c r="I88" s="7" t="n">
        <v>19</v>
      </c>
      <c r="J88" s="7"/>
      <c r="K88" s="7" t="n">
        <v>29</v>
      </c>
      <c r="L88" s="7" t="n">
        <v>29</v>
      </c>
      <c r="M88" s="7"/>
      <c r="N88" s="7" t="n">
        <v>16</v>
      </c>
      <c r="O88" s="7" t="n">
        <v>26</v>
      </c>
      <c r="P88" s="7"/>
      <c r="Q88" s="7" t="n">
        <v>10</v>
      </c>
      <c r="R88" s="7" t="n">
        <v>15</v>
      </c>
      <c r="S88" s="7"/>
      <c r="T88" s="7" t="n">
        <v>10</v>
      </c>
      <c r="U88" s="7" t="n">
        <v>14</v>
      </c>
      <c r="V88" s="7"/>
      <c r="W88" s="7" t="n">
        <v>56</v>
      </c>
      <c r="X88" s="7" t="n">
        <v>56</v>
      </c>
      <c r="Y88" s="0"/>
      <c r="Z88" s="4" t="s">
        <v>121</v>
      </c>
      <c r="AA88" s="7"/>
      <c r="AB88" s="7"/>
      <c r="AC88" s="7"/>
      <c r="AD88" s="7"/>
      <c r="AE88" s="7"/>
      <c r="AF88" s="7"/>
      <c r="AG88" s="7"/>
      <c r="AH88" s="7"/>
      <c r="AI88" s="7"/>
      <c r="AJ88" s="7"/>
      <c r="AK88" s="7"/>
      <c r="AL88" s="7"/>
      <c r="AM88" s="7"/>
      <c r="AN88" s="7"/>
      <c r="AO88" s="7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2" hidden="false" customHeight="false" outlineLevel="0" collapsed="false">
      <c r="A89" s="4" t="s">
        <v>618</v>
      </c>
      <c r="B89" s="7" t="n">
        <v>20</v>
      </c>
      <c r="C89" s="7" t="n">
        <v>40</v>
      </c>
      <c r="D89" s="7"/>
      <c r="E89" s="7" t="n">
        <v>18</v>
      </c>
      <c r="F89" s="7" t="n">
        <v>25</v>
      </c>
      <c r="G89" s="7"/>
      <c r="H89" s="7" t="n">
        <v>15</v>
      </c>
      <c r="I89" s="7" t="n">
        <v>19</v>
      </c>
      <c r="J89" s="7"/>
      <c r="K89" s="7" t="n">
        <v>40</v>
      </c>
      <c r="L89" s="7" t="n">
        <v>41</v>
      </c>
      <c r="M89" s="7"/>
      <c r="N89" s="7" t="n">
        <v>19</v>
      </c>
      <c r="O89" s="7" t="n">
        <v>25</v>
      </c>
      <c r="P89" s="7"/>
      <c r="Q89" s="7" t="n">
        <v>7</v>
      </c>
      <c r="R89" s="7" t="n">
        <v>14</v>
      </c>
      <c r="S89" s="7"/>
      <c r="T89" s="7" t="n">
        <v>8</v>
      </c>
      <c r="U89" s="7" t="n">
        <v>16</v>
      </c>
      <c r="V89" s="7"/>
      <c r="W89" s="7" t="n">
        <v>17</v>
      </c>
      <c r="X89" s="7" t="n">
        <v>17</v>
      </c>
      <c r="Y89" s="0"/>
      <c r="Z89" s="4" t="s">
        <v>121</v>
      </c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2" hidden="false" customHeight="false" outlineLevel="0" collapsed="false">
      <c r="A90" s="4" t="s">
        <v>619</v>
      </c>
      <c r="B90" s="7" t="n">
        <v>32</v>
      </c>
      <c r="C90" s="7" t="n">
        <v>37</v>
      </c>
      <c r="D90" s="7"/>
      <c r="E90" s="7" t="n">
        <v>18</v>
      </c>
      <c r="F90" s="7" t="n">
        <v>27</v>
      </c>
      <c r="G90" s="7"/>
      <c r="H90" s="7" t="n">
        <v>17</v>
      </c>
      <c r="I90" s="7" t="n">
        <v>29</v>
      </c>
      <c r="J90" s="7"/>
      <c r="K90" s="7" t="n">
        <v>32</v>
      </c>
      <c r="L90" s="7" t="n">
        <v>41</v>
      </c>
      <c r="M90" s="7"/>
      <c r="N90" s="7" t="n">
        <v>16</v>
      </c>
      <c r="O90" s="7" t="n">
        <v>22</v>
      </c>
      <c r="P90" s="7"/>
      <c r="Q90" s="7" t="n">
        <v>13</v>
      </c>
      <c r="R90" s="7" t="n">
        <v>18</v>
      </c>
      <c r="S90" s="7"/>
      <c r="T90" s="7" t="n">
        <v>10</v>
      </c>
      <c r="U90" s="7" t="n">
        <v>20</v>
      </c>
      <c r="V90" s="7"/>
      <c r="W90" s="7" t="n">
        <v>22</v>
      </c>
      <c r="X90" s="7" t="n">
        <v>27</v>
      </c>
      <c r="Y90" s="0"/>
      <c r="Z90" s="4" t="s">
        <v>121</v>
      </c>
      <c r="AA90" s="7"/>
      <c r="AB90" s="7"/>
      <c r="AC90" s="7"/>
      <c r="AD90" s="7"/>
      <c r="AE90" s="7"/>
      <c r="AF90" s="7"/>
      <c r="AG90" s="7"/>
      <c r="AH90" s="7"/>
      <c r="AI90" s="7"/>
      <c r="AJ90" s="7"/>
      <c r="AK90" s="7"/>
      <c r="AL90" s="7"/>
      <c r="AM90" s="7"/>
      <c r="AN90" s="7"/>
      <c r="AO90" s="7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2" hidden="false" customHeight="false" outlineLevel="0" collapsed="false">
      <c r="A91" s="4" t="s">
        <v>620</v>
      </c>
      <c r="B91" s="7" t="n">
        <v>34</v>
      </c>
      <c r="C91" s="7" t="n">
        <v>43</v>
      </c>
      <c r="D91" s="7"/>
      <c r="E91" s="7" t="n">
        <v>21</v>
      </c>
      <c r="F91" s="7" t="n">
        <v>26</v>
      </c>
      <c r="G91" s="7"/>
      <c r="H91" s="7" t="n">
        <v>7</v>
      </c>
      <c r="I91" s="7" t="n">
        <v>29</v>
      </c>
      <c r="J91" s="7"/>
      <c r="K91" s="7" t="n">
        <v>38</v>
      </c>
      <c r="L91" s="7" t="n">
        <v>40</v>
      </c>
      <c r="M91" s="7"/>
      <c r="N91" s="7" t="n">
        <v>6</v>
      </c>
      <c r="O91" s="7" t="n">
        <v>15</v>
      </c>
      <c r="P91" s="7"/>
      <c r="Q91" s="7" t="n">
        <v>10</v>
      </c>
      <c r="R91" s="7" t="n">
        <v>12</v>
      </c>
      <c r="S91" s="7"/>
      <c r="T91" s="7" t="n">
        <v>15</v>
      </c>
      <c r="U91" s="7" t="n">
        <v>15</v>
      </c>
      <c r="V91" s="7"/>
      <c r="W91" s="7" t="n">
        <v>5</v>
      </c>
      <c r="X91" s="7" t="n">
        <v>5</v>
      </c>
      <c r="Y91" s="0"/>
      <c r="Z91" s="4" t="s">
        <v>121</v>
      </c>
      <c r="AA91" s="7"/>
      <c r="AB91" s="7"/>
      <c r="AC91" s="7"/>
      <c r="AD91" s="7"/>
      <c r="AE91" s="7"/>
      <c r="AF91" s="7"/>
      <c r="AG91" s="7"/>
      <c r="AH91" s="7"/>
      <c r="AI91" s="7"/>
      <c r="AJ91" s="7"/>
      <c r="AK91" s="7"/>
      <c r="AL91" s="7"/>
      <c r="AM91" s="7"/>
      <c r="AN91" s="7"/>
      <c r="AO91" s="7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2" hidden="false" customHeight="false" outlineLevel="0" collapsed="false">
      <c r="A92" s="4" t="s">
        <v>621</v>
      </c>
      <c r="B92" s="7" t="n">
        <v>44</v>
      </c>
      <c r="C92" s="7" t="n">
        <v>48</v>
      </c>
      <c r="D92" s="7"/>
      <c r="E92" s="7" t="n">
        <v>16</v>
      </c>
      <c r="F92" s="7" t="n">
        <v>20</v>
      </c>
      <c r="G92" s="7"/>
      <c r="H92" s="7" t="n">
        <v>11</v>
      </c>
      <c r="I92" s="7" t="n">
        <v>25</v>
      </c>
      <c r="J92" s="7"/>
      <c r="K92" s="7" t="n">
        <v>46</v>
      </c>
      <c r="L92" s="7" t="n">
        <v>47</v>
      </c>
      <c r="M92" s="7"/>
      <c r="N92" s="7" t="n">
        <v>18</v>
      </c>
      <c r="O92" s="7" t="n">
        <v>22</v>
      </c>
      <c r="P92" s="7"/>
      <c r="Q92" s="7" t="n">
        <v>13</v>
      </c>
      <c r="R92" s="7" t="n">
        <v>14</v>
      </c>
      <c r="S92" s="7"/>
      <c r="T92" s="7" t="n">
        <v>11</v>
      </c>
      <c r="U92" s="7" t="n">
        <v>13</v>
      </c>
      <c r="V92" s="7"/>
      <c r="W92" s="7" t="n">
        <v>23</v>
      </c>
      <c r="X92" s="7" t="n">
        <v>26</v>
      </c>
      <c r="Y92" s="0"/>
      <c r="Z92" s="4" t="s">
        <v>121</v>
      </c>
      <c r="AA92" s="7"/>
      <c r="AB92" s="7"/>
      <c r="AC92" s="7"/>
      <c r="AD92" s="7"/>
      <c r="AE92" s="7"/>
      <c r="AF92" s="7"/>
      <c r="AG92" s="7"/>
      <c r="AH92" s="7"/>
      <c r="AI92" s="7"/>
      <c r="AJ92" s="7"/>
      <c r="AK92" s="7"/>
      <c r="AL92" s="7"/>
      <c r="AM92" s="7"/>
      <c r="AN92" s="7"/>
      <c r="AO92" s="7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12" hidden="false" customHeight="false" outlineLevel="0" collapsed="false">
      <c r="A93" s="4" t="s">
        <v>622</v>
      </c>
      <c r="B93" s="7" t="n">
        <v>32</v>
      </c>
      <c r="C93" s="7" t="n">
        <v>44</v>
      </c>
      <c r="D93" s="7"/>
      <c r="E93" s="7" t="n">
        <v>18</v>
      </c>
      <c r="F93" s="7" t="n">
        <v>20</v>
      </c>
      <c r="G93" s="7"/>
      <c r="H93" s="7" t="n">
        <v>25</v>
      </c>
      <c r="I93" s="7" t="n">
        <v>29</v>
      </c>
      <c r="J93" s="7"/>
      <c r="K93" s="7" t="n">
        <v>32</v>
      </c>
      <c r="L93" s="7" t="n">
        <v>32</v>
      </c>
      <c r="M93" s="7"/>
      <c r="N93" s="7" t="n">
        <v>16</v>
      </c>
      <c r="O93" s="7" t="n">
        <v>22</v>
      </c>
      <c r="P93" s="7"/>
      <c r="Q93" s="7" t="n">
        <v>13</v>
      </c>
      <c r="R93" s="7" t="n">
        <v>13</v>
      </c>
      <c r="S93" s="7"/>
      <c r="T93" s="7" t="n">
        <v>10</v>
      </c>
      <c r="U93" s="7" t="n">
        <v>13</v>
      </c>
      <c r="V93" s="7"/>
      <c r="W93" s="7" t="n">
        <v>13</v>
      </c>
      <c r="X93" s="7" t="n">
        <v>22</v>
      </c>
      <c r="Y93" s="0"/>
      <c r="Z93" s="4" t="s">
        <v>121</v>
      </c>
      <c r="AA93" s="7"/>
      <c r="AB93" s="7"/>
      <c r="AC93" s="7"/>
      <c r="AD93" s="7"/>
      <c r="AE93" s="7"/>
      <c r="AF93" s="7"/>
      <c r="AG93" s="7"/>
      <c r="AH93" s="7"/>
      <c r="AI93" s="7"/>
      <c r="AJ93" s="7"/>
      <c r="AK93" s="7"/>
      <c r="AL93" s="7"/>
      <c r="AM93" s="7"/>
      <c r="AN93" s="7"/>
      <c r="AO93" s="7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12" hidden="false" customHeight="false" outlineLevel="0" collapsed="false">
      <c r="A94" s="4" t="s">
        <v>623</v>
      </c>
      <c r="B94" s="7" t="n">
        <v>20</v>
      </c>
      <c r="C94" s="7" t="n">
        <v>20</v>
      </c>
      <c r="D94" s="7"/>
      <c r="E94" s="7" t="n">
        <v>24</v>
      </c>
      <c r="F94" s="7" t="n">
        <v>27</v>
      </c>
      <c r="G94" s="7"/>
      <c r="H94" s="7" t="n">
        <v>13</v>
      </c>
      <c r="I94" s="7" t="n">
        <v>25</v>
      </c>
      <c r="J94" s="7"/>
      <c r="K94" s="7" t="n">
        <v>29</v>
      </c>
      <c r="L94" s="7" t="n">
        <v>41</v>
      </c>
      <c r="M94" s="7"/>
      <c r="N94" s="7" t="n">
        <v>14</v>
      </c>
      <c r="O94" s="7" t="n">
        <v>33</v>
      </c>
      <c r="P94" s="7"/>
      <c r="Q94" s="7" t="n">
        <v>4</v>
      </c>
      <c r="R94" s="7" t="n">
        <v>12</v>
      </c>
      <c r="S94" s="7"/>
      <c r="T94" s="7" t="n">
        <v>14</v>
      </c>
      <c r="U94" s="7" t="n">
        <v>21</v>
      </c>
      <c r="V94" s="7"/>
      <c r="W94" s="7" t="n">
        <v>27</v>
      </c>
      <c r="X94" s="7" t="n">
        <v>27</v>
      </c>
      <c r="Y94" s="0"/>
      <c r="Z94" s="4" t="s">
        <v>121</v>
      </c>
      <c r="AA94" s="7"/>
      <c r="AB94" s="7"/>
      <c r="AC94" s="7"/>
      <c r="AD94" s="7"/>
      <c r="AE94" s="7"/>
      <c r="AF94" s="7"/>
      <c r="AG94" s="7"/>
      <c r="AH94" s="7"/>
      <c r="AI94" s="7"/>
      <c r="AJ94" s="7"/>
      <c r="AK94" s="7"/>
      <c r="AL94" s="7"/>
      <c r="AM94" s="7"/>
      <c r="AN94" s="7"/>
      <c r="AO94" s="7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2" hidden="false" customHeight="false" outlineLevel="0" collapsed="false">
      <c r="A95" s="4" t="s">
        <v>624</v>
      </c>
      <c r="B95" s="7" t="n">
        <v>37</v>
      </c>
      <c r="C95" s="7" t="n">
        <v>48</v>
      </c>
      <c r="D95" s="7"/>
      <c r="E95" s="7" t="n">
        <v>18</v>
      </c>
      <c r="F95" s="7" t="n">
        <v>20</v>
      </c>
      <c r="G95" s="7"/>
      <c r="H95" s="7" t="n">
        <v>11</v>
      </c>
      <c r="I95" s="7" t="n">
        <v>29</v>
      </c>
      <c r="J95" s="7"/>
      <c r="K95" s="7" t="n">
        <v>38</v>
      </c>
      <c r="L95" s="7" t="n">
        <v>44</v>
      </c>
      <c r="M95" s="7"/>
      <c r="N95" s="7" t="n">
        <v>16</v>
      </c>
      <c r="O95" s="7" t="n">
        <v>18</v>
      </c>
      <c r="P95" s="7"/>
      <c r="Q95" s="7" t="n">
        <v>13</v>
      </c>
      <c r="R95" s="7" t="n">
        <v>17</v>
      </c>
      <c r="S95" s="7"/>
      <c r="T95" s="7" t="n">
        <v>11</v>
      </c>
      <c r="U95" s="7" t="n">
        <v>20</v>
      </c>
      <c r="V95" s="7"/>
      <c r="W95" s="7" t="n">
        <v>22</v>
      </c>
      <c r="X95" s="7" t="n">
        <v>22</v>
      </c>
      <c r="Y95" s="0"/>
      <c r="Z95" s="4" t="s">
        <v>121</v>
      </c>
      <c r="AA95" s="7"/>
      <c r="AB95" s="7"/>
      <c r="AC95" s="7"/>
      <c r="AD95" s="7"/>
      <c r="AE95" s="7"/>
      <c r="AF95" s="7"/>
      <c r="AG95" s="7"/>
      <c r="AH95" s="7"/>
      <c r="AI95" s="7"/>
      <c r="AJ95" s="7"/>
      <c r="AK95" s="7"/>
      <c r="AL95" s="7"/>
      <c r="AM95" s="7"/>
      <c r="AN95" s="7"/>
      <c r="AO95" s="7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12" hidden="false" customHeight="false" outlineLevel="0" collapsed="false">
      <c r="A96" s="4" t="s">
        <v>625</v>
      </c>
      <c r="B96" s="7" t="n">
        <v>32</v>
      </c>
      <c r="C96" s="7" t="n">
        <v>37</v>
      </c>
      <c r="D96" s="7"/>
      <c r="E96" s="7" t="n">
        <v>18</v>
      </c>
      <c r="F96" s="7" t="n">
        <v>27</v>
      </c>
      <c r="G96" s="7"/>
      <c r="H96" s="7" t="n">
        <v>17</v>
      </c>
      <c r="I96" s="7" t="n">
        <v>29</v>
      </c>
      <c r="J96" s="7"/>
      <c r="K96" s="7" t="n">
        <v>32</v>
      </c>
      <c r="L96" s="7" t="n">
        <v>41</v>
      </c>
      <c r="M96" s="7"/>
      <c r="N96" s="7" t="n">
        <v>16</v>
      </c>
      <c r="O96" s="7" t="n">
        <v>22</v>
      </c>
      <c r="P96" s="7"/>
      <c r="Q96" s="7" t="n">
        <v>13</v>
      </c>
      <c r="R96" s="7" t="n">
        <v>18</v>
      </c>
      <c r="S96" s="7"/>
      <c r="T96" s="7" t="n">
        <v>10</v>
      </c>
      <c r="U96" s="7" t="n">
        <v>19</v>
      </c>
      <c r="V96" s="7"/>
      <c r="W96" s="7" t="n">
        <v>22</v>
      </c>
      <c r="X96" s="7" t="n">
        <v>22</v>
      </c>
      <c r="Y96" s="0"/>
      <c r="Z96" s="4" t="s">
        <v>121</v>
      </c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2" hidden="false" customHeight="false" outlineLevel="0" collapsed="false">
      <c r="A97" s="4" t="s">
        <v>626</v>
      </c>
      <c r="B97" s="7" t="n">
        <v>37</v>
      </c>
      <c r="C97" s="7" t="n">
        <v>40</v>
      </c>
      <c r="D97" s="7"/>
      <c r="E97" s="7" t="n">
        <v>26</v>
      </c>
      <c r="F97" s="7" t="n">
        <v>26</v>
      </c>
      <c r="G97" s="7"/>
      <c r="H97" s="7" t="n">
        <v>17</v>
      </c>
      <c r="I97" s="7" t="n">
        <v>17</v>
      </c>
      <c r="J97" s="7"/>
      <c r="K97" s="7" t="n">
        <v>41</v>
      </c>
      <c r="L97" s="7" t="n">
        <v>52</v>
      </c>
      <c r="M97" s="7"/>
      <c r="N97" s="7" t="n">
        <v>28</v>
      </c>
      <c r="O97" s="7" t="n">
        <v>30</v>
      </c>
      <c r="P97" s="7"/>
      <c r="Q97" s="7" t="n">
        <v>14</v>
      </c>
      <c r="R97" s="7" t="n">
        <v>17</v>
      </c>
      <c r="S97" s="7"/>
      <c r="T97" s="7" t="n">
        <v>12</v>
      </c>
      <c r="U97" s="7" t="n">
        <v>25</v>
      </c>
      <c r="V97" s="7"/>
      <c r="W97" s="7" t="n">
        <v>11</v>
      </c>
      <c r="X97" s="7" t="n">
        <v>11</v>
      </c>
      <c r="Y97" s="0"/>
      <c r="Z97" s="4" t="s">
        <v>121</v>
      </c>
      <c r="AA97" s="7"/>
      <c r="AB97" s="7"/>
      <c r="AC97" s="7"/>
      <c r="AD97" s="7"/>
      <c r="AE97" s="7"/>
      <c r="AF97" s="7"/>
      <c r="AG97" s="7"/>
      <c r="AH97" s="7"/>
      <c r="AI97" s="7"/>
      <c r="AJ97" s="7"/>
      <c r="AK97" s="7"/>
      <c r="AL97" s="7"/>
      <c r="AM97" s="7"/>
      <c r="AN97" s="7"/>
      <c r="AO97" s="7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12" hidden="false" customHeight="false" outlineLevel="0" collapsed="false">
      <c r="A98" s="4" t="s">
        <v>627</v>
      </c>
      <c r="B98" s="7" t="n">
        <v>36</v>
      </c>
      <c r="C98" s="7" t="n">
        <v>37</v>
      </c>
      <c r="D98" s="7"/>
      <c r="E98" s="7" t="n">
        <v>18</v>
      </c>
      <c r="F98" s="7" t="n">
        <v>27</v>
      </c>
      <c r="G98" s="7"/>
      <c r="H98" s="7" t="n">
        <v>17</v>
      </c>
      <c r="I98" s="7" t="n">
        <v>19</v>
      </c>
      <c r="J98" s="7"/>
      <c r="K98" s="7" t="n">
        <v>30</v>
      </c>
      <c r="L98" s="7" t="n">
        <v>30</v>
      </c>
      <c r="M98" s="7"/>
      <c r="N98" s="7" t="n">
        <v>16</v>
      </c>
      <c r="O98" s="7" t="n">
        <v>19</v>
      </c>
      <c r="P98" s="7"/>
      <c r="Q98" s="7" t="n">
        <v>7</v>
      </c>
      <c r="R98" s="7" t="n">
        <v>15</v>
      </c>
      <c r="S98" s="7"/>
      <c r="T98" s="7" t="n">
        <v>13</v>
      </c>
      <c r="U98" s="7" t="n">
        <v>25</v>
      </c>
      <c r="V98" s="7"/>
      <c r="W98" s="7" t="n">
        <v>53</v>
      </c>
      <c r="X98" s="7" t="n">
        <v>67</v>
      </c>
      <c r="Y98" s="0"/>
      <c r="Z98" s="4" t="s">
        <v>121</v>
      </c>
      <c r="AA98" s="7"/>
      <c r="AB98" s="7"/>
      <c r="AC98" s="7"/>
      <c r="AD98" s="7"/>
      <c r="AE98" s="7"/>
      <c r="AF98" s="7"/>
      <c r="AG98" s="7"/>
      <c r="AH98" s="7"/>
      <c r="AI98" s="7"/>
      <c r="AJ98" s="7"/>
      <c r="AK98" s="7"/>
      <c r="AL98" s="7"/>
      <c r="AM98" s="7"/>
      <c r="AN98" s="7"/>
      <c r="AO98" s="7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12" hidden="false" customHeight="false" outlineLevel="0" collapsed="false">
      <c r="A99" s="4" t="s">
        <v>628</v>
      </c>
      <c r="B99" s="7" t="n">
        <v>39</v>
      </c>
      <c r="C99" s="7" t="n">
        <v>42</v>
      </c>
      <c r="D99" s="7"/>
      <c r="E99" s="7" t="n">
        <v>17</v>
      </c>
      <c r="F99" s="7" t="n">
        <v>24</v>
      </c>
      <c r="G99" s="7"/>
      <c r="H99" s="7" t="n">
        <v>17</v>
      </c>
      <c r="I99" s="7" t="n">
        <v>17</v>
      </c>
      <c r="J99" s="7"/>
      <c r="K99" s="7" t="n">
        <v>32</v>
      </c>
      <c r="L99" s="7" t="n">
        <v>41</v>
      </c>
      <c r="M99" s="7"/>
      <c r="N99" s="7" t="n">
        <v>16</v>
      </c>
      <c r="O99" s="7" t="n">
        <v>26</v>
      </c>
      <c r="P99" s="7"/>
      <c r="Q99" s="7" t="n">
        <v>4</v>
      </c>
      <c r="R99" s="7" t="n">
        <v>5</v>
      </c>
      <c r="S99" s="7"/>
      <c r="T99" s="7" t="n">
        <v>11</v>
      </c>
      <c r="U99" s="7" t="n">
        <v>11</v>
      </c>
      <c r="V99" s="7"/>
      <c r="W99" s="7" t="n">
        <v>11</v>
      </c>
      <c r="X99" s="7" t="n">
        <v>15</v>
      </c>
      <c r="Y99" s="0"/>
      <c r="Z99" s="4" t="s">
        <v>121</v>
      </c>
      <c r="AA99" s="7"/>
      <c r="AB99" s="7"/>
      <c r="AC99" s="7"/>
      <c r="AD99" s="7"/>
      <c r="AE99" s="7"/>
      <c r="AF99" s="7"/>
      <c r="AG99" s="7"/>
      <c r="AH99" s="7"/>
      <c r="AI99" s="7"/>
      <c r="AJ99" s="7"/>
      <c r="AK99" s="7"/>
      <c r="AL99" s="7"/>
      <c r="AM99" s="7"/>
      <c r="AN99" s="7"/>
      <c r="AO99" s="7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12" hidden="false" customHeight="false" outlineLevel="0" collapsed="false">
      <c r="A100" s="4" t="s">
        <v>629</v>
      </c>
      <c r="B100" s="7" t="n">
        <v>37</v>
      </c>
      <c r="C100" s="7" t="n">
        <v>41</v>
      </c>
      <c r="D100" s="7"/>
      <c r="E100" s="7" t="n">
        <v>17</v>
      </c>
      <c r="F100" s="7" t="n">
        <v>27</v>
      </c>
      <c r="G100" s="7"/>
      <c r="H100" s="7" t="n">
        <v>7</v>
      </c>
      <c r="I100" s="7" t="n">
        <v>17</v>
      </c>
      <c r="J100" s="7"/>
      <c r="K100" s="7" t="n">
        <v>54</v>
      </c>
      <c r="L100" s="7" t="n">
        <v>57</v>
      </c>
      <c r="M100" s="7"/>
      <c r="N100" s="7" t="n">
        <v>16</v>
      </c>
      <c r="O100" s="7" t="n">
        <v>19</v>
      </c>
      <c r="P100" s="7"/>
      <c r="Q100" s="7" t="n">
        <v>17</v>
      </c>
      <c r="R100" s="7" t="n">
        <v>17</v>
      </c>
      <c r="S100" s="7"/>
      <c r="T100" s="7" t="n">
        <v>10</v>
      </c>
      <c r="U100" s="7" t="n">
        <v>15</v>
      </c>
      <c r="V100" s="7"/>
      <c r="W100" s="7" t="n">
        <v>18</v>
      </c>
      <c r="X100" s="7" t="n">
        <v>27</v>
      </c>
      <c r="Y100" s="0"/>
      <c r="Z100" s="4" t="s">
        <v>121</v>
      </c>
      <c r="AA100" s="7"/>
      <c r="AB100" s="7"/>
      <c r="AC100" s="7"/>
      <c r="AD100" s="7"/>
      <c r="AE100" s="7"/>
      <c r="AF100" s="7"/>
      <c r="AG100" s="7"/>
      <c r="AH100" s="7"/>
      <c r="AI100" s="7"/>
      <c r="AJ100" s="7"/>
      <c r="AK100" s="7"/>
      <c r="AL100" s="7"/>
      <c r="AM100" s="7"/>
      <c r="AN100" s="7"/>
      <c r="AO100" s="7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12" hidden="false" customHeight="false" outlineLevel="0" collapsed="false">
      <c r="A101" s="4" t="s">
        <v>630</v>
      </c>
      <c r="B101" s="7" t="n">
        <v>40</v>
      </c>
      <c r="C101" s="7" t="n">
        <v>46</v>
      </c>
      <c r="D101" s="7"/>
      <c r="E101" s="7" t="n">
        <v>21</v>
      </c>
      <c r="F101" s="7" t="n">
        <v>25</v>
      </c>
      <c r="G101" s="7"/>
      <c r="H101" s="7" t="n">
        <v>17</v>
      </c>
      <c r="I101" s="7" t="n">
        <v>19</v>
      </c>
      <c r="J101" s="7"/>
      <c r="K101" s="7" t="n">
        <v>34</v>
      </c>
      <c r="L101" s="7" t="n">
        <v>34</v>
      </c>
      <c r="M101" s="7"/>
      <c r="N101" s="7" t="n">
        <v>22</v>
      </c>
      <c r="O101" s="7" t="n">
        <v>28</v>
      </c>
      <c r="P101" s="7"/>
      <c r="Q101" s="7" t="n">
        <v>9</v>
      </c>
      <c r="R101" s="7" t="n">
        <v>14</v>
      </c>
      <c r="S101" s="7"/>
      <c r="T101" s="7" t="n">
        <v>11</v>
      </c>
      <c r="U101" s="7" t="n">
        <v>15</v>
      </c>
      <c r="V101" s="7"/>
      <c r="W101" s="7" t="n">
        <v>10</v>
      </c>
      <c r="X101" s="7" t="n">
        <v>27</v>
      </c>
      <c r="Y101" s="0"/>
      <c r="Z101" s="4" t="s">
        <v>121</v>
      </c>
      <c r="AA101" s="7"/>
      <c r="AB101" s="7"/>
      <c r="AC101" s="7"/>
      <c r="AD101" s="7"/>
      <c r="AE101" s="7"/>
      <c r="AF101" s="7"/>
      <c r="AG101" s="7"/>
      <c r="AH101" s="7"/>
      <c r="AI101" s="7"/>
      <c r="AJ101" s="7"/>
      <c r="AK101" s="7"/>
      <c r="AL101" s="7"/>
      <c r="AM101" s="7"/>
      <c r="AN101" s="7"/>
      <c r="AO101" s="7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2" hidden="false" customHeight="false" outlineLevel="0" collapsed="false">
      <c r="A102" s="4" t="s">
        <v>631</v>
      </c>
      <c r="B102" s="7" t="n">
        <v>31</v>
      </c>
      <c r="C102" s="7" t="n">
        <v>40</v>
      </c>
      <c r="D102" s="7"/>
      <c r="E102" s="7" t="n">
        <v>19</v>
      </c>
      <c r="F102" s="7" t="n">
        <v>29</v>
      </c>
      <c r="G102" s="7"/>
      <c r="H102" s="7" t="n">
        <v>9</v>
      </c>
      <c r="I102" s="7" t="n">
        <v>17</v>
      </c>
      <c r="J102" s="7"/>
      <c r="K102" s="7" t="n">
        <v>53</v>
      </c>
      <c r="L102" s="7" t="n">
        <v>53</v>
      </c>
      <c r="M102" s="7"/>
      <c r="N102" s="7" t="n">
        <v>22</v>
      </c>
      <c r="O102" s="7" t="n">
        <v>30</v>
      </c>
      <c r="P102" s="7"/>
      <c r="Q102" s="7" t="n">
        <v>12</v>
      </c>
      <c r="R102" s="7" t="n">
        <v>14</v>
      </c>
      <c r="S102" s="7"/>
      <c r="T102" s="7" t="n">
        <v>8</v>
      </c>
      <c r="U102" s="7" t="n">
        <v>14</v>
      </c>
      <c r="V102" s="7"/>
      <c r="W102" s="7" t="n">
        <v>69</v>
      </c>
      <c r="X102" s="7" t="n">
        <v>70</v>
      </c>
      <c r="Y102" s="0"/>
      <c r="Z102" s="4" t="s">
        <v>121</v>
      </c>
      <c r="AA102" s="7"/>
      <c r="AB102" s="7"/>
      <c r="AC102" s="7"/>
      <c r="AD102" s="7"/>
      <c r="AE102" s="7"/>
      <c r="AF102" s="7"/>
      <c r="AG102" s="7"/>
      <c r="AH102" s="7"/>
      <c r="AI102" s="7"/>
      <c r="AJ102" s="7"/>
      <c r="AK102" s="7"/>
      <c r="AL102" s="7"/>
      <c r="AM102" s="7"/>
      <c r="AN102" s="7"/>
      <c r="AO102" s="7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12" hidden="false" customHeight="false" outlineLevel="0" collapsed="false">
      <c r="A103" s="4" t="s">
        <v>632</v>
      </c>
      <c r="B103" s="7" t="n">
        <v>37</v>
      </c>
      <c r="C103" s="7" t="n">
        <v>42</v>
      </c>
      <c r="D103" s="7"/>
      <c r="E103" s="7" t="n">
        <v>26</v>
      </c>
      <c r="F103" s="7" t="n">
        <v>27</v>
      </c>
      <c r="G103" s="7"/>
      <c r="H103" s="7" t="n">
        <v>15</v>
      </c>
      <c r="I103" s="7" t="n">
        <v>17</v>
      </c>
      <c r="J103" s="7"/>
      <c r="K103" s="7" t="n">
        <v>82</v>
      </c>
      <c r="L103" s="7" t="n">
        <v>82</v>
      </c>
      <c r="M103" s="7"/>
      <c r="N103" s="7" t="n">
        <v>16</v>
      </c>
      <c r="O103" s="7" t="n">
        <v>25</v>
      </c>
      <c r="P103" s="7"/>
      <c r="Q103" s="7" t="n">
        <v>18</v>
      </c>
      <c r="R103" s="7" t="n">
        <v>18</v>
      </c>
      <c r="S103" s="7"/>
      <c r="T103" s="7" t="n">
        <v>10</v>
      </c>
      <c r="U103" s="7" t="n">
        <v>10</v>
      </c>
      <c r="V103" s="7"/>
      <c r="W103" s="7" t="n">
        <v>15</v>
      </c>
      <c r="X103" s="7" t="n">
        <v>27</v>
      </c>
      <c r="Y103" s="0"/>
      <c r="Z103" s="4" t="s">
        <v>121</v>
      </c>
      <c r="AA103" s="7"/>
      <c r="AB103" s="7"/>
      <c r="AC103" s="7"/>
      <c r="AD103" s="7"/>
      <c r="AE103" s="7"/>
      <c r="AF103" s="7"/>
      <c r="AG103" s="7"/>
      <c r="AH103" s="7"/>
      <c r="AI103" s="7"/>
      <c r="AJ103" s="7"/>
      <c r="AK103" s="7"/>
      <c r="AL103" s="7"/>
      <c r="AM103" s="7"/>
      <c r="AN103" s="7"/>
      <c r="AO103" s="7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12" hidden="false" customHeight="false" outlineLevel="0" collapsed="false">
      <c r="A104" s="4" t="s">
        <v>633</v>
      </c>
      <c r="B104" s="7" t="n">
        <v>41</v>
      </c>
      <c r="C104" s="7" t="n">
        <v>45</v>
      </c>
      <c r="D104" s="7"/>
      <c r="E104" s="7" t="n">
        <v>16</v>
      </c>
      <c r="F104" s="7" t="n">
        <v>21</v>
      </c>
      <c r="G104" s="7"/>
      <c r="H104" s="7" t="n">
        <v>15</v>
      </c>
      <c r="I104" s="7" t="n">
        <v>23</v>
      </c>
      <c r="J104" s="7"/>
      <c r="K104" s="7" t="n">
        <v>44</v>
      </c>
      <c r="L104" s="7" t="n">
        <v>44</v>
      </c>
      <c r="M104" s="7"/>
      <c r="N104" s="7" t="n">
        <v>16</v>
      </c>
      <c r="O104" s="7" t="n">
        <v>16</v>
      </c>
      <c r="P104" s="7"/>
      <c r="Q104" s="7" t="n">
        <v>18</v>
      </c>
      <c r="R104" s="7" t="n">
        <v>19</v>
      </c>
      <c r="S104" s="7"/>
      <c r="T104" s="7" t="n">
        <v>8</v>
      </c>
      <c r="U104" s="7" t="n">
        <v>8</v>
      </c>
      <c r="V104" s="7"/>
      <c r="W104" s="7" t="n">
        <v>12</v>
      </c>
      <c r="X104" s="7" t="n">
        <v>25</v>
      </c>
      <c r="Y104" s="0"/>
      <c r="Z104" s="4" t="s">
        <v>121</v>
      </c>
      <c r="AA104" s="7"/>
      <c r="AB104" s="7"/>
      <c r="AC104" s="7"/>
      <c r="AD104" s="7"/>
      <c r="AE104" s="7"/>
      <c r="AF104" s="7"/>
      <c r="AG104" s="7"/>
      <c r="AH104" s="7"/>
      <c r="AI104" s="7"/>
      <c r="AJ104" s="7"/>
      <c r="AK104" s="7"/>
      <c r="AL104" s="7"/>
      <c r="AM104" s="7"/>
      <c r="AN104" s="7"/>
      <c r="AO104" s="7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2" hidden="false" customHeight="false" outlineLevel="0" collapsed="false">
      <c r="A105" s="4" t="s">
        <v>634</v>
      </c>
      <c r="B105" s="7" t="n">
        <v>45</v>
      </c>
      <c r="C105" s="7" t="n">
        <v>49</v>
      </c>
      <c r="D105" s="7"/>
      <c r="E105" s="7" t="n">
        <v>21</v>
      </c>
      <c r="F105" s="7" t="n">
        <v>32</v>
      </c>
      <c r="G105" s="7"/>
      <c r="H105" s="7" t="n">
        <v>11</v>
      </c>
      <c r="I105" s="7" t="n">
        <v>22</v>
      </c>
      <c r="J105" s="7"/>
      <c r="K105" s="7" t="n">
        <v>30</v>
      </c>
      <c r="L105" s="7" t="n">
        <v>42</v>
      </c>
      <c r="M105" s="7"/>
      <c r="N105" s="7" t="n">
        <v>10</v>
      </c>
      <c r="O105" s="7" t="n">
        <v>18</v>
      </c>
      <c r="P105" s="7"/>
      <c r="Q105" s="7" t="n">
        <v>17</v>
      </c>
      <c r="R105" s="7" t="n">
        <v>23</v>
      </c>
      <c r="S105" s="7"/>
      <c r="T105" s="7" t="n">
        <v>13</v>
      </c>
      <c r="U105" s="7" t="n">
        <v>13</v>
      </c>
      <c r="V105" s="7"/>
      <c r="W105" s="7" t="n">
        <v>20</v>
      </c>
      <c r="X105" s="7" t="n">
        <v>20</v>
      </c>
      <c r="Y105" s="0"/>
      <c r="Z105" s="4" t="s">
        <v>121</v>
      </c>
      <c r="AA105" s="7"/>
      <c r="AB105" s="7"/>
      <c r="AC105" s="7"/>
      <c r="AD105" s="7"/>
      <c r="AE105" s="7"/>
      <c r="AF105" s="7"/>
      <c r="AG105" s="7"/>
      <c r="AH105" s="7"/>
      <c r="AI105" s="7"/>
      <c r="AJ105" s="7"/>
      <c r="AK105" s="7"/>
      <c r="AL105" s="7"/>
      <c r="AM105" s="7"/>
      <c r="AN105" s="7"/>
      <c r="AO105" s="7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2" hidden="false" customHeight="false" outlineLevel="0" collapsed="false">
      <c r="A106" s="4" t="s">
        <v>635</v>
      </c>
      <c r="B106" s="7" t="n">
        <v>20</v>
      </c>
      <c r="C106" s="7" t="n">
        <v>36</v>
      </c>
      <c r="D106" s="7"/>
      <c r="E106" s="7" t="n">
        <v>20</v>
      </c>
      <c r="F106" s="7" t="n">
        <v>26</v>
      </c>
      <c r="G106" s="7"/>
      <c r="H106" s="7" t="n">
        <v>19</v>
      </c>
      <c r="I106" s="7" t="n">
        <v>21</v>
      </c>
      <c r="J106" s="7"/>
      <c r="K106" s="7" t="n">
        <v>32</v>
      </c>
      <c r="L106" s="7" t="n">
        <v>38</v>
      </c>
      <c r="M106" s="7"/>
      <c r="N106" s="7" t="n">
        <v>25</v>
      </c>
      <c r="O106" s="7" t="n">
        <v>28</v>
      </c>
      <c r="P106" s="7"/>
      <c r="Q106" s="7" t="n">
        <v>7</v>
      </c>
      <c r="R106" s="7" t="n">
        <v>11</v>
      </c>
      <c r="S106" s="7"/>
      <c r="T106" s="7" t="n">
        <v>14</v>
      </c>
      <c r="U106" s="7" t="n">
        <v>33</v>
      </c>
      <c r="V106" s="7"/>
      <c r="W106" s="7" t="n">
        <v>17</v>
      </c>
      <c r="X106" s="7" t="n">
        <v>20</v>
      </c>
      <c r="Y106" s="0"/>
      <c r="Z106" s="4" t="s">
        <v>121</v>
      </c>
      <c r="AA106" s="7"/>
      <c r="AB106" s="7"/>
      <c r="AC106" s="7"/>
      <c r="AD106" s="7"/>
      <c r="AE106" s="7"/>
      <c r="AF106" s="7"/>
      <c r="AG106" s="7"/>
      <c r="AH106" s="7"/>
      <c r="AI106" s="7"/>
      <c r="AJ106" s="7"/>
      <c r="AK106" s="7"/>
      <c r="AL106" s="7"/>
      <c r="AM106" s="7"/>
      <c r="AN106" s="7"/>
      <c r="AO106" s="7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12" hidden="false" customHeight="false" outlineLevel="0" collapsed="false">
      <c r="A107" s="4" t="s">
        <v>636</v>
      </c>
      <c r="B107" s="7" t="n">
        <v>30</v>
      </c>
      <c r="C107" s="7" t="n">
        <v>30</v>
      </c>
      <c r="D107" s="7"/>
      <c r="E107" s="7" t="n">
        <v>13</v>
      </c>
      <c r="F107" s="7" t="n">
        <v>15</v>
      </c>
      <c r="G107" s="7"/>
      <c r="H107" s="7" t="n">
        <v>13</v>
      </c>
      <c r="I107" s="7" t="n">
        <v>19</v>
      </c>
      <c r="J107" s="7"/>
      <c r="K107" s="7" t="n">
        <v>42</v>
      </c>
      <c r="L107" s="7" t="n">
        <v>47</v>
      </c>
      <c r="M107" s="7"/>
      <c r="N107" s="7" t="n">
        <v>26</v>
      </c>
      <c r="O107" s="7" t="n">
        <v>30</v>
      </c>
      <c r="P107" s="7"/>
      <c r="Q107" s="7" t="n">
        <v>9</v>
      </c>
      <c r="R107" s="7" t="n">
        <v>15</v>
      </c>
      <c r="S107" s="7"/>
      <c r="T107" s="7" t="n">
        <v>15</v>
      </c>
      <c r="U107" s="7" t="n">
        <v>27</v>
      </c>
      <c r="V107" s="7"/>
      <c r="W107" s="7" t="n">
        <v>23</v>
      </c>
      <c r="X107" s="7" t="n">
        <v>24</v>
      </c>
      <c r="Y107" s="0"/>
      <c r="Z107" s="4" t="s">
        <v>121</v>
      </c>
      <c r="AA107" s="7"/>
      <c r="AB107" s="7"/>
      <c r="AC107" s="7"/>
      <c r="AD107" s="7"/>
      <c r="AE107" s="7"/>
      <c r="AF107" s="7"/>
      <c r="AG107" s="7"/>
      <c r="AH107" s="7"/>
      <c r="AI107" s="7"/>
      <c r="AJ107" s="7"/>
      <c r="AK107" s="7"/>
      <c r="AL107" s="7"/>
      <c r="AM107" s="7"/>
      <c r="AN107" s="7"/>
      <c r="AO107" s="7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12" hidden="false" customHeight="false" outlineLevel="0" collapsed="false">
      <c r="A108" s="4" t="s">
        <v>637</v>
      </c>
      <c r="B108" s="7" t="n">
        <v>37</v>
      </c>
      <c r="C108" s="7" t="n">
        <v>42</v>
      </c>
      <c r="D108" s="7"/>
      <c r="E108" s="7" t="n">
        <v>18</v>
      </c>
      <c r="F108" s="7" t="n">
        <v>26</v>
      </c>
      <c r="G108" s="7"/>
      <c r="H108" s="7" t="n">
        <v>17</v>
      </c>
      <c r="I108" s="7" t="n">
        <v>17</v>
      </c>
      <c r="J108" s="7"/>
      <c r="K108" s="7" t="n">
        <v>40</v>
      </c>
      <c r="L108" s="7" t="n">
        <v>41</v>
      </c>
      <c r="M108" s="7"/>
      <c r="N108" s="7" t="n">
        <v>16</v>
      </c>
      <c r="O108" s="7" t="n">
        <v>28</v>
      </c>
      <c r="P108" s="7"/>
      <c r="Q108" s="7" t="n">
        <v>13</v>
      </c>
      <c r="R108" s="7" t="n">
        <v>17</v>
      </c>
      <c r="S108" s="7"/>
      <c r="T108" s="7" t="n">
        <v>12</v>
      </c>
      <c r="U108" s="7" t="n">
        <v>20</v>
      </c>
      <c r="V108" s="7"/>
      <c r="W108" s="7" t="n">
        <v>11</v>
      </c>
      <c r="X108" s="7" t="n">
        <v>27</v>
      </c>
      <c r="Y108" s="0"/>
      <c r="Z108" s="4" t="s">
        <v>121</v>
      </c>
      <c r="AA108" s="7"/>
      <c r="AB108" s="7"/>
      <c r="AC108" s="7"/>
      <c r="AD108" s="7"/>
      <c r="AE108" s="7"/>
      <c r="AF108" s="7"/>
      <c r="AG108" s="7"/>
      <c r="AH108" s="7"/>
      <c r="AI108" s="7"/>
      <c r="AJ108" s="7"/>
      <c r="AK108" s="7"/>
      <c r="AL108" s="7"/>
      <c r="AM108" s="7"/>
      <c r="AN108" s="7"/>
      <c r="AO108" s="7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2" hidden="false" customHeight="false" outlineLevel="0" collapsed="false">
      <c r="A109" s="4" t="s">
        <v>638</v>
      </c>
      <c r="B109" s="7" t="n">
        <v>34</v>
      </c>
      <c r="C109" s="7" t="n">
        <v>43</v>
      </c>
      <c r="D109" s="7"/>
      <c r="E109" s="7" t="n">
        <v>22</v>
      </c>
      <c r="F109" s="7" t="n">
        <v>25</v>
      </c>
      <c r="G109" s="7"/>
      <c r="H109" s="7" t="n">
        <v>15</v>
      </c>
      <c r="I109" s="7" t="n">
        <v>17</v>
      </c>
      <c r="J109" s="7"/>
      <c r="K109" s="7" t="n">
        <v>28</v>
      </c>
      <c r="L109" s="7" t="n">
        <v>28</v>
      </c>
      <c r="M109" s="7"/>
      <c r="N109" s="7" t="n">
        <v>16</v>
      </c>
      <c r="O109" s="7" t="n">
        <v>25</v>
      </c>
      <c r="P109" s="7"/>
      <c r="Q109" s="7" t="n">
        <v>4</v>
      </c>
      <c r="R109" s="7" t="n">
        <v>7</v>
      </c>
      <c r="S109" s="7"/>
      <c r="T109" s="7" t="n">
        <v>12</v>
      </c>
      <c r="U109" s="7" t="n">
        <v>15</v>
      </c>
      <c r="V109" s="7"/>
      <c r="W109" s="7" t="n">
        <v>15</v>
      </c>
      <c r="X109" s="7" t="n">
        <v>15</v>
      </c>
      <c r="Y109" s="0"/>
      <c r="Z109" s="4" t="s">
        <v>121</v>
      </c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7"/>
      <c r="AO109" s="7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2" hidden="false" customHeight="false" outlineLevel="0" collapsed="false">
      <c r="A110" s="4" t="s">
        <v>639</v>
      </c>
      <c r="B110" s="7" t="n">
        <v>48</v>
      </c>
      <c r="C110" s="7" t="n">
        <v>49</v>
      </c>
      <c r="D110" s="7"/>
      <c r="E110" s="7" t="n">
        <v>22</v>
      </c>
      <c r="F110" s="7" t="n">
        <v>25</v>
      </c>
      <c r="G110" s="7"/>
      <c r="H110" s="7" t="n">
        <v>13</v>
      </c>
      <c r="I110" s="7" t="n">
        <v>17</v>
      </c>
      <c r="J110" s="7"/>
      <c r="K110" s="7" t="n">
        <v>34</v>
      </c>
      <c r="L110" s="7" t="n">
        <v>41</v>
      </c>
      <c r="M110" s="7"/>
      <c r="N110" s="7" t="n">
        <v>26</v>
      </c>
      <c r="O110" s="7" t="n">
        <v>29</v>
      </c>
      <c r="P110" s="7"/>
      <c r="Q110" s="7" t="n">
        <v>12</v>
      </c>
      <c r="R110" s="7" t="n">
        <v>15</v>
      </c>
      <c r="S110" s="7"/>
      <c r="T110" s="7" t="n">
        <v>11</v>
      </c>
      <c r="U110" s="7" t="n">
        <v>28</v>
      </c>
      <c r="V110" s="7"/>
      <c r="W110" s="7" t="n">
        <v>24</v>
      </c>
      <c r="X110" s="7" t="n">
        <v>27</v>
      </c>
      <c r="Y110" s="0"/>
      <c r="Z110" s="4" t="s">
        <v>121</v>
      </c>
      <c r="AA110" s="7"/>
      <c r="AB110" s="7"/>
      <c r="AC110" s="7"/>
      <c r="AD110" s="7"/>
      <c r="AE110" s="7"/>
      <c r="AF110" s="7"/>
      <c r="AG110" s="7"/>
      <c r="AH110" s="7"/>
      <c r="AI110" s="7"/>
      <c r="AJ110" s="7"/>
      <c r="AK110" s="7"/>
      <c r="AL110" s="7"/>
      <c r="AM110" s="7"/>
      <c r="AN110" s="7"/>
      <c r="AO110" s="7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2" hidden="false" customHeight="false" outlineLevel="0" collapsed="false">
      <c r="A111" s="4" t="s">
        <v>640</v>
      </c>
      <c r="B111" s="7" t="n">
        <v>40</v>
      </c>
      <c r="C111" s="7" t="n">
        <v>45</v>
      </c>
      <c r="D111" s="7"/>
      <c r="E111" s="7" t="n">
        <v>17</v>
      </c>
      <c r="F111" s="7" t="n">
        <v>21</v>
      </c>
      <c r="G111" s="7"/>
      <c r="H111" s="7" t="n">
        <v>13</v>
      </c>
      <c r="I111" s="7" t="n">
        <v>17</v>
      </c>
      <c r="J111" s="7"/>
      <c r="K111" s="7" t="n">
        <v>40</v>
      </c>
      <c r="L111" s="7" t="n">
        <v>43</v>
      </c>
      <c r="M111" s="7"/>
      <c r="N111" s="7" t="n">
        <v>16</v>
      </c>
      <c r="O111" s="7" t="n">
        <v>22</v>
      </c>
      <c r="P111" s="7"/>
      <c r="Q111" s="7" t="n">
        <v>11</v>
      </c>
      <c r="R111" s="7" t="n">
        <v>12</v>
      </c>
      <c r="S111" s="7"/>
      <c r="T111" s="7" t="n">
        <v>13</v>
      </c>
      <c r="U111" s="7" t="n">
        <v>13</v>
      </c>
      <c r="V111" s="7"/>
      <c r="W111" s="7" t="n">
        <v>10</v>
      </c>
      <c r="X111" s="7" t="n">
        <v>10</v>
      </c>
      <c r="Y111" s="0"/>
      <c r="Z111" s="4" t="s">
        <v>149</v>
      </c>
      <c r="AA111" s="7"/>
      <c r="AB111" s="7"/>
      <c r="AC111" s="7"/>
      <c r="AD111" s="7"/>
      <c r="AE111" s="7"/>
      <c r="AF111" s="7"/>
      <c r="AG111" s="7"/>
      <c r="AH111" s="7"/>
      <c r="AI111" s="7"/>
      <c r="AJ111" s="7"/>
      <c r="AK111" s="7"/>
      <c r="AL111" s="7"/>
      <c r="AM111" s="7"/>
      <c r="AN111" s="7"/>
      <c r="AO111" s="7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2" hidden="false" customHeight="false" outlineLevel="0" collapsed="false">
      <c r="A112" s="4" t="s">
        <v>641</v>
      </c>
      <c r="B112" s="7" t="n">
        <v>28</v>
      </c>
      <c r="C112" s="7" t="n">
        <v>38</v>
      </c>
      <c r="D112" s="7"/>
      <c r="E112" s="7" t="n">
        <v>19</v>
      </c>
      <c r="F112" s="7" t="n">
        <v>27</v>
      </c>
      <c r="G112" s="7"/>
      <c r="H112" s="7" t="n">
        <v>17</v>
      </c>
      <c r="I112" s="7" t="n">
        <v>21</v>
      </c>
      <c r="J112" s="7"/>
      <c r="K112" s="7" t="n">
        <v>39</v>
      </c>
      <c r="L112" s="7" t="n">
        <v>39</v>
      </c>
      <c r="M112" s="7"/>
      <c r="N112" s="7" t="n">
        <v>15</v>
      </c>
      <c r="O112" s="7" t="n">
        <v>16</v>
      </c>
      <c r="P112" s="7"/>
      <c r="Q112" s="7" t="n">
        <v>5</v>
      </c>
      <c r="R112" s="7" t="n">
        <v>15</v>
      </c>
      <c r="S112" s="7"/>
      <c r="T112" s="7" t="n">
        <v>13</v>
      </c>
      <c r="U112" s="7" t="n">
        <v>23</v>
      </c>
      <c r="V112" s="7"/>
      <c r="W112" s="7" t="n">
        <v>10</v>
      </c>
      <c r="X112" s="7" t="n">
        <v>15</v>
      </c>
      <c r="Y112" s="0"/>
      <c r="Z112" s="4" t="s">
        <v>149</v>
      </c>
      <c r="AA112" s="7"/>
      <c r="AB112" s="7"/>
      <c r="AC112" s="7"/>
      <c r="AD112" s="7"/>
      <c r="AE112" s="7"/>
      <c r="AF112" s="7"/>
      <c r="AG112" s="7"/>
      <c r="AH112" s="7"/>
      <c r="AI112" s="7"/>
      <c r="AJ112" s="7"/>
      <c r="AK112" s="7"/>
      <c r="AL112" s="7"/>
      <c r="AM112" s="7"/>
      <c r="AN112" s="7"/>
      <c r="AO112" s="7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2" hidden="false" customHeight="false" outlineLevel="0" collapsed="false">
      <c r="A113" s="4" t="s">
        <v>642</v>
      </c>
      <c r="B113" s="7" t="n">
        <v>38</v>
      </c>
      <c r="C113" s="7" t="n">
        <v>44</v>
      </c>
      <c r="D113" s="7"/>
      <c r="E113" s="7" t="n">
        <v>11</v>
      </c>
      <c r="F113" s="7" t="n">
        <v>23</v>
      </c>
      <c r="G113" s="7"/>
      <c r="H113" s="7" t="n">
        <v>11</v>
      </c>
      <c r="I113" s="7" t="n">
        <v>21</v>
      </c>
      <c r="J113" s="7"/>
      <c r="K113" s="7" t="n">
        <v>50</v>
      </c>
      <c r="L113" s="7" t="n">
        <v>54</v>
      </c>
      <c r="M113" s="7"/>
      <c r="N113" s="7" t="n">
        <v>16</v>
      </c>
      <c r="O113" s="7" t="n">
        <v>24</v>
      </c>
      <c r="P113" s="7"/>
      <c r="Q113" s="7" t="n">
        <v>6</v>
      </c>
      <c r="R113" s="7" t="n">
        <v>12</v>
      </c>
      <c r="S113" s="7"/>
      <c r="T113" s="7" t="n">
        <v>10</v>
      </c>
      <c r="U113" s="7" t="n">
        <v>14</v>
      </c>
      <c r="V113" s="7"/>
      <c r="W113" s="7" t="n">
        <v>20</v>
      </c>
      <c r="X113" s="7" t="n">
        <v>21</v>
      </c>
      <c r="Y113" s="0"/>
      <c r="Z113" s="4" t="s">
        <v>149</v>
      </c>
      <c r="AA113" s="7"/>
      <c r="AB113" s="7"/>
      <c r="AC113" s="7"/>
      <c r="AD113" s="7"/>
      <c r="AE113" s="7"/>
      <c r="AF113" s="7"/>
      <c r="AG113" s="7"/>
      <c r="AH113" s="7"/>
      <c r="AI113" s="7"/>
      <c r="AJ113" s="7"/>
      <c r="AK113" s="7"/>
      <c r="AL113" s="7"/>
      <c r="AM113" s="7"/>
      <c r="AN113" s="7"/>
      <c r="AO113" s="7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2" hidden="false" customHeight="false" outlineLevel="0" collapsed="false">
      <c r="A114" s="4" t="s">
        <v>643</v>
      </c>
      <c r="B114" s="7" t="n">
        <v>37</v>
      </c>
      <c r="C114" s="7" t="n">
        <v>43</v>
      </c>
      <c r="D114" s="7"/>
      <c r="E114" s="7" t="n">
        <v>24</v>
      </c>
      <c r="F114" s="7" t="n">
        <v>26</v>
      </c>
      <c r="G114" s="7"/>
      <c r="H114" s="7" t="n">
        <v>15</v>
      </c>
      <c r="I114" s="7" t="n">
        <v>23</v>
      </c>
      <c r="J114" s="7"/>
      <c r="K114" s="7" t="n">
        <v>43</v>
      </c>
      <c r="L114" s="7" t="n">
        <v>44</v>
      </c>
      <c r="M114" s="7"/>
      <c r="N114" s="7" t="n">
        <v>16</v>
      </c>
      <c r="O114" s="7" t="n">
        <v>17</v>
      </c>
      <c r="P114" s="7"/>
      <c r="Q114" s="7" t="n">
        <v>12</v>
      </c>
      <c r="R114" s="7" t="n">
        <v>16</v>
      </c>
      <c r="S114" s="7"/>
      <c r="T114" s="7" t="n">
        <v>14</v>
      </c>
      <c r="U114" s="7" t="n">
        <v>14</v>
      </c>
      <c r="V114" s="7"/>
      <c r="W114" s="7" t="n">
        <v>20</v>
      </c>
      <c r="X114" s="7" t="n">
        <v>20</v>
      </c>
      <c r="Y114" s="0"/>
      <c r="Z114" s="4" t="s">
        <v>149</v>
      </c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2" hidden="false" customHeight="false" outlineLevel="0" collapsed="false">
      <c r="A115" s="4" t="s">
        <v>644</v>
      </c>
      <c r="B115" s="7" t="n">
        <v>38</v>
      </c>
      <c r="C115" s="7" t="n">
        <v>41</v>
      </c>
      <c r="D115" s="7"/>
      <c r="E115" s="7" t="n">
        <v>26</v>
      </c>
      <c r="F115" s="7" t="n">
        <v>26</v>
      </c>
      <c r="G115" s="7"/>
      <c r="H115" s="7" t="n">
        <v>15</v>
      </c>
      <c r="I115" s="7" t="n">
        <v>23</v>
      </c>
      <c r="J115" s="7"/>
      <c r="K115" s="7" t="n">
        <v>85</v>
      </c>
      <c r="L115" s="7" t="n">
        <v>86</v>
      </c>
      <c r="M115" s="7"/>
      <c r="N115" s="7" t="n">
        <v>17</v>
      </c>
      <c r="O115" s="7" t="n">
        <v>21</v>
      </c>
      <c r="P115" s="7"/>
      <c r="Q115" s="7" t="n">
        <v>4</v>
      </c>
      <c r="R115" s="7" t="n">
        <v>17</v>
      </c>
      <c r="S115" s="7"/>
      <c r="T115" s="7" t="n">
        <v>10</v>
      </c>
      <c r="U115" s="7" t="n">
        <v>10</v>
      </c>
      <c r="V115" s="7"/>
      <c r="W115" s="7" t="n">
        <v>10</v>
      </c>
      <c r="X115" s="7" t="n">
        <v>19</v>
      </c>
      <c r="Y115" s="0"/>
      <c r="Z115" s="4" t="s">
        <v>149</v>
      </c>
      <c r="AA115" s="7"/>
      <c r="AB115" s="7"/>
      <c r="AC115" s="7"/>
      <c r="AD115" s="7"/>
      <c r="AE115" s="7"/>
      <c r="AF115" s="7"/>
      <c r="AG115" s="7"/>
      <c r="AH115" s="7"/>
      <c r="AI115" s="7"/>
      <c r="AJ115" s="7"/>
      <c r="AK115" s="7"/>
      <c r="AL115" s="7"/>
      <c r="AM115" s="7"/>
      <c r="AN115" s="7"/>
      <c r="AO115" s="7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2" hidden="false" customHeight="false" outlineLevel="0" collapsed="false">
      <c r="A116" s="4" t="s">
        <v>645</v>
      </c>
      <c r="B116" s="7" t="n">
        <v>34</v>
      </c>
      <c r="C116" s="7" t="n">
        <v>43</v>
      </c>
      <c r="D116" s="7"/>
      <c r="E116" s="7" t="n">
        <v>13</v>
      </c>
      <c r="F116" s="7" t="n">
        <v>26</v>
      </c>
      <c r="G116" s="7"/>
      <c r="H116" s="7" t="n">
        <v>15</v>
      </c>
      <c r="I116" s="7" t="n">
        <v>19</v>
      </c>
      <c r="J116" s="7"/>
      <c r="K116" s="7" t="n">
        <v>38</v>
      </c>
      <c r="L116" s="7" t="n">
        <v>42</v>
      </c>
      <c r="M116" s="7"/>
      <c r="N116" s="7" t="n">
        <v>16</v>
      </c>
      <c r="O116" s="7" t="n">
        <v>18</v>
      </c>
      <c r="P116" s="7"/>
      <c r="Q116" s="7" t="n">
        <v>13</v>
      </c>
      <c r="R116" s="7" t="n">
        <v>19</v>
      </c>
      <c r="S116" s="7"/>
      <c r="T116" s="7" t="n">
        <v>10</v>
      </c>
      <c r="U116" s="7" t="n">
        <v>13</v>
      </c>
      <c r="V116" s="7"/>
      <c r="W116" s="7" t="n">
        <v>22</v>
      </c>
      <c r="X116" s="7" t="n">
        <v>42</v>
      </c>
      <c r="Y116" s="0"/>
      <c r="Z116" s="4" t="s">
        <v>149</v>
      </c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2" hidden="false" customHeight="false" outlineLevel="0" collapsed="false">
      <c r="A117" s="4" t="s">
        <v>646</v>
      </c>
      <c r="B117" s="7" t="n">
        <v>1</v>
      </c>
      <c r="C117" s="7" t="n">
        <v>14</v>
      </c>
      <c r="D117" s="7"/>
      <c r="E117" s="7" t="n">
        <v>11</v>
      </c>
      <c r="F117" s="7" t="n">
        <v>29</v>
      </c>
      <c r="G117" s="7"/>
      <c r="H117" s="7" t="n">
        <v>15</v>
      </c>
      <c r="I117" s="7" t="n">
        <v>23</v>
      </c>
      <c r="J117" s="7"/>
      <c r="K117" s="7" t="n">
        <v>42</v>
      </c>
      <c r="L117" s="7" t="n">
        <v>51</v>
      </c>
      <c r="M117" s="7"/>
      <c r="N117" s="7" t="n">
        <v>17</v>
      </c>
      <c r="O117" s="7" t="n">
        <v>17</v>
      </c>
      <c r="P117" s="7"/>
      <c r="Q117" s="7" t="n">
        <v>9</v>
      </c>
      <c r="R117" s="7" t="n">
        <v>12</v>
      </c>
      <c r="S117" s="7"/>
      <c r="T117" s="7" t="n">
        <v>6</v>
      </c>
      <c r="U117" s="7" t="n">
        <v>13</v>
      </c>
      <c r="V117" s="7"/>
      <c r="W117" s="7" t="n">
        <v>23</v>
      </c>
      <c r="X117" s="7" t="n">
        <v>23</v>
      </c>
      <c r="Y117" s="0"/>
      <c r="Z117" s="4" t="s">
        <v>149</v>
      </c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2" hidden="false" customHeight="false" outlineLevel="0" collapsed="false">
      <c r="A118" s="4" t="s">
        <v>647</v>
      </c>
      <c r="B118" s="7" t="n">
        <v>34</v>
      </c>
      <c r="C118" s="7" t="n">
        <v>43</v>
      </c>
      <c r="D118" s="7"/>
      <c r="E118" s="7" t="n">
        <v>21</v>
      </c>
      <c r="F118" s="7" t="n">
        <v>23</v>
      </c>
      <c r="G118" s="7"/>
      <c r="H118" s="7" t="n">
        <v>9</v>
      </c>
      <c r="I118" s="7" t="n">
        <v>11</v>
      </c>
      <c r="J118" s="7"/>
      <c r="K118" s="7" t="n">
        <v>38</v>
      </c>
      <c r="L118" s="7" t="n">
        <v>38</v>
      </c>
      <c r="M118" s="7"/>
      <c r="N118" s="7" t="n">
        <v>22</v>
      </c>
      <c r="O118" s="7" t="n">
        <v>32</v>
      </c>
      <c r="P118" s="7"/>
      <c r="Q118" s="7" t="n">
        <v>7</v>
      </c>
      <c r="R118" s="7" t="n">
        <v>10</v>
      </c>
      <c r="S118" s="7"/>
      <c r="T118" s="7" t="n">
        <v>9</v>
      </c>
      <c r="U118" s="7" t="n">
        <v>15</v>
      </c>
      <c r="V118" s="7"/>
      <c r="W118" s="7" t="n">
        <v>10</v>
      </c>
      <c r="X118" s="7" t="n">
        <v>17</v>
      </c>
      <c r="Y118" s="0"/>
      <c r="Z118" s="4" t="s">
        <v>149</v>
      </c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2" hidden="false" customHeight="false" outlineLevel="0" collapsed="false">
      <c r="A119" s="4" t="s">
        <v>648</v>
      </c>
      <c r="B119" s="7" t="n">
        <v>36</v>
      </c>
      <c r="C119" s="7" t="n">
        <v>37</v>
      </c>
      <c r="D119" s="7"/>
      <c r="E119" s="7" t="n">
        <v>25</v>
      </c>
      <c r="F119" s="7" t="n">
        <v>29</v>
      </c>
      <c r="G119" s="7"/>
      <c r="H119" s="7" t="n">
        <v>13</v>
      </c>
      <c r="I119" s="7" t="n">
        <v>19</v>
      </c>
      <c r="J119" s="7"/>
      <c r="K119" s="7" t="n">
        <v>29</v>
      </c>
      <c r="L119" s="7" t="n">
        <v>44</v>
      </c>
      <c r="M119" s="7"/>
      <c r="N119" s="7" t="n">
        <v>20</v>
      </c>
      <c r="O119" s="7" t="n">
        <v>21</v>
      </c>
      <c r="P119" s="7"/>
      <c r="Q119" s="7" t="n">
        <v>11</v>
      </c>
      <c r="R119" s="7" t="n">
        <v>12</v>
      </c>
      <c r="S119" s="7"/>
      <c r="T119" s="7" t="n">
        <v>11</v>
      </c>
      <c r="U119" s="7" t="n">
        <v>23</v>
      </c>
      <c r="V119" s="7"/>
      <c r="W119" s="7" t="n">
        <v>20</v>
      </c>
      <c r="X119" s="7" t="n">
        <v>20</v>
      </c>
      <c r="Y119" s="0"/>
      <c r="Z119" s="4" t="s">
        <v>149</v>
      </c>
      <c r="AA119" s="7"/>
      <c r="AB119" s="7"/>
      <c r="AC119" s="7"/>
      <c r="AD119" s="7"/>
      <c r="AE119" s="7"/>
      <c r="AF119" s="7"/>
      <c r="AG119" s="7"/>
      <c r="AH119" s="7"/>
      <c r="AI119" s="7"/>
      <c r="AJ119" s="7"/>
      <c r="AK119" s="7"/>
      <c r="AL119" s="7"/>
      <c r="AM119" s="7"/>
      <c r="AN119" s="7"/>
      <c r="AO119" s="7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2" hidden="false" customHeight="false" outlineLevel="0" collapsed="false">
      <c r="A120" s="4" t="s">
        <v>649</v>
      </c>
      <c r="B120" s="7" t="n">
        <v>34</v>
      </c>
      <c r="C120" s="7" t="n">
        <v>39</v>
      </c>
      <c r="D120" s="7"/>
      <c r="E120" s="7" t="n">
        <v>23</v>
      </c>
      <c r="F120" s="7" t="n">
        <v>26</v>
      </c>
      <c r="G120" s="7"/>
      <c r="H120" s="7" t="n">
        <v>15</v>
      </c>
      <c r="I120" s="7" t="n">
        <v>19</v>
      </c>
      <c r="J120" s="7"/>
      <c r="K120" s="7" t="n">
        <v>41</v>
      </c>
      <c r="L120" s="7" t="n">
        <v>42</v>
      </c>
      <c r="M120" s="7"/>
      <c r="N120" s="7" t="n">
        <v>21</v>
      </c>
      <c r="O120" s="7" t="n">
        <v>23</v>
      </c>
      <c r="P120" s="7"/>
      <c r="Q120" s="7" t="n">
        <v>13</v>
      </c>
      <c r="R120" s="7" t="n">
        <v>19</v>
      </c>
      <c r="S120" s="7"/>
      <c r="T120" s="7" t="n">
        <v>10</v>
      </c>
      <c r="U120" s="7" t="n">
        <v>10</v>
      </c>
      <c r="V120" s="7"/>
      <c r="W120" s="7" t="n">
        <v>10</v>
      </c>
      <c r="X120" s="7" t="n">
        <v>22</v>
      </c>
      <c r="Y120" s="0"/>
      <c r="Z120" s="4" t="s">
        <v>149</v>
      </c>
      <c r="AA120" s="7"/>
      <c r="AB120" s="7"/>
      <c r="AC120" s="7"/>
      <c r="AD120" s="7"/>
      <c r="AE120" s="7"/>
      <c r="AF120" s="7"/>
      <c r="AG120" s="7"/>
      <c r="AH120" s="7"/>
      <c r="AI120" s="7"/>
      <c r="AJ120" s="7"/>
      <c r="AK120" s="7"/>
      <c r="AL120" s="7"/>
      <c r="AM120" s="7"/>
      <c r="AN120" s="7"/>
      <c r="AO120" s="7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2" hidden="false" customHeight="false" outlineLevel="0" collapsed="false">
      <c r="A121" s="4" t="s">
        <v>650</v>
      </c>
      <c r="B121" s="7" t="n">
        <v>40</v>
      </c>
      <c r="C121" s="7" t="n">
        <v>45</v>
      </c>
      <c r="D121" s="7"/>
      <c r="E121" s="7" t="n">
        <v>17</v>
      </c>
      <c r="F121" s="7" t="n">
        <v>21</v>
      </c>
      <c r="G121" s="7"/>
      <c r="H121" s="7" t="n">
        <v>13</v>
      </c>
      <c r="I121" s="7" t="n">
        <v>17</v>
      </c>
      <c r="J121" s="7"/>
      <c r="K121" s="7" t="n">
        <v>39</v>
      </c>
      <c r="L121" s="7" t="n">
        <v>42</v>
      </c>
      <c r="M121" s="7"/>
      <c r="N121" s="7" t="n">
        <v>16</v>
      </c>
      <c r="O121" s="7" t="n">
        <v>22</v>
      </c>
      <c r="P121" s="7"/>
      <c r="Q121" s="7" t="n">
        <v>11</v>
      </c>
      <c r="R121" s="7" t="n">
        <v>12</v>
      </c>
      <c r="S121" s="7"/>
      <c r="T121" s="7" t="n">
        <v>13</v>
      </c>
      <c r="U121" s="7" t="n">
        <v>18</v>
      </c>
      <c r="V121" s="7"/>
      <c r="W121" s="7" t="n">
        <v>9</v>
      </c>
      <c r="X121" s="7" t="n">
        <v>10</v>
      </c>
      <c r="Y121" s="0"/>
      <c r="Z121" s="4" t="s">
        <v>149</v>
      </c>
      <c r="AA121" s="7"/>
      <c r="AB121" s="7"/>
      <c r="AC121" s="7"/>
      <c r="AD121" s="7"/>
      <c r="AE121" s="7"/>
      <c r="AF121" s="7"/>
      <c r="AG121" s="7"/>
      <c r="AH121" s="7"/>
      <c r="AI121" s="7"/>
      <c r="AJ121" s="7"/>
      <c r="AK121" s="7"/>
      <c r="AL121" s="7"/>
      <c r="AM121" s="7"/>
      <c r="AN121" s="7"/>
      <c r="AO121" s="7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2" hidden="false" customHeight="false" outlineLevel="0" collapsed="false">
      <c r="A122" s="4" t="s">
        <v>651</v>
      </c>
      <c r="B122" s="7" t="n">
        <v>44</v>
      </c>
      <c r="C122" s="7" t="n">
        <v>45</v>
      </c>
      <c r="D122" s="7"/>
      <c r="E122" s="7" t="n">
        <v>17</v>
      </c>
      <c r="F122" s="7" t="n">
        <v>25</v>
      </c>
      <c r="G122" s="7"/>
      <c r="H122" s="7" t="n">
        <v>13</v>
      </c>
      <c r="I122" s="7" t="n">
        <v>21</v>
      </c>
      <c r="J122" s="7"/>
      <c r="K122" s="7" t="n">
        <v>39</v>
      </c>
      <c r="L122" s="7" t="n">
        <v>52</v>
      </c>
      <c r="M122" s="7"/>
      <c r="N122" s="7" t="n">
        <v>16</v>
      </c>
      <c r="O122" s="7" t="n">
        <v>21</v>
      </c>
      <c r="P122" s="7"/>
      <c r="Q122" s="7" t="n">
        <v>10</v>
      </c>
      <c r="R122" s="7" t="n">
        <v>11</v>
      </c>
      <c r="S122" s="7"/>
      <c r="T122" s="7" t="n">
        <v>13</v>
      </c>
      <c r="U122" s="7" t="n">
        <v>24</v>
      </c>
      <c r="V122" s="7"/>
      <c r="W122" s="7" t="n">
        <v>11</v>
      </c>
      <c r="X122" s="7" t="n">
        <v>30</v>
      </c>
      <c r="Y122" s="0"/>
      <c r="Z122" s="4" t="s">
        <v>149</v>
      </c>
      <c r="AA122" s="7"/>
      <c r="AB122" s="7"/>
      <c r="AC122" s="7"/>
      <c r="AD122" s="7"/>
      <c r="AE122" s="7"/>
      <c r="AF122" s="7"/>
      <c r="AG122" s="7"/>
      <c r="AH122" s="7"/>
      <c r="AI122" s="7"/>
      <c r="AJ122" s="7"/>
      <c r="AK122" s="7"/>
      <c r="AL122" s="7"/>
      <c r="AM122" s="7"/>
      <c r="AN122" s="7"/>
      <c r="AO122" s="7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customFormat="false" ht="12" hidden="false" customHeight="false" outlineLevel="0" collapsed="false">
      <c r="A123" s="4" t="s">
        <v>652</v>
      </c>
      <c r="B123" s="7" t="n">
        <v>25</v>
      </c>
      <c r="C123" s="7" t="n">
        <v>44</v>
      </c>
      <c r="D123" s="7"/>
      <c r="E123" s="7" t="n">
        <v>20</v>
      </c>
      <c r="F123" s="7" t="n">
        <v>25</v>
      </c>
      <c r="G123" s="7"/>
      <c r="H123" s="7" t="n">
        <v>15</v>
      </c>
      <c r="I123" s="7" t="n">
        <v>23</v>
      </c>
      <c r="J123" s="7"/>
      <c r="K123" s="7" t="n">
        <v>44</v>
      </c>
      <c r="L123" s="7" t="n">
        <v>44</v>
      </c>
      <c r="M123" s="7"/>
      <c r="N123" s="7" t="n">
        <v>25</v>
      </c>
      <c r="O123" s="7" t="n">
        <v>27</v>
      </c>
      <c r="P123" s="7"/>
      <c r="Q123" s="7" t="n">
        <v>16</v>
      </c>
      <c r="R123" s="7" t="n">
        <v>19</v>
      </c>
      <c r="S123" s="7"/>
      <c r="T123" s="7" t="n">
        <v>10</v>
      </c>
      <c r="U123" s="7" t="n">
        <v>14</v>
      </c>
      <c r="V123" s="7"/>
      <c r="W123" s="7" t="n">
        <v>23</v>
      </c>
      <c r="X123" s="7" t="n">
        <v>35</v>
      </c>
      <c r="Y123" s="0"/>
      <c r="Z123" s="4" t="s">
        <v>149</v>
      </c>
      <c r="AA123" s="7"/>
      <c r="AB123" s="7"/>
      <c r="AC123" s="7"/>
      <c r="AD123" s="7"/>
      <c r="AE123" s="7"/>
      <c r="AF123" s="7"/>
      <c r="AG123" s="7"/>
      <c r="AH123" s="7"/>
      <c r="AI123" s="7"/>
      <c r="AJ123" s="7"/>
      <c r="AK123" s="7"/>
      <c r="AL123" s="7"/>
      <c r="AM123" s="7"/>
      <c r="AN123" s="7"/>
      <c r="AO123" s="7"/>
      <c r="AP123" s="0"/>
      <c r="AQ123" s="0"/>
      <c r="AR123" s="0"/>
      <c r="AS123" s="0"/>
      <c r="AT123" s="0"/>
      <c r="AU123" s="0"/>
      <c r="AV123" s="0"/>
      <c r="AW123" s="0"/>
      <c r="AX123" s="0"/>
      <c r="AY123" s="0"/>
      <c r="AZ123" s="0"/>
      <c r="BA123" s="0"/>
      <c r="BB123" s="0"/>
      <c r="BC123" s="0"/>
      <c r="BD123" s="0"/>
      <c r="BE123" s="0"/>
      <c r="BF123" s="0"/>
      <c r="BG123" s="0"/>
      <c r="BH123" s="0"/>
      <c r="BI123" s="0"/>
      <c r="BJ123" s="0"/>
      <c r="BK123" s="0"/>
      <c r="BL123" s="0"/>
      <c r="BM123" s="0"/>
      <c r="BN123" s="0"/>
      <c r="BO123" s="0"/>
      <c r="BP123" s="0"/>
      <c r="BQ123" s="0"/>
      <c r="BR123" s="0"/>
      <c r="BS123" s="0"/>
      <c r="BT123" s="0"/>
      <c r="BU123" s="0"/>
      <c r="BV123" s="0"/>
      <c r="BW123" s="0"/>
      <c r="BX123" s="0"/>
      <c r="BY123" s="0"/>
      <c r="BZ123" s="0"/>
      <c r="CA123" s="0"/>
      <c r="CB123" s="0"/>
      <c r="CC123" s="0"/>
      <c r="CD123" s="0"/>
      <c r="CE123" s="0"/>
      <c r="CF123" s="0"/>
      <c r="CG123" s="0"/>
      <c r="CH123" s="0"/>
      <c r="CI123" s="0"/>
      <c r="CJ123" s="0"/>
      <c r="CK123" s="0"/>
      <c r="CL123" s="0"/>
      <c r="CM123" s="0"/>
      <c r="CN123" s="0"/>
      <c r="CO123" s="0"/>
      <c r="CP123" s="0"/>
      <c r="CQ123" s="0"/>
      <c r="CR123" s="0"/>
      <c r="CS123" s="0"/>
      <c r="CT123" s="0"/>
      <c r="CU123" s="0"/>
      <c r="CV123" s="0"/>
      <c r="CW123" s="0"/>
      <c r="CX123" s="0"/>
      <c r="CY123" s="0"/>
      <c r="CZ123" s="0"/>
      <c r="DA123" s="0"/>
      <c r="DB123" s="0"/>
      <c r="DC123" s="0"/>
      <c r="DD123" s="0"/>
      <c r="DE123" s="0"/>
      <c r="DF123" s="0"/>
      <c r="DG123" s="0"/>
      <c r="DH123" s="0"/>
      <c r="DI123" s="0"/>
      <c r="DJ123" s="0"/>
      <c r="DK123" s="0"/>
      <c r="DL123" s="0"/>
      <c r="DM123" s="0"/>
      <c r="DN123" s="0"/>
      <c r="DO123" s="0"/>
      <c r="DP123" s="0"/>
      <c r="DQ123" s="0"/>
      <c r="DR123" s="0"/>
      <c r="DS123" s="0"/>
      <c r="DT123" s="0"/>
      <c r="DU123" s="0"/>
      <c r="DV123" s="0"/>
      <c r="DW123" s="0"/>
      <c r="DX123" s="0"/>
      <c r="DY123" s="0"/>
      <c r="DZ123" s="0"/>
      <c r="EA123" s="0"/>
      <c r="EB123" s="0"/>
      <c r="EC123" s="0"/>
      <c r="ED123" s="0"/>
      <c r="EE123" s="0"/>
      <c r="EF123" s="0"/>
      <c r="EG123" s="0"/>
      <c r="EH123" s="0"/>
      <c r="EI123" s="0"/>
      <c r="EJ123" s="0"/>
      <c r="EK123" s="0"/>
      <c r="EL123" s="0"/>
      <c r="EM123" s="0"/>
      <c r="EN123" s="0"/>
      <c r="EO123" s="0"/>
      <c r="EP123" s="0"/>
      <c r="EQ123" s="0"/>
      <c r="ER123" s="0"/>
      <c r="ES123" s="0"/>
      <c r="ET123" s="0"/>
      <c r="EU123" s="0"/>
      <c r="EV123" s="0"/>
      <c r="EW123" s="0"/>
      <c r="EX123" s="0"/>
      <c r="EY123" s="0"/>
      <c r="EZ123" s="0"/>
      <c r="FA123" s="0"/>
      <c r="FB123" s="0"/>
      <c r="FC123" s="0"/>
      <c r="FD123" s="0"/>
      <c r="FE123" s="0"/>
      <c r="FF123" s="0"/>
      <c r="FG123" s="0"/>
      <c r="FH123" s="0"/>
      <c r="FI123" s="0"/>
      <c r="FJ123" s="0"/>
      <c r="FK123" s="0"/>
      <c r="FL123" s="0"/>
      <c r="FM123" s="0"/>
      <c r="FN123" s="0"/>
      <c r="FO123" s="0"/>
      <c r="FP123" s="0"/>
      <c r="FQ123" s="0"/>
      <c r="FR123" s="0"/>
      <c r="FS123" s="0"/>
      <c r="FT123" s="0"/>
      <c r="FU123" s="0"/>
      <c r="FV123" s="0"/>
      <c r="FW123" s="0"/>
      <c r="FX123" s="0"/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/>
      <c r="GN123" s="0"/>
      <c r="GO123" s="0"/>
      <c r="GP123" s="0"/>
      <c r="GQ123" s="0"/>
      <c r="GR123" s="0"/>
      <c r="GS123" s="0"/>
      <c r="GT123" s="0"/>
      <c r="GU123" s="0"/>
      <c r="GV123" s="0"/>
      <c r="GW123" s="0"/>
      <c r="GX123" s="0"/>
      <c r="GY123" s="0"/>
      <c r="GZ123" s="0"/>
      <c r="HA123" s="0"/>
      <c r="HB123" s="0"/>
      <c r="HC123" s="0"/>
      <c r="HD123" s="0"/>
      <c r="HE123" s="0"/>
      <c r="HF123" s="0"/>
      <c r="HG123" s="0"/>
      <c r="HH123" s="0"/>
      <c r="HI123" s="0"/>
      <c r="HJ123" s="0"/>
      <c r="HK123" s="0"/>
      <c r="HL123" s="0"/>
      <c r="HM123" s="0"/>
      <c r="HN123" s="0"/>
      <c r="HO123" s="0"/>
      <c r="HP123" s="0"/>
      <c r="HQ123" s="0"/>
      <c r="HR123" s="0"/>
      <c r="HS123" s="0"/>
      <c r="HT123" s="0"/>
      <c r="HU123" s="0"/>
      <c r="HV123" s="0"/>
      <c r="HW123" s="0"/>
      <c r="HX123" s="0"/>
      <c r="HY123" s="0"/>
      <c r="HZ123" s="0"/>
      <c r="IA123" s="0"/>
      <c r="IB123" s="0"/>
      <c r="IC123" s="0"/>
      <c r="ID123" s="0"/>
      <c r="IE123" s="0"/>
      <c r="IF123" s="0"/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/>
      <c r="IS123" s="0"/>
      <c r="IT123" s="0"/>
      <c r="IU123" s="0"/>
      <c r="IV123" s="0"/>
      <c r="IW123" s="0"/>
      <c r="IX123" s="0"/>
      <c r="IY123" s="0"/>
      <c r="IZ123" s="0"/>
      <c r="JA123" s="0"/>
      <c r="JB123" s="0"/>
      <c r="JC123" s="0"/>
      <c r="JD123" s="0"/>
      <c r="JE123" s="0"/>
      <c r="JF123" s="0"/>
      <c r="JG123" s="0"/>
      <c r="JH123" s="0"/>
      <c r="JI123" s="0"/>
      <c r="JJ123" s="0"/>
      <c r="JK123" s="0"/>
      <c r="JL123" s="0"/>
      <c r="JM123" s="0"/>
      <c r="JN123" s="0"/>
      <c r="JO123" s="0"/>
      <c r="JP123" s="0"/>
      <c r="JQ123" s="0"/>
      <c r="JR123" s="0"/>
      <c r="JS123" s="0"/>
      <c r="JT123" s="0"/>
      <c r="JU123" s="0"/>
      <c r="JV123" s="0"/>
      <c r="JW123" s="0"/>
      <c r="JX123" s="0"/>
      <c r="JY123" s="0"/>
      <c r="JZ123" s="0"/>
      <c r="KA123" s="0"/>
      <c r="KB123" s="0"/>
      <c r="KC123" s="0"/>
      <c r="KD123" s="0"/>
      <c r="KE123" s="0"/>
      <c r="KF123" s="0"/>
      <c r="KG123" s="0"/>
      <c r="KH123" s="0"/>
      <c r="KI123" s="0"/>
      <c r="KJ123" s="0"/>
      <c r="KK123" s="0"/>
      <c r="KL123" s="0"/>
      <c r="KM123" s="0"/>
      <c r="KN123" s="0"/>
      <c r="KO123" s="0"/>
      <c r="KP123" s="0"/>
      <c r="KQ123" s="0"/>
      <c r="KR123" s="0"/>
      <c r="KS123" s="0"/>
      <c r="KT123" s="0"/>
      <c r="KU123" s="0"/>
      <c r="KV123" s="0"/>
      <c r="KW123" s="0"/>
      <c r="KX123" s="0"/>
      <c r="KY123" s="0"/>
      <c r="KZ123" s="0"/>
      <c r="LA123" s="0"/>
      <c r="LB123" s="0"/>
      <c r="LC123" s="0"/>
      <c r="LD123" s="0"/>
      <c r="LE123" s="0"/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/>
      <c r="OT123" s="0"/>
      <c r="OU123" s="0"/>
      <c r="OV123" s="0"/>
      <c r="OW123" s="0"/>
      <c r="OX123" s="0"/>
      <c r="OY123" s="0"/>
      <c r="OZ123" s="0"/>
      <c r="PA123" s="0"/>
      <c r="PB123" s="0"/>
      <c r="PC123" s="0"/>
      <c r="PD123" s="0"/>
      <c r="PE123" s="0"/>
      <c r="PF123" s="0"/>
      <c r="PG123" s="0"/>
      <c r="PH123" s="0"/>
      <c r="PI123" s="0"/>
      <c r="PJ123" s="0"/>
      <c r="PK123" s="0"/>
      <c r="PL123" s="0"/>
      <c r="PM123" s="0"/>
      <c r="PN123" s="0"/>
      <c r="PO123" s="0"/>
      <c r="PP123" s="0"/>
      <c r="PQ123" s="0"/>
      <c r="PR123" s="0"/>
      <c r="PS123" s="0"/>
      <c r="PT123" s="0"/>
      <c r="PU123" s="0"/>
      <c r="PV123" s="0"/>
      <c r="PW123" s="0"/>
      <c r="PX123" s="0"/>
      <c r="PY123" s="0"/>
      <c r="PZ123" s="0"/>
      <c r="QA123" s="0"/>
      <c r="QB123" s="0"/>
      <c r="QC123" s="0"/>
      <c r="QD123" s="0"/>
      <c r="QE123" s="0"/>
      <c r="QF123" s="0"/>
      <c r="QG123" s="0"/>
      <c r="QH123" s="0"/>
      <c r="QI123" s="0"/>
      <c r="QJ123" s="0"/>
      <c r="QK123" s="0"/>
      <c r="QL123" s="0"/>
      <c r="QM123" s="0"/>
      <c r="QN123" s="0"/>
      <c r="QO123" s="0"/>
      <c r="QP123" s="0"/>
      <c r="QQ123" s="0"/>
      <c r="QR123" s="0"/>
      <c r="QS123" s="0"/>
      <c r="QT123" s="0"/>
      <c r="QU123" s="0"/>
      <c r="QV123" s="0"/>
      <c r="QW123" s="0"/>
      <c r="QX123" s="0"/>
      <c r="QY123" s="0"/>
      <c r="QZ123" s="0"/>
      <c r="RA123" s="0"/>
      <c r="RB123" s="0"/>
      <c r="RC123" s="0"/>
      <c r="RD123" s="0"/>
      <c r="RE123" s="0"/>
      <c r="RF123" s="0"/>
      <c r="RG123" s="0"/>
      <c r="RH123" s="0"/>
      <c r="RI123" s="0"/>
      <c r="RJ123" s="0"/>
      <c r="RK123" s="0"/>
      <c r="RL123" s="0"/>
      <c r="RM123" s="0"/>
      <c r="RN123" s="0"/>
      <c r="RO123" s="0"/>
      <c r="RP123" s="0"/>
      <c r="RQ123" s="0"/>
      <c r="RR123" s="0"/>
      <c r="RS123" s="0"/>
      <c r="RT123" s="0"/>
      <c r="RU123" s="0"/>
      <c r="RV123" s="0"/>
      <c r="RW123" s="0"/>
      <c r="RX123" s="0"/>
      <c r="RY123" s="0"/>
      <c r="RZ123" s="0"/>
      <c r="SA123" s="0"/>
      <c r="SB123" s="0"/>
      <c r="SC123" s="0"/>
      <c r="SD123" s="0"/>
      <c r="SE123" s="0"/>
      <c r="SF123" s="0"/>
      <c r="SG123" s="0"/>
      <c r="SH123" s="0"/>
      <c r="SI123" s="0"/>
      <c r="SJ123" s="0"/>
      <c r="SK123" s="0"/>
      <c r="SL123" s="0"/>
      <c r="SM123" s="0"/>
      <c r="SN123" s="0"/>
      <c r="SO123" s="0"/>
      <c r="SP123" s="0"/>
      <c r="SQ123" s="0"/>
      <c r="SR123" s="0"/>
      <c r="SS123" s="0"/>
      <c r="ST123" s="0"/>
      <c r="SU123" s="0"/>
      <c r="SV123" s="0"/>
      <c r="SW123" s="0"/>
      <c r="SX123" s="0"/>
      <c r="SY123" s="0"/>
      <c r="SZ123" s="0"/>
      <c r="TA123" s="0"/>
      <c r="TB123" s="0"/>
      <c r="TC123" s="0"/>
      <c r="TD123" s="0"/>
      <c r="TE123" s="0"/>
      <c r="TF123" s="0"/>
      <c r="TG123" s="0"/>
      <c r="TH123" s="0"/>
      <c r="TI123" s="0"/>
      <c r="TJ123" s="0"/>
      <c r="TK123" s="0"/>
      <c r="TL123" s="0"/>
      <c r="TM123" s="0"/>
      <c r="TN123" s="0"/>
      <c r="TO123" s="0"/>
      <c r="TP123" s="0"/>
      <c r="TQ123" s="0"/>
      <c r="TR123" s="0"/>
      <c r="TS123" s="0"/>
      <c r="TT123" s="0"/>
      <c r="TU123" s="0"/>
      <c r="TV123" s="0"/>
      <c r="TW123" s="0"/>
      <c r="TX123" s="0"/>
      <c r="TY123" s="0"/>
      <c r="TZ123" s="0"/>
      <c r="UA123" s="0"/>
      <c r="UB123" s="0"/>
      <c r="UC123" s="0"/>
      <c r="UD123" s="0"/>
      <c r="UE123" s="0"/>
      <c r="UF123" s="0"/>
      <c r="UG123" s="0"/>
      <c r="UH123" s="0"/>
      <c r="UI123" s="0"/>
      <c r="UJ123" s="0"/>
      <c r="UK123" s="0"/>
      <c r="UL123" s="0"/>
      <c r="UM123" s="0"/>
      <c r="UN123" s="0"/>
      <c r="UO123" s="0"/>
      <c r="UP123" s="0"/>
      <c r="UQ123" s="0"/>
      <c r="UR123" s="0"/>
      <c r="US123" s="0"/>
      <c r="UT123" s="0"/>
      <c r="UU123" s="0"/>
      <c r="UV123" s="0"/>
      <c r="UW123" s="0"/>
      <c r="UX123" s="0"/>
      <c r="UY123" s="0"/>
      <c r="UZ123" s="0"/>
      <c r="VA123" s="0"/>
      <c r="VB123" s="0"/>
      <c r="VC123" s="0"/>
      <c r="VD123" s="0"/>
      <c r="VE123" s="0"/>
      <c r="VF123" s="0"/>
      <c r="VG123" s="0"/>
      <c r="VH123" s="0"/>
      <c r="VI123" s="0"/>
      <c r="VJ123" s="0"/>
      <c r="VK123" s="0"/>
      <c r="VL123" s="0"/>
      <c r="VM123" s="0"/>
      <c r="VN123" s="0"/>
      <c r="VO123" s="0"/>
      <c r="VP123" s="0"/>
      <c r="VQ123" s="0"/>
      <c r="VR123" s="0"/>
      <c r="VS123" s="0"/>
      <c r="VT123" s="0"/>
      <c r="VU123" s="0"/>
      <c r="VV123" s="0"/>
      <c r="VW123" s="0"/>
      <c r="VX123" s="0"/>
      <c r="VY123" s="0"/>
      <c r="VZ123" s="0"/>
      <c r="WA123" s="0"/>
      <c r="WB123" s="0"/>
      <c r="WC123" s="0"/>
      <c r="WD123" s="0"/>
      <c r="WE123" s="0"/>
      <c r="WF123" s="0"/>
      <c r="WG123" s="0"/>
      <c r="WH123" s="0"/>
      <c r="WI123" s="0"/>
      <c r="WJ123" s="0"/>
      <c r="WK123" s="0"/>
      <c r="WL123" s="0"/>
      <c r="WM123" s="0"/>
      <c r="WN123" s="0"/>
      <c r="WO123" s="0"/>
      <c r="WP123" s="0"/>
      <c r="WQ123" s="0"/>
      <c r="WR123" s="0"/>
      <c r="WS123" s="0"/>
      <c r="WT123" s="0"/>
      <c r="WU123" s="0"/>
      <c r="WV123" s="0"/>
      <c r="WW123" s="0"/>
      <c r="WX123" s="0"/>
      <c r="WY123" s="0"/>
      <c r="WZ123" s="0"/>
      <c r="XA123" s="0"/>
      <c r="XB123" s="0"/>
      <c r="XC123" s="0"/>
      <c r="XD123" s="0"/>
      <c r="XE123" s="0"/>
      <c r="XF123" s="0"/>
      <c r="XG123" s="0"/>
      <c r="XH123" s="0"/>
      <c r="XI123" s="0"/>
      <c r="XJ123" s="0"/>
      <c r="XK123" s="0"/>
      <c r="XL123" s="0"/>
      <c r="XM123" s="0"/>
      <c r="XN123" s="0"/>
      <c r="XO123" s="0"/>
      <c r="XP123" s="0"/>
      <c r="XQ123" s="0"/>
      <c r="XR123" s="0"/>
      <c r="XS123" s="0"/>
      <c r="XT123" s="0"/>
      <c r="XU123" s="0"/>
      <c r="XV123" s="0"/>
      <c r="XW123" s="0"/>
      <c r="XX123" s="0"/>
      <c r="XY123" s="0"/>
      <c r="XZ123" s="0"/>
      <c r="YA123" s="0"/>
      <c r="YB123" s="0"/>
      <c r="YC123" s="0"/>
      <c r="YD123" s="0"/>
      <c r="YE123" s="0"/>
      <c r="YF123" s="0"/>
      <c r="YG123" s="0"/>
      <c r="YH123" s="0"/>
      <c r="YI123" s="0"/>
      <c r="YJ123" s="0"/>
      <c r="YK123" s="0"/>
      <c r="YL123" s="0"/>
      <c r="YM123" s="0"/>
      <c r="YN123" s="0"/>
      <c r="YO123" s="0"/>
      <c r="YP123" s="0"/>
      <c r="YQ123" s="0"/>
      <c r="YR123" s="0"/>
      <c r="YS123" s="0"/>
      <c r="YT123" s="0"/>
      <c r="YU123" s="0"/>
      <c r="YV123" s="0"/>
      <c r="YW123" s="0"/>
      <c r="YX123" s="0"/>
      <c r="YY123" s="0"/>
      <c r="YZ123" s="0"/>
      <c r="ZA123" s="0"/>
      <c r="ZB123" s="0"/>
      <c r="ZC123" s="0"/>
      <c r="ZD123" s="0"/>
      <c r="ZE123" s="0"/>
      <c r="ZF123" s="0"/>
      <c r="ZG123" s="0"/>
      <c r="ZH123" s="0"/>
      <c r="ZI123" s="0"/>
      <c r="ZJ123" s="0"/>
      <c r="ZK123" s="0"/>
      <c r="ZL123" s="0"/>
      <c r="ZM123" s="0"/>
      <c r="ZN123" s="0"/>
      <c r="ZO123" s="0"/>
      <c r="ZP123" s="0"/>
      <c r="ZQ123" s="0"/>
      <c r="ZR123" s="0"/>
      <c r="ZS123" s="0"/>
      <c r="ZT123" s="0"/>
      <c r="ZU123" s="0"/>
      <c r="ZV123" s="0"/>
      <c r="ZW123" s="0"/>
      <c r="ZX123" s="0"/>
      <c r="ZY123" s="0"/>
      <c r="ZZ123" s="0"/>
      <c r="AAA123" s="0"/>
      <c r="AAB123" s="0"/>
      <c r="AAC123" s="0"/>
      <c r="AAD123" s="0"/>
      <c r="AAE123" s="0"/>
      <c r="AAF123" s="0"/>
      <c r="AAG123" s="0"/>
      <c r="AAH123" s="0"/>
      <c r="AAI123" s="0"/>
      <c r="AAJ123" s="0"/>
      <c r="AAK123" s="0"/>
      <c r="AAL123" s="0"/>
      <c r="AAM123" s="0"/>
      <c r="AAN123" s="0"/>
      <c r="AAO123" s="0"/>
      <c r="AAP123" s="0"/>
      <c r="AAQ123" s="0"/>
      <c r="AAR123" s="0"/>
      <c r="AAS123" s="0"/>
      <c r="AAT123" s="0"/>
      <c r="AAU123" s="0"/>
      <c r="AAV123" s="0"/>
      <c r="AAW123" s="0"/>
      <c r="AAX123" s="0"/>
      <c r="AAY123" s="0"/>
      <c r="AAZ123" s="0"/>
      <c r="ABA123" s="0"/>
      <c r="ABB123" s="0"/>
      <c r="ABC123" s="0"/>
      <c r="ABD123" s="0"/>
      <c r="ABE123" s="0"/>
      <c r="ABF123" s="0"/>
      <c r="ABG123" s="0"/>
      <c r="ABH123" s="0"/>
      <c r="ABI123" s="0"/>
      <c r="ABJ123" s="0"/>
      <c r="ABK123" s="0"/>
      <c r="ABL123" s="0"/>
      <c r="ABM123" s="0"/>
      <c r="ABN123" s="0"/>
      <c r="ABO123" s="0"/>
      <c r="ABP123" s="0"/>
      <c r="ABQ123" s="0"/>
      <c r="ABR123" s="0"/>
      <c r="ABS123" s="0"/>
      <c r="ABT123" s="0"/>
      <c r="ABU123" s="0"/>
      <c r="ABV123" s="0"/>
      <c r="ABW123" s="0"/>
      <c r="ABX123" s="0"/>
      <c r="ABY123" s="0"/>
      <c r="ABZ123" s="0"/>
      <c r="ACA123" s="0"/>
      <c r="ACB123" s="0"/>
      <c r="ACC123" s="0"/>
      <c r="ACD123" s="0"/>
      <c r="ACE123" s="0"/>
      <c r="ACF123" s="0"/>
      <c r="ACG123" s="0"/>
      <c r="ACH123" s="0"/>
      <c r="ACI123" s="0"/>
      <c r="ACJ123" s="0"/>
      <c r="ACK123" s="0"/>
      <c r="ACL123" s="0"/>
      <c r="ACM123" s="0"/>
      <c r="ACN123" s="0"/>
      <c r="ACO123" s="0"/>
      <c r="ACP123" s="0"/>
      <c r="ACQ123" s="0"/>
      <c r="ACR123" s="0"/>
      <c r="ACS123" s="0"/>
      <c r="ACT123" s="0"/>
      <c r="ACU123" s="0"/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/>
      <c r="ADQ123" s="0"/>
      <c r="ADR123" s="0"/>
      <c r="ADS123" s="0"/>
      <c r="ADT123" s="0"/>
      <c r="ADU123" s="0"/>
      <c r="ADV123" s="0"/>
      <c r="ADW123" s="0"/>
      <c r="ADX123" s="0"/>
      <c r="ADY123" s="0"/>
      <c r="ADZ123" s="0"/>
      <c r="AEA123" s="0"/>
      <c r="AEB123" s="0"/>
      <c r="AEC123" s="0"/>
      <c r="AED123" s="0"/>
      <c r="AEE123" s="0"/>
      <c r="AEF123" s="0"/>
      <c r="AEG123" s="0"/>
      <c r="AEH123" s="0"/>
      <c r="AEI123" s="0"/>
      <c r="AEJ123" s="0"/>
      <c r="AEK123" s="0"/>
      <c r="AEL123" s="0"/>
      <c r="AEM123" s="0"/>
      <c r="AEN123" s="0"/>
      <c r="AEO123" s="0"/>
      <c r="AEP123" s="0"/>
      <c r="AEQ123" s="0"/>
      <c r="AER123" s="0"/>
      <c r="AES123" s="0"/>
      <c r="AET123" s="0"/>
      <c r="AEU123" s="0"/>
      <c r="AEV123" s="0"/>
      <c r="AEW123" s="0"/>
      <c r="AEX123" s="0"/>
      <c r="AEY123" s="0"/>
      <c r="AEZ123" s="0"/>
      <c r="AFA123" s="0"/>
      <c r="AFB123" s="0"/>
      <c r="AFC123" s="0"/>
      <c r="AFD123" s="0"/>
      <c r="AFE123" s="0"/>
      <c r="AFF123" s="0"/>
      <c r="AFG123" s="0"/>
      <c r="AFH123" s="0"/>
      <c r="AFI123" s="0"/>
      <c r="AFJ123" s="0"/>
      <c r="AFK123" s="0"/>
      <c r="AFL123" s="0"/>
      <c r="AFM123" s="0"/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  <c r="AFY123" s="0"/>
      <c r="AFZ123" s="0"/>
      <c r="AGA123" s="0"/>
      <c r="AGB123" s="0"/>
      <c r="AGC123" s="0"/>
      <c r="AGD123" s="0"/>
      <c r="AGE123" s="0"/>
      <c r="AGF123" s="0"/>
      <c r="AGG123" s="0"/>
      <c r="AGH123" s="0"/>
      <c r="AGI123" s="0"/>
      <c r="AGJ123" s="0"/>
      <c r="AGK123" s="0"/>
      <c r="AGL123" s="0"/>
      <c r="AGM123" s="0"/>
      <c r="AGN123" s="0"/>
      <c r="AGO123" s="0"/>
      <c r="AGP123" s="0"/>
      <c r="AGQ123" s="0"/>
      <c r="AGR123" s="0"/>
      <c r="AGS123" s="0"/>
      <c r="AGT123" s="0"/>
      <c r="AGU123" s="0"/>
      <c r="AGV123" s="0"/>
      <c r="AGW123" s="0"/>
      <c r="AGX123" s="0"/>
      <c r="AGY123" s="0"/>
      <c r="AGZ123" s="0"/>
      <c r="AHA123" s="0"/>
      <c r="AHB123" s="0"/>
      <c r="AHC123" s="0"/>
      <c r="AHD123" s="0"/>
      <c r="AHE123" s="0"/>
      <c r="AHF123" s="0"/>
      <c r="AHG123" s="0"/>
      <c r="AHH123" s="0"/>
      <c r="AHI123" s="0"/>
      <c r="AHJ123" s="0"/>
      <c r="AHK123" s="0"/>
      <c r="AHL123" s="0"/>
      <c r="AHM123" s="0"/>
      <c r="AHN123" s="0"/>
      <c r="AHO123" s="0"/>
      <c r="AHP123" s="0"/>
      <c r="AHQ123" s="0"/>
      <c r="AHR123" s="0"/>
      <c r="AHS123" s="0"/>
      <c r="AHT123" s="0"/>
      <c r="AHU123" s="0"/>
      <c r="AHV123" s="0"/>
      <c r="AHW123" s="0"/>
      <c r="AHX123" s="0"/>
      <c r="AHY123" s="0"/>
      <c r="AHZ123" s="0"/>
      <c r="AIA123" s="0"/>
      <c r="AIB123" s="0"/>
      <c r="AIC123" s="0"/>
      <c r="AID123" s="0"/>
      <c r="AIE123" s="0"/>
      <c r="AIF123" s="0"/>
      <c r="AIG123" s="0"/>
      <c r="AIH123" s="0"/>
      <c r="AII123" s="0"/>
      <c r="AIJ123" s="0"/>
      <c r="AIK123" s="0"/>
      <c r="AIL123" s="0"/>
      <c r="AIM123" s="0"/>
      <c r="AIN123" s="0"/>
      <c r="AIO123" s="0"/>
      <c r="AIP123" s="0"/>
      <c r="AIQ123" s="0"/>
      <c r="AIR123" s="0"/>
      <c r="AIS123" s="0"/>
      <c r="AIT123" s="0"/>
      <c r="AIU123" s="0"/>
      <c r="AIV123" s="0"/>
      <c r="AIW123" s="0"/>
      <c r="AIX123" s="0"/>
      <c r="AIY123" s="0"/>
      <c r="AIZ123" s="0"/>
      <c r="AJA123" s="0"/>
      <c r="AJB123" s="0"/>
      <c r="AJC123" s="0"/>
      <c r="AJD123" s="0"/>
      <c r="AJE123" s="0"/>
      <c r="AJF123" s="0"/>
      <c r="AJG123" s="0"/>
      <c r="AJH123" s="0"/>
      <c r="AJI123" s="0"/>
      <c r="AJJ123" s="0"/>
      <c r="AJK123" s="0"/>
      <c r="AJL123" s="0"/>
      <c r="AJM123" s="0"/>
      <c r="AJN123" s="0"/>
      <c r="AJO123" s="0"/>
      <c r="AJP123" s="0"/>
      <c r="AJQ123" s="0"/>
      <c r="AJR123" s="0"/>
      <c r="AJS123" s="0"/>
      <c r="AJT123" s="0"/>
      <c r="AJU123" s="0"/>
      <c r="AJV123" s="0"/>
      <c r="AJW123" s="0"/>
      <c r="AJX123" s="0"/>
      <c r="AJY123" s="0"/>
      <c r="AJZ123" s="0"/>
      <c r="AKA123" s="0"/>
      <c r="AKB123" s="0"/>
      <c r="AKC123" s="0"/>
      <c r="AKD123" s="0"/>
      <c r="AKE123" s="0"/>
      <c r="AKF123" s="0"/>
      <c r="AKG123" s="0"/>
      <c r="AKH123" s="0"/>
      <c r="AKI123" s="0"/>
      <c r="AKJ123" s="0"/>
      <c r="AKK123" s="0"/>
      <c r="AKL123" s="0"/>
      <c r="AKM123" s="0"/>
      <c r="AKN123" s="0"/>
      <c r="AKO123" s="0"/>
      <c r="AKP123" s="0"/>
      <c r="AKQ123" s="0"/>
      <c r="AKR123" s="0"/>
      <c r="AKS123" s="0"/>
      <c r="AKT123" s="0"/>
      <c r="AKU123" s="0"/>
      <c r="AKV123" s="0"/>
      <c r="AKW123" s="0"/>
      <c r="AKX123" s="0"/>
      <c r="AKY123" s="0"/>
      <c r="AKZ123" s="0"/>
      <c r="ALA123" s="0"/>
      <c r="ALB123" s="0"/>
      <c r="ALC123" s="0"/>
      <c r="ALD123" s="0"/>
      <c r="ALE123" s="0"/>
      <c r="ALF123" s="0"/>
      <c r="ALG123" s="0"/>
      <c r="ALH123" s="0"/>
      <c r="ALI123" s="0"/>
      <c r="ALJ123" s="0"/>
      <c r="ALK123" s="0"/>
      <c r="ALL123" s="0"/>
      <c r="ALM123" s="0"/>
      <c r="ALN123" s="0"/>
      <c r="ALO123" s="0"/>
      <c r="ALP123" s="0"/>
      <c r="ALQ123" s="0"/>
      <c r="ALR123" s="0"/>
      <c r="ALS123" s="0"/>
      <c r="ALT123" s="0"/>
      <c r="ALU123" s="0"/>
      <c r="ALV123" s="0"/>
      <c r="ALW123" s="0"/>
      <c r="ALX123" s="0"/>
      <c r="ALY123" s="0"/>
      <c r="ALZ123" s="0"/>
      <c r="AMA123" s="0"/>
      <c r="AMB123" s="0"/>
      <c r="AMC123" s="0"/>
      <c r="AMD123" s="0"/>
      <c r="AME123" s="0"/>
      <c r="AMF123" s="0"/>
      <c r="AMG123" s="0"/>
      <c r="AMH123" s="0"/>
      <c r="AMI123" s="0"/>
      <c r="AMJ123" s="0"/>
    </row>
    <row r="124" customFormat="false" ht="12" hidden="false" customHeight="false" outlineLevel="0" collapsed="false">
      <c r="A124" s="4" t="s">
        <v>653</v>
      </c>
      <c r="B124" s="7" t="n">
        <v>36</v>
      </c>
      <c r="C124" s="7" t="n">
        <v>36</v>
      </c>
      <c r="D124" s="7"/>
      <c r="E124" s="7" t="n">
        <v>18</v>
      </c>
      <c r="F124" s="7" t="n">
        <v>23</v>
      </c>
      <c r="G124" s="7"/>
      <c r="H124" s="7" t="n">
        <v>15</v>
      </c>
      <c r="I124" s="7" t="n">
        <v>15</v>
      </c>
      <c r="J124" s="7"/>
      <c r="K124" s="7" t="n">
        <v>39</v>
      </c>
      <c r="L124" s="7" t="n">
        <v>43</v>
      </c>
      <c r="M124" s="7"/>
      <c r="N124" s="7" t="n">
        <v>27</v>
      </c>
      <c r="O124" s="7" t="n">
        <v>31</v>
      </c>
      <c r="P124" s="7"/>
      <c r="Q124" s="7" t="n">
        <v>11</v>
      </c>
      <c r="R124" s="7" t="n">
        <v>11</v>
      </c>
      <c r="S124" s="7"/>
      <c r="T124" s="7" t="n">
        <v>14</v>
      </c>
      <c r="U124" s="7" t="n">
        <v>14</v>
      </c>
      <c r="V124" s="7"/>
      <c r="W124" s="7" t="n">
        <v>29</v>
      </c>
      <c r="X124" s="7" t="n">
        <v>30</v>
      </c>
      <c r="Y124" s="0"/>
      <c r="Z124" s="4" t="s">
        <v>149</v>
      </c>
      <c r="AA124" s="7"/>
      <c r="AB124" s="7"/>
      <c r="AC124" s="7"/>
      <c r="AD124" s="7"/>
      <c r="AE124" s="7"/>
      <c r="AF124" s="7"/>
      <c r="AG124" s="7"/>
      <c r="AH124" s="7"/>
      <c r="AI124" s="7"/>
      <c r="AJ124" s="7"/>
      <c r="AK124" s="7"/>
      <c r="AL124" s="7"/>
      <c r="AM124" s="7"/>
      <c r="AN124" s="7"/>
      <c r="AO124" s="7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customFormat="false" ht="12" hidden="false" customHeight="false" outlineLevel="0" collapsed="false">
      <c r="A125" s="4" t="s">
        <v>654</v>
      </c>
      <c r="B125" s="7" t="n">
        <v>38</v>
      </c>
      <c r="C125" s="7" t="n">
        <v>41</v>
      </c>
      <c r="D125" s="7"/>
      <c r="E125" s="7" t="n">
        <v>11</v>
      </c>
      <c r="F125" s="7" t="n">
        <v>26</v>
      </c>
      <c r="G125" s="7"/>
      <c r="H125" s="7" t="n">
        <v>15</v>
      </c>
      <c r="I125" s="7" t="n">
        <v>23</v>
      </c>
      <c r="J125" s="7"/>
      <c r="K125" s="7" t="n">
        <v>44</v>
      </c>
      <c r="L125" s="7" t="n">
        <v>47</v>
      </c>
      <c r="M125" s="7"/>
      <c r="N125" s="7" t="n">
        <v>22</v>
      </c>
      <c r="O125" s="7" t="n">
        <v>24</v>
      </c>
      <c r="P125" s="7"/>
      <c r="Q125" s="7" t="n">
        <v>8</v>
      </c>
      <c r="R125" s="7" t="n">
        <v>12</v>
      </c>
      <c r="S125" s="7"/>
      <c r="T125" s="7" t="n">
        <v>9</v>
      </c>
      <c r="U125" s="7" t="n">
        <v>12</v>
      </c>
      <c r="V125" s="7"/>
      <c r="W125" s="7" t="n">
        <v>10</v>
      </c>
      <c r="X125" s="7" t="n">
        <v>20</v>
      </c>
      <c r="Y125" s="0"/>
      <c r="Z125" s="4" t="s">
        <v>149</v>
      </c>
      <c r="AA125" s="7"/>
      <c r="AB125" s="7"/>
      <c r="AC125" s="7"/>
      <c r="AD125" s="7"/>
      <c r="AE125" s="7"/>
      <c r="AF125" s="7"/>
      <c r="AG125" s="7"/>
      <c r="AH125" s="7"/>
      <c r="AI125" s="7"/>
      <c r="AJ125" s="7"/>
      <c r="AK125" s="7"/>
      <c r="AL125" s="7"/>
      <c r="AM125" s="7"/>
      <c r="AN125" s="7"/>
      <c r="AO125" s="7"/>
      <c r="AP125" s="0"/>
      <c r="AQ125" s="0"/>
      <c r="AR125" s="0"/>
      <c r="AS125" s="0"/>
      <c r="AT125" s="0"/>
      <c r="AU125" s="0"/>
      <c r="AV125" s="0"/>
      <c r="AW125" s="0"/>
      <c r="AX125" s="0"/>
      <c r="AY125" s="0"/>
      <c r="AZ125" s="0"/>
      <c r="BA125" s="0"/>
      <c r="BB125" s="0"/>
      <c r="BC125" s="0"/>
      <c r="BD125" s="0"/>
      <c r="BE125" s="0"/>
      <c r="BF125" s="0"/>
      <c r="BG125" s="0"/>
      <c r="BH125" s="0"/>
      <c r="BI125" s="0"/>
      <c r="BJ125" s="0"/>
      <c r="BK125" s="0"/>
      <c r="BL125" s="0"/>
      <c r="BM125" s="0"/>
      <c r="BN125" s="0"/>
      <c r="BO125" s="0"/>
      <c r="BP125" s="0"/>
      <c r="BQ125" s="0"/>
      <c r="BR125" s="0"/>
      <c r="BS125" s="0"/>
      <c r="BT125" s="0"/>
      <c r="BU125" s="0"/>
      <c r="BV125" s="0"/>
      <c r="BW125" s="0"/>
      <c r="BX125" s="0"/>
      <c r="BY125" s="0"/>
      <c r="BZ125" s="0"/>
      <c r="CA125" s="0"/>
      <c r="CB125" s="0"/>
      <c r="CC125" s="0"/>
      <c r="CD125" s="0"/>
      <c r="CE125" s="0"/>
      <c r="CF125" s="0"/>
      <c r="CG125" s="0"/>
      <c r="CH125" s="0"/>
      <c r="CI125" s="0"/>
      <c r="CJ125" s="0"/>
      <c r="CK125" s="0"/>
      <c r="CL125" s="0"/>
      <c r="CM125" s="0"/>
      <c r="CN125" s="0"/>
      <c r="CO125" s="0"/>
      <c r="CP125" s="0"/>
      <c r="CQ125" s="0"/>
      <c r="CR125" s="0"/>
      <c r="CS125" s="0"/>
      <c r="CT125" s="0"/>
      <c r="CU125" s="0"/>
      <c r="CV125" s="0"/>
      <c r="CW125" s="0"/>
      <c r="CX125" s="0"/>
      <c r="CY125" s="0"/>
      <c r="CZ125" s="0"/>
      <c r="DA125" s="0"/>
      <c r="DB125" s="0"/>
      <c r="DC125" s="0"/>
      <c r="DD125" s="0"/>
      <c r="DE125" s="0"/>
      <c r="DF125" s="0"/>
      <c r="DG125" s="0"/>
      <c r="DH125" s="0"/>
      <c r="DI125" s="0"/>
      <c r="DJ125" s="0"/>
      <c r="DK125" s="0"/>
      <c r="DL125" s="0"/>
      <c r="DM125" s="0"/>
      <c r="DN125" s="0"/>
      <c r="DO125" s="0"/>
      <c r="DP125" s="0"/>
      <c r="DQ125" s="0"/>
      <c r="DR125" s="0"/>
      <c r="DS125" s="0"/>
      <c r="DT125" s="0"/>
      <c r="DU125" s="0"/>
      <c r="DV125" s="0"/>
      <c r="DW125" s="0"/>
      <c r="DX125" s="0"/>
      <c r="DY125" s="0"/>
      <c r="DZ125" s="0"/>
      <c r="EA125" s="0"/>
      <c r="EB125" s="0"/>
      <c r="EC125" s="0"/>
      <c r="ED125" s="0"/>
      <c r="EE125" s="0"/>
      <c r="EF125" s="0"/>
      <c r="EG125" s="0"/>
      <c r="EH125" s="0"/>
      <c r="EI125" s="0"/>
      <c r="EJ125" s="0"/>
      <c r="EK125" s="0"/>
      <c r="EL125" s="0"/>
      <c r="EM125" s="0"/>
      <c r="EN125" s="0"/>
      <c r="EO125" s="0"/>
      <c r="EP125" s="0"/>
      <c r="EQ125" s="0"/>
      <c r="ER125" s="0"/>
      <c r="ES125" s="0"/>
      <c r="ET125" s="0"/>
      <c r="EU125" s="0"/>
      <c r="EV125" s="0"/>
      <c r="EW125" s="0"/>
      <c r="EX125" s="0"/>
      <c r="EY125" s="0"/>
      <c r="EZ125" s="0"/>
      <c r="FA125" s="0"/>
      <c r="FB125" s="0"/>
      <c r="FC125" s="0"/>
      <c r="FD125" s="0"/>
      <c r="FE125" s="0"/>
      <c r="FF125" s="0"/>
      <c r="FG125" s="0"/>
      <c r="FH125" s="0"/>
      <c r="FI125" s="0"/>
      <c r="FJ125" s="0"/>
      <c r="FK125" s="0"/>
      <c r="FL125" s="0"/>
      <c r="FM125" s="0"/>
      <c r="FN125" s="0"/>
      <c r="FO125" s="0"/>
      <c r="FP125" s="0"/>
      <c r="FQ125" s="0"/>
      <c r="FR125" s="0"/>
      <c r="FS125" s="0"/>
      <c r="FT125" s="0"/>
      <c r="FU125" s="0"/>
      <c r="FV125" s="0"/>
      <c r="FW125" s="0"/>
      <c r="FX125" s="0"/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/>
      <c r="GN125" s="0"/>
      <c r="GO125" s="0"/>
      <c r="GP125" s="0"/>
      <c r="GQ125" s="0"/>
      <c r="GR125" s="0"/>
      <c r="GS125" s="0"/>
      <c r="GT125" s="0"/>
      <c r="GU125" s="0"/>
      <c r="GV125" s="0"/>
      <c r="GW125" s="0"/>
      <c r="GX125" s="0"/>
      <c r="GY125" s="0"/>
      <c r="GZ125" s="0"/>
      <c r="HA125" s="0"/>
      <c r="HB125" s="0"/>
      <c r="HC125" s="0"/>
      <c r="HD125" s="0"/>
      <c r="HE125" s="0"/>
      <c r="HF125" s="0"/>
      <c r="HG125" s="0"/>
      <c r="HH125" s="0"/>
      <c r="HI125" s="0"/>
      <c r="HJ125" s="0"/>
      <c r="HK125" s="0"/>
      <c r="HL125" s="0"/>
      <c r="HM125" s="0"/>
      <c r="HN125" s="0"/>
      <c r="HO125" s="0"/>
      <c r="HP125" s="0"/>
      <c r="HQ125" s="0"/>
      <c r="HR125" s="0"/>
      <c r="HS125" s="0"/>
      <c r="HT125" s="0"/>
      <c r="HU125" s="0"/>
      <c r="HV125" s="0"/>
      <c r="HW125" s="0"/>
      <c r="HX125" s="0"/>
      <c r="HY125" s="0"/>
      <c r="HZ125" s="0"/>
      <c r="IA125" s="0"/>
      <c r="IB125" s="0"/>
      <c r="IC125" s="0"/>
      <c r="ID125" s="0"/>
      <c r="IE125" s="0"/>
      <c r="IF125" s="0"/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/>
      <c r="IS125" s="0"/>
      <c r="IT125" s="0"/>
      <c r="IU125" s="0"/>
      <c r="IV125" s="0"/>
      <c r="IW125" s="0"/>
      <c r="IX125" s="0"/>
      <c r="IY125" s="0"/>
      <c r="IZ125" s="0"/>
      <c r="JA125" s="0"/>
      <c r="JB125" s="0"/>
      <c r="JC125" s="0"/>
      <c r="JD125" s="0"/>
      <c r="JE125" s="0"/>
      <c r="JF125" s="0"/>
      <c r="JG125" s="0"/>
      <c r="JH125" s="0"/>
      <c r="JI125" s="0"/>
      <c r="JJ125" s="0"/>
      <c r="JK125" s="0"/>
      <c r="JL125" s="0"/>
      <c r="JM125" s="0"/>
      <c r="JN125" s="0"/>
      <c r="JO125" s="0"/>
      <c r="JP125" s="0"/>
      <c r="JQ125" s="0"/>
      <c r="JR125" s="0"/>
      <c r="JS125" s="0"/>
      <c r="JT125" s="0"/>
      <c r="JU125" s="0"/>
      <c r="JV125" s="0"/>
      <c r="JW125" s="0"/>
      <c r="JX125" s="0"/>
      <c r="JY125" s="0"/>
      <c r="JZ125" s="0"/>
      <c r="KA125" s="0"/>
      <c r="KB125" s="0"/>
      <c r="KC125" s="0"/>
      <c r="KD125" s="0"/>
      <c r="KE125" s="0"/>
      <c r="KF125" s="0"/>
      <c r="KG125" s="0"/>
      <c r="KH125" s="0"/>
      <c r="KI125" s="0"/>
      <c r="KJ125" s="0"/>
      <c r="KK125" s="0"/>
      <c r="KL125" s="0"/>
      <c r="KM125" s="0"/>
      <c r="KN125" s="0"/>
      <c r="KO125" s="0"/>
      <c r="KP125" s="0"/>
      <c r="KQ125" s="0"/>
      <c r="KR125" s="0"/>
      <c r="KS125" s="0"/>
      <c r="KT125" s="0"/>
      <c r="KU125" s="0"/>
      <c r="KV125" s="0"/>
      <c r="KW125" s="0"/>
      <c r="KX125" s="0"/>
      <c r="KY125" s="0"/>
      <c r="KZ125" s="0"/>
      <c r="LA125" s="0"/>
      <c r="LB125" s="0"/>
      <c r="LC125" s="0"/>
      <c r="LD125" s="0"/>
      <c r="LE125" s="0"/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/>
      <c r="OT125" s="0"/>
      <c r="OU125" s="0"/>
      <c r="OV125" s="0"/>
      <c r="OW125" s="0"/>
      <c r="OX125" s="0"/>
      <c r="OY125" s="0"/>
      <c r="OZ125" s="0"/>
      <c r="PA125" s="0"/>
      <c r="PB125" s="0"/>
      <c r="PC125" s="0"/>
      <c r="PD125" s="0"/>
      <c r="PE125" s="0"/>
      <c r="PF125" s="0"/>
      <c r="PG125" s="0"/>
      <c r="PH125" s="0"/>
      <c r="PI125" s="0"/>
      <c r="PJ125" s="0"/>
      <c r="PK125" s="0"/>
      <c r="PL125" s="0"/>
      <c r="PM125" s="0"/>
      <c r="PN125" s="0"/>
      <c r="PO125" s="0"/>
      <c r="PP125" s="0"/>
      <c r="PQ125" s="0"/>
      <c r="PR125" s="0"/>
      <c r="PS125" s="0"/>
      <c r="PT125" s="0"/>
      <c r="PU125" s="0"/>
      <c r="PV125" s="0"/>
      <c r="PW125" s="0"/>
      <c r="PX125" s="0"/>
      <c r="PY125" s="0"/>
      <c r="PZ125" s="0"/>
      <c r="QA125" s="0"/>
      <c r="QB125" s="0"/>
      <c r="QC125" s="0"/>
      <c r="QD125" s="0"/>
      <c r="QE125" s="0"/>
      <c r="QF125" s="0"/>
      <c r="QG125" s="0"/>
      <c r="QH125" s="0"/>
      <c r="QI125" s="0"/>
      <c r="QJ125" s="0"/>
      <c r="QK125" s="0"/>
      <c r="QL125" s="0"/>
      <c r="QM125" s="0"/>
      <c r="QN125" s="0"/>
      <c r="QO125" s="0"/>
      <c r="QP125" s="0"/>
      <c r="QQ125" s="0"/>
      <c r="QR125" s="0"/>
      <c r="QS125" s="0"/>
      <c r="QT125" s="0"/>
      <c r="QU125" s="0"/>
      <c r="QV125" s="0"/>
      <c r="QW125" s="0"/>
      <c r="QX125" s="0"/>
      <c r="QY125" s="0"/>
      <c r="QZ125" s="0"/>
      <c r="RA125" s="0"/>
      <c r="RB125" s="0"/>
      <c r="RC125" s="0"/>
      <c r="RD125" s="0"/>
      <c r="RE125" s="0"/>
      <c r="RF125" s="0"/>
      <c r="RG125" s="0"/>
      <c r="RH125" s="0"/>
      <c r="RI125" s="0"/>
      <c r="RJ125" s="0"/>
      <c r="RK125" s="0"/>
      <c r="RL125" s="0"/>
      <c r="RM125" s="0"/>
      <c r="RN125" s="0"/>
      <c r="RO125" s="0"/>
      <c r="RP125" s="0"/>
      <c r="RQ125" s="0"/>
      <c r="RR125" s="0"/>
      <c r="RS125" s="0"/>
      <c r="RT125" s="0"/>
      <c r="RU125" s="0"/>
      <c r="RV125" s="0"/>
      <c r="RW125" s="0"/>
      <c r="RX125" s="0"/>
      <c r="RY125" s="0"/>
      <c r="RZ125" s="0"/>
      <c r="SA125" s="0"/>
      <c r="SB125" s="0"/>
      <c r="SC125" s="0"/>
      <c r="SD125" s="0"/>
      <c r="SE125" s="0"/>
      <c r="SF125" s="0"/>
      <c r="SG125" s="0"/>
      <c r="SH125" s="0"/>
      <c r="SI125" s="0"/>
      <c r="SJ125" s="0"/>
      <c r="SK125" s="0"/>
      <c r="SL125" s="0"/>
      <c r="SM125" s="0"/>
      <c r="SN125" s="0"/>
      <c r="SO125" s="0"/>
      <c r="SP125" s="0"/>
      <c r="SQ125" s="0"/>
      <c r="SR125" s="0"/>
      <c r="SS125" s="0"/>
      <c r="ST125" s="0"/>
      <c r="SU125" s="0"/>
      <c r="SV125" s="0"/>
      <c r="SW125" s="0"/>
      <c r="SX125" s="0"/>
      <c r="SY125" s="0"/>
      <c r="SZ125" s="0"/>
      <c r="TA125" s="0"/>
      <c r="TB125" s="0"/>
      <c r="TC125" s="0"/>
      <c r="TD125" s="0"/>
      <c r="TE125" s="0"/>
      <c r="TF125" s="0"/>
      <c r="TG125" s="0"/>
      <c r="TH125" s="0"/>
      <c r="TI125" s="0"/>
      <c r="TJ125" s="0"/>
      <c r="TK125" s="0"/>
      <c r="TL125" s="0"/>
      <c r="TM125" s="0"/>
      <c r="TN125" s="0"/>
      <c r="TO125" s="0"/>
      <c r="TP125" s="0"/>
      <c r="TQ125" s="0"/>
      <c r="TR125" s="0"/>
      <c r="TS125" s="0"/>
      <c r="TT125" s="0"/>
      <c r="TU125" s="0"/>
      <c r="TV125" s="0"/>
      <c r="TW125" s="0"/>
      <c r="TX125" s="0"/>
      <c r="TY125" s="0"/>
      <c r="TZ125" s="0"/>
      <c r="UA125" s="0"/>
      <c r="UB125" s="0"/>
      <c r="UC125" s="0"/>
      <c r="UD125" s="0"/>
      <c r="UE125" s="0"/>
      <c r="UF125" s="0"/>
      <c r="UG125" s="0"/>
      <c r="UH125" s="0"/>
      <c r="UI125" s="0"/>
      <c r="UJ125" s="0"/>
      <c r="UK125" s="0"/>
      <c r="UL125" s="0"/>
      <c r="UM125" s="0"/>
      <c r="UN125" s="0"/>
      <c r="UO125" s="0"/>
      <c r="UP125" s="0"/>
      <c r="UQ125" s="0"/>
      <c r="UR125" s="0"/>
      <c r="US125" s="0"/>
      <c r="UT125" s="0"/>
      <c r="UU125" s="0"/>
      <c r="UV125" s="0"/>
      <c r="UW125" s="0"/>
      <c r="UX125" s="0"/>
      <c r="UY125" s="0"/>
      <c r="UZ125" s="0"/>
      <c r="VA125" s="0"/>
      <c r="VB125" s="0"/>
      <c r="VC125" s="0"/>
      <c r="VD125" s="0"/>
      <c r="VE125" s="0"/>
      <c r="VF125" s="0"/>
      <c r="VG125" s="0"/>
      <c r="VH125" s="0"/>
      <c r="VI125" s="0"/>
      <c r="VJ125" s="0"/>
      <c r="VK125" s="0"/>
      <c r="VL125" s="0"/>
      <c r="VM125" s="0"/>
      <c r="VN125" s="0"/>
      <c r="VO125" s="0"/>
      <c r="VP125" s="0"/>
      <c r="VQ125" s="0"/>
      <c r="VR125" s="0"/>
      <c r="VS125" s="0"/>
      <c r="VT125" s="0"/>
      <c r="VU125" s="0"/>
      <c r="VV125" s="0"/>
      <c r="VW125" s="0"/>
      <c r="VX125" s="0"/>
      <c r="VY125" s="0"/>
      <c r="VZ125" s="0"/>
      <c r="WA125" s="0"/>
      <c r="WB125" s="0"/>
      <c r="WC125" s="0"/>
      <c r="WD125" s="0"/>
      <c r="WE125" s="0"/>
      <c r="WF125" s="0"/>
      <c r="WG125" s="0"/>
      <c r="WH125" s="0"/>
      <c r="WI125" s="0"/>
      <c r="WJ125" s="0"/>
      <c r="WK125" s="0"/>
      <c r="WL125" s="0"/>
      <c r="WM125" s="0"/>
      <c r="WN125" s="0"/>
      <c r="WO125" s="0"/>
      <c r="WP125" s="0"/>
      <c r="WQ125" s="0"/>
      <c r="WR125" s="0"/>
      <c r="WS125" s="0"/>
      <c r="WT125" s="0"/>
      <c r="WU125" s="0"/>
      <c r="WV125" s="0"/>
      <c r="WW125" s="0"/>
      <c r="WX125" s="0"/>
      <c r="WY125" s="0"/>
      <c r="WZ125" s="0"/>
      <c r="XA125" s="0"/>
      <c r="XB125" s="0"/>
      <c r="XC125" s="0"/>
      <c r="XD125" s="0"/>
      <c r="XE125" s="0"/>
      <c r="XF125" s="0"/>
      <c r="XG125" s="0"/>
      <c r="XH125" s="0"/>
      <c r="XI125" s="0"/>
      <c r="XJ125" s="0"/>
      <c r="XK125" s="0"/>
      <c r="XL125" s="0"/>
      <c r="XM125" s="0"/>
      <c r="XN125" s="0"/>
      <c r="XO125" s="0"/>
      <c r="XP125" s="0"/>
      <c r="XQ125" s="0"/>
      <c r="XR125" s="0"/>
      <c r="XS125" s="0"/>
      <c r="XT125" s="0"/>
      <c r="XU125" s="0"/>
      <c r="XV125" s="0"/>
      <c r="XW125" s="0"/>
      <c r="XX125" s="0"/>
      <c r="XY125" s="0"/>
      <c r="XZ125" s="0"/>
      <c r="YA125" s="0"/>
      <c r="YB125" s="0"/>
      <c r="YC125" s="0"/>
      <c r="YD125" s="0"/>
      <c r="YE125" s="0"/>
      <c r="YF125" s="0"/>
      <c r="YG125" s="0"/>
      <c r="YH125" s="0"/>
      <c r="YI125" s="0"/>
      <c r="YJ125" s="0"/>
      <c r="YK125" s="0"/>
      <c r="YL125" s="0"/>
      <c r="YM125" s="0"/>
      <c r="YN125" s="0"/>
      <c r="YO125" s="0"/>
      <c r="YP125" s="0"/>
      <c r="YQ125" s="0"/>
      <c r="YR125" s="0"/>
      <c r="YS125" s="0"/>
      <c r="YT125" s="0"/>
      <c r="YU125" s="0"/>
      <c r="YV125" s="0"/>
      <c r="YW125" s="0"/>
      <c r="YX125" s="0"/>
      <c r="YY125" s="0"/>
      <c r="YZ125" s="0"/>
      <c r="ZA125" s="0"/>
      <c r="ZB125" s="0"/>
      <c r="ZC125" s="0"/>
      <c r="ZD125" s="0"/>
      <c r="ZE125" s="0"/>
      <c r="ZF125" s="0"/>
      <c r="ZG125" s="0"/>
      <c r="ZH125" s="0"/>
      <c r="ZI125" s="0"/>
      <c r="ZJ125" s="0"/>
      <c r="ZK125" s="0"/>
      <c r="ZL125" s="0"/>
      <c r="ZM125" s="0"/>
      <c r="ZN125" s="0"/>
      <c r="ZO125" s="0"/>
      <c r="ZP125" s="0"/>
      <c r="ZQ125" s="0"/>
      <c r="ZR125" s="0"/>
      <c r="ZS125" s="0"/>
      <c r="ZT125" s="0"/>
      <c r="ZU125" s="0"/>
      <c r="ZV125" s="0"/>
      <c r="ZW125" s="0"/>
      <c r="ZX125" s="0"/>
      <c r="ZY125" s="0"/>
      <c r="ZZ125" s="0"/>
      <c r="AAA125" s="0"/>
      <c r="AAB125" s="0"/>
      <c r="AAC125" s="0"/>
      <c r="AAD125" s="0"/>
      <c r="AAE125" s="0"/>
      <c r="AAF125" s="0"/>
      <c r="AAG125" s="0"/>
      <c r="AAH125" s="0"/>
      <c r="AAI125" s="0"/>
      <c r="AAJ125" s="0"/>
      <c r="AAK125" s="0"/>
      <c r="AAL125" s="0"/>
      <c r="AAM125" s="0"/>
      <c r="AAN125" s="0"/>
      <c r="AAO125" s="0"/>
      <c r="AAP125" s="0"/>
      <c r="AAQ125" s="0"/>
      <c r="AAR125" s="0"/>
      <c r="AAS125" s="0"/>
      <c r="AAT125" s="0"/>
      <c r="AAU125" s="0"/>
      <c r="AAV125" s="0"/>
      <c r="AAW125" s="0"/>
      <c r="AAX125" s="0"/>
      <c r="AAY125" s="0"/>
      <c r="AAZ125" s="0"/>
      <c r="ABA125" s="0"/>
      <c r="ABB125" s="0"/>
      <c r="ABC125" s="0"/>
      <c r="ABD125" s="0"/>
      <c r="ABE125" s="0"/>
      <c r="ABF125" s="0"/>
      <c r="ABG125" s="0"/>
      <c r="ABH125" s="0"/>
      <c r="ABI125" s="0"/>
      <c r="ABJ125" s="0"/>
      <c r="ABK125" s="0"/>
      <c r="ABL125" s="0"/>
      <c r="ABM125" s="0"/>
      <c r="ABN125" s="0"/>
      <c r="ABO125" s="0"/>
      <c r="ABP125" s="0"/>
      <c r="ABQ125" s="0"/>
      <c r="ABR125" s="0"/>
      <c r="ABS125" s="0"/>
      <c r="ABT125" s="0"/>
      <c r="ABU125" s="0"/>
      <c r="ABV125" s="0"/>
      <c r="ABW125" s="0"/>
      <c r="ABX125" s="0"/>
      <c r="ABY125" s="0"/>
      <c r="ABZ125" s="0"/>
      <c r="ACA125" s="0"/>
      <c r="ACB125" s="0"/>
      <c r="ACC125" s="0"/>
      <c r="ACD125" s="0"/>
      <c r="ACE125" s="0"/>
      <c r="ACF125" s="0"/>
      <c r="ACG125" s="0"/>
      <c r="ACH125" s="0"/>
      <c r="ACI125" s="0"/>
      <c r="ACJ125" s="0"/>
      <c r="ACK125" s="0"/>
      <c r="ACL125" s="0"/>
      <c r="ACM125" s="0"/>
      <c r="ACN125" s="0"/>
      <c r="ACO125" s="0"/>
      <c r="ACP125" s="0"/>
      <c r="ACQ125" s="0"/>
      <c r="ACR125" s="0"/>
      <c r="ACS125" s="0"/>
      <c r="ACT125" s="0"/>
      <c r="ACU125" s="0"/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/>
      <c r="ADQ125" s="0"/>
      <c r="ADR125" s="0"/>
      <c r="ADS125" s="0"/>
      <c r="ADT125" s="0"/>
      <c r="ADU125" s="0"/>
      <c r="ADV125" s="0"/>
      <c r="ADW125" s="0"/>
      <c r="ADX125" s="0"/>
      <c r="ADY125" s="0"/>
      <c r="ADZ125" s="0"/>
      <c r="AEA125" s="0"/>
      <c r="AEB125" s="0"/>
      <c r="AEC125" s="0"/>
      <c r="AED125" s="0"/>
      <c r="AEE125" s="0"/>
      <c r="AEF125" s="0"/>
      <c r="AEG125" s="0"/>
      <c r="AEH125" s="0"/>
      <c r="AEI125" s="0"/>
      <c r="AEJ125" s="0"/>
      <c r="AEK125" s="0"/>
      <c r="AEL125" s="0"/>
      <c r="AEM125" s="0"/>
      <c r="AEN125" s="0"/>
      <c r="AEO125" s="0"/>
      <c r="AEP125" s="0"/>
      <c r="AEQ125" s="0"/>
      <c r="AER125" s="0"/>
      <c r="AES125" s="0"/>
      <c r="AET125" s="0"/>
      <c r="AEU125" s="0"/>
      <c r="AEV125" s="0"/>
      <c r="AEW125" s="0"/>
      <c r="AEX125" s="0"/>
      <c r="AEY125" s="0"/>
      <c r="AEZ125" s="0"/>
      <c r="AFA125" s="0"/>
      <c r="AFB125" s="0"/>
      <c r="AFC125" s="0"/>
      <c r="AFD125" s="0"/>
      <c r="AFE125" s="0"/>
      <c r="AFF125" s="0"/>
      <c r="AFG125" s="0"/>
      <c r="AFH125" s="0"/>
      <c r="AFI125" s="0"/>
      <c r="AFJ125" s="0"/>
      <c r="AFK125" s="0"/>
      <c r="AFL125" s="0"/>
      <c r="AFM125" s="0"/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  <c r="AFY125" s="0"/>
      <c r="AFZ125" s="0"/>
      <c r="AGA125" s="0"/>
      <c r="AGB125" s="0"/>
      <c r="AGC125" s="0"/>
      <c r="AGD125" s="0"/>
      <c r="AGE125" s="0"/>
      <c r="AGF125" s="0"/>
      <c r="AGG125" s="0"/>
      <c r="AGH125" s="0"/>
      <c r="AGI125" s="0"/>
      <c r="AGJ125" s="0"/>
      <c r="AGK125" s="0"/>
      <c r="AGL125" s="0"/>
      <c r="AGM125" s="0"/>
      <c r="AGN125" s="0"/>
      <c r="AGO125" s="0"/>
      <c r="AGP125" s="0"/>
      <c r="AGQ125" s="0"/>
      <c r="AGR125" s="0"/>
      <c r="AGS125" s="0"/>
      <c r="AGT125" s="0"/>
      <c r="AGU125" s="0"/>
      <c r="AGV125" s="0"/>
      <c r="AGW125" s="0"/>
      <c r="AGX125" s="0"/>
      <c r="AGY125" s="0"/>
      <c r="AGZ125" s="0"/>
      <c r="AHA125" s="0"/>
      <c r="AHB125" s="0"/>
      <c r="AHC125" s="0"/>
      <c r="AHD125" s="0"/>
      <c r="AHE125" s="0"/>
      <c r="AHF125" s="0"/>
      <c r="AHG125" s="0"/>
      <c r="AHH125" s="0"/>
      <c r="AHI125" s="0"/>
      <c r="AHJ125" s="0"/>
      <c r="AHK125" s="0"/>
      <c r="AHL125" s="0"/>
      <c r="AHM125" s="0"/>
      <c r="AHN125" s="0"/>
      <c r="AHO125" s="0"/>
      <c r="AHP125" s="0"/>
      <c r="AHQ125" s="0"/>
      <c r="AHR125" s="0"/>
      <c r="AHS125" s="0"/>
      <c r="AHT125" s="0"/>
      <c r="AHU125" s="0"/>
      <c r="AHV125" s="0"/>
      <c r="AHW125" s="0"/>
      <c r="AHX125" s="0"/>
      <c r="AHY125" s="0"/>
      <c r="AHZ125" s="0"/>
      <c r="AIA125" s="0"/>
      <c r="AIB125" s="0"/>
      <c r="AIC125" s="0"/>
      <c r="AID125" s="0"/>
      <c r="AIE125" s="0"/>
      <c r="AIF125" s="0"/>
      <c r="AIG125" s="0"/>
      <c r="AIH125" s="0"/>
      <c r="AII125" s="0"/>
      <c r="AIJ125" s="0"/>
      <c r="AIK125" s="0"/>
      <c r="AIL125" s="0"/>
      <c r="AIM125" s="0"/>
      <c r="AIN125" s="0"/>
      <c r="AIO125" s="0"/>
      <c r="AIP125" s="0"/>
      <c r="AIQ125" s="0"/>
      <c r="AIR125" s="0"/>
      <c r="AIS125" s="0"/>
      <c r="AIT125" s="0"/>
      <c r="AIU125" s="0"/>
      <c r="AIV125" s="0"/>
      <c r="AIW125" s="0"/>
      <c r="AIX125" s="0"/>
      <c r="AIY125" s="0"/>
      <c r="AIZ125" s="0"/>
      <c r="AJA125" s="0"/>
      <c r="AJB125" s="0"/>
      <c r="AJC125" s="0"/>
      <c r="AJD125" s="0"/>
      <c r="AJE125" s="0"/>
      <c r="AJF125" s="0"/>
      <c r="AJG125" s="0"/>
      <c r="AJH125" s="0"/>
      <c r="AJI125" s="0"/>
      <c r="AJJ125" s="0"/>
      <c r="AJK125" s="0"/>
      <c r="AJL125" s="0"/>
      <c r="AJM125" s="0"/>
      <c r="AJN125" s="0"/>
      <c r="AJO125" s="0"/>
      <c r="AJP125" s="0"/>
      <c r="AJQ125" s="0"/>
      <c r="AJR125" s="0"/>
      <c r="AJS125" s="0"/>
      <c r="AJT125" s="0"/>
      <c r="AJU125" s="0"/>
      <c r="AJV125" s="0"/>
      <c r="AJW125" s="0"/>
      <c r="AJX125" s="0"/>
      <c r="AJY125" s="0"/>
      <c r="AJZ125" s="0"/>
      <c r="AKA125" s="0"/>
      <c r="AKB125" s="0"/>
      <c r="AKC125" s="0"/>
      <c r="AKD125" s="0"/>
      <c r="AKE125" s="0"/>
      <c r="AKF125" s="0"/>
      <c r="AKG125" s="0"/>
      <c r="AKH125" s="0"/>
      <c r="AKI125" s="0"/>
      <c r="AKJ125" s="0"/>
      <c r="AKK125" s="0"/>
      <c r="AKL125" s="0"/>
      <c r="AKM125" s="0"/>
      <c r="AKN125" s="0"/>
      <c r="AKO125" s="0"/>
      <c r="AKP125" s="0"/>
      <c r="AKQ125" s="0"/>
      <c r="AKR125" s="0"/>
      <c r="AKS125" s="0"/>
      <c r="AKT125" s="0"/>
      <c r="AKU125" s="0"/>
      <c r="AKV125" s="0"/>
      <c r="AKW125" s="0"/>
      <c r="AKX125" s="0"/>
      <c r="AKY125" s="0"/>
      <c r="AKZ125" s="0"/>
      <c r="ALA125" s="0"/>
      <c r="ALB125" s="0"/>
      <c r="ALC125" s="0"/>
      <c r="ALD125" s="0"/>
      <c r="ALE125" s="0"/>
      <c r="ALF125" s="0"/>
      <c r="ALG125" s="0"/>
      <c r="ALH125" s="0"/>
      <c r="ALI125" s="0"/>
      <c r="ALJ125" s="0"/>
      <c r="ALK125" s="0"/>
      <c r="ALL125" s="0"/>
      <c r="ALM125" s="0"/>
      <c r="ALN125" s="0"/>
      <c r="ALO125" s="0"/>
      <c r="ALP125" s="0"/>
      <c r="ALQ125" s="0"/>
      <c r="ALR125" s="0"/>
      <c r="ALS125" s="0"/>
      <c r="ALT125" s="0"/>
      <c r="ALU125" s="0"/>
      <c r="ALV125" s="0"/>
      <c r="ALW125" s="0"/>
      <c r="ALX125" s="0"/>
      <c r="ALY125" s="0"/>
      <c r="ALZ125" s="0"/>
      <c r="AMA125" s="0"/>
      <c r="AMB125" s="0"/>
      <c r="AMC125" s="0"/>
      <c r="AMD125" s="0"/>
      <c r="AME125" s="0"/>
      <c r="AMF125" s="0"/>
      <c r="AMG125" s="0"/>
      <c r="AMH125" s="0"/>
      <c r="AMI125" s="0"/>
      <c r="AMJ125" s="0"/>
    </row>
    <row r="126" customFormat="false" ht="12" hidden="false" customHeight="false" outlineLevel="0" collapsed="false">
      <c r="A126" s="4" t="s">
        <v>655</v>
      </c>
      <c r="B126" s="7" t="n">
        <v>36</v>
      </c>
      <c r="C126" s="7" t="n">
        <v>44</v>
      </c>
      <c r="D126" s="7"/>
      <c r="E126" s="7" t="n">
        <v>25</v>
      </c>
      <c r="F126" s="7" t="n">
        <v>25</v>
      </c>
      <c r="G126" s="7"/>
      <c r="H126" s="7" t="n">
        <v>15</v>
      </c>
      <c r="I126" s="7" t="n">
        <v>15</v>
      </c>
      <c r="J126" s="7"/>
      <c r="K126" s="7" t="n">
        <v>43</v>
      </c>
      <c r="L126" s="7" t="n">
        <v>46</v>
      </c>
      <c r="M126" s="7"/>
      <c r="N126" s="7" t="n">
        <v>18</v>
      </c>
      <c r="O126" s="7" t="n">
        <v>19</v>
      </c>
      <c r="P126" s="7"/>
      <c r="Q126" s="7" t="n">
        <v>16</v>
      </c>
      <c r="R126" s="7" t="n">
        <v>17</v>
      </c>
      <c r="S126" s="7"/>
      <c r="T126" s="7" t="n">
        <v>9</v>
      </c>
      <c r="U126" s="7" t="n">
        <v>15</v>
      </c>
      <c r="V126" s="7"/>
      <c r="W126" s="7" t="n">
        <v>14</v>
      </c>
      <c r="X126" s="7" t="n">
        <v>35</v>
      </c>
      <c r="Y126" s="0"/>
      <c r="Z126" s="4" t="s">
        <v>149</v>
      </c>
      <c r="AA126" s="7"/>
      <c r="AB126" s="7"/>
      <c r="AC126" s="7"/>
      <c r="AD126" s="7"/>
      <c r="AE126" s="7"/>
      <c r="AF126" s="7"/>
      <c r="AG126" s="7"/>
      <c r="AH126" s="7"/>
      <c r="AI126" s="7"/>
      <c r="AJ126" s="7"/>
      <c r="AK126" s="7"/>
      <c r="AL126" s="7"/>
      <c r="AM126" s="7"/>
      <c r="AN126" s="7"/>
      <c r="AO126" s="7"/>
      <c r="AP126" s="0"/>
      <c r="AQ126" s="0"/>
      <c r="AR126" s="0"/>
      <c r="AS126" s="0"/>
      <c r="AT126" s="0"/>
      <c r="AU126" s="0"/>
      <c r="AV126" s="0"/>
      <c r="AW126" s="0"/>
      <c r="AX126" s="0"/>
      <c r="AY126" s="0"/>
      <c r="AZ126" s="0"/>
      <c r="BA126" s="0"/>
      <c r="BB126" s="0"/>
      <c r="BC126" s="0"/>
      <c r="BD126" s="0"/>
      <c r="BE126" s="0"/>
      <c r="BF126" s="0"/>
      <c r="BG126" s="0"/>
      <c r="BH126" s="0"/>
      <c r="BI126" s="0"/>
      <c r="BJ126" s="0"/>
      <c r="BK126" s="0"/>
      <c r="BL126" s="0"/>
      <c r="BM126" s="0"/>
      <c r="BN126" s="0"/>
      <c r="BO126" s="0"/>
      <c r="BP126" s="0"/>
      <c r="BQ126" s="0"/>
      <c r="BR126" s="0"/>
      <c r="BS126" s="0"/>
      <c r="BT126" s="0"/>
      <c r="BU126" s="0"/>
      <c r="BV126" s="0"/>
      <c r="BW126" s="0"/>
      <c r="BX126" s="0"/>
      <c r="BY126" s="0"/>
      <c r="BZ126" s="0"/>
      <c r="CA126" s="0"/>
      <c r="CB126" s="0"/>
      <c r="CC126" s="0"/>
      <c r="CD126" s="0"/>
      <c r="CE126" s="0"/>
      <c r="CF126" s="0"/>
      <c r="CG126" s="0"/>
      <c r="CH126" s="0"/>
      <c r="CI126" s="0"/>
      <c r="CJ126" s="0"/>
      <c r="CK126" s="0"/>
      <c r="CL126" s="0"/>
      <c r="CM126" s="0"/>
      <c r="CN126" s="0"/>
      <c r="CO126" s="0"/>
      <c r="CP126" s="0"/>
      <c r="CQ126" s="0"/>
      <c r="CR126" s="0"/>
      <c r="CS126" s="0"/>
      <c r="CT126" s="0"/>
      <c r="CU126" s="0"/>
      <c r="CV126" s="0"/>
      <c r="CW126" s="0"/>
      <c r="CX126" s="0"/>
      <c r="CY126" s="0"/>
      <c r="CZ126" s="0"/>
      <c r="DA126" s="0"/>
      <c r="DB126" s="0"/>
      <c r="DC126" s="0"/>
      <c r="DD126" s="0"/>
      <c r="DE126" s="0"/>
      <c r="DF126" s="0"/>
      <c r="DG126" s="0"/>
      <c r="DH126" s="0"/>
      <c r="DI126" s="0"/>
      <c r="DJ126" s="0"/>
      <c r="DK126" s="0"/>
      <c r="DL126" s="0"/>
      <c r="DM126" s="0"/>
      <c r="DN126" s="0"/>
      <c r="DO126" s="0"/>
      <c r="DP126" s="0"/>
      <c r="DQ126" s="0"/>
      <c r="DR126" s="0"/>
      <c r="DS126" s="0"/>
      <c r="DT126" s="0"/>
      <c r="DU126" s="0"/>
      <c r="DV126" s="0"/>
      <c r="DW126" s="0"/>
      <c r="DX126" s="0"/>
      <c r="DY126" s="0"/>
      <c r="DZ126" s="0"/>
      <c r="EA126" s="0"/>
      <c r="EB126" s="0"/>
      <c r="EC126" s="0"/>
      <c r="ED126" s="0"/>
      <c r="EE126" s="0"/>
      <c r="EF126" s="0"/>
      <c r="EG126" s="0"/>
      <c r="EH126" s="0"/>
      <c r="EI126" s="0"/>
      <c r="EJ126" s="0"/>
      <c r="EK126" s="0"/>
      <c r="EL126" s="0"/>
      <c r="EM126" s="0"/>
      <c r="EN126" s="0"/>
      <c r="EO126" s="0"/>
      <c r="EP126" s="0"/>
      <c r="EQ126" s="0"/>
      <c r="ER126" s="0"/>
      <c r="ES126" s="0"/>
      <c r="ET126" s="0"/>
      <c r="EU126" s="0"/>
      <c r="EV126" s="0"/>
      <c r="EW126" s="0"/>
      <c r="EX126" s="0"/>
      <c r="EY126" s="0"/>
      <c r="EZ126" s="0"/>
      <c r="FA126" s="0"/>
      <c r="FB126" s="0"/>
      <c r="FC126" s="0"/>
      <c r="FD126" s="0"/>
      <c r="FE126" s="0"/>
      <c r="FF126" s="0"/>
      <c r="FG126" s="0"/>
      <c r="FH126" s="0"/>
      <c r="FI126" s="0"/>
      <c r="FJ126" s="0"/>
      <c r="FK126" s="0"/>
      <c r="FL126" s="0"/>
      <c r="FM126" s="0"/>
      <c r="FN126" s="0"/>
      <c r="FO126" s="0"/>
      <c r="FP126" s="0"/>
      <c r="FQ126" s="0"/>
      <c r="FR126" s="0"/>
      <c r="FS126" s="0"/>
      <c r="FT126" s="0"/>
      <c r="FU126" s="0"/>
      <c r="FV126" s="0"/>
      <c r="FW126" s="0"/>
      <c r="FX126" s="0"/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/>
      <c r="GN126" s="0"/>
      <c r="GO126" s="0"/>
      <c r="GP126" s="0"/>
      <c r="GQ126" s="0"/>
      <c r="GR126" s="0"/>
      <c r="GS126" s="0"/>
      <c r="GT126" s="0"/>
      <c r="GU126" s="0"/>
      <c r="GV126" s="0"/>
      <c r="GW126" s="0"/>
      <c r="GX126" s="0"/>
      <c r="GY126" s="0"/>
      <c r="GZ126" s="0"/>
      <c r="HA126" s="0"/>
      <c r="HB126" s="0"/>
      <c r="HC126" s="0"/>
      <c r="HD126" s="0"/>
      <c r="HE126" s="0"/>
      <c r="HF126" s="0"/>
      <c r="HG126" s="0"/>
      <c r="HH126" s="0"/>
      <c r="HI126" s="0"/>
      <c r="HJ126" s="0"/>
      <c r="HK126" s="0"/>
      <c r="HL126" s="0"/>
      <c r="HM126" s="0"/>
      <c r="HN126" s="0"/>
      <c r="HO126" s="0"/>
      <c r="HP126" s="0"/>
      <c r="HQ126" s="0"/>
      <c r="HR126" s="0"/>
      <c r="HS126" s="0"/>
      <c r="HT126" s="0"/>
      <c r="HU126" s="0"/>
      <c r="HV126" s="0"/>
      <c r="HW126" s="0"/>
      <c r="HX126" s="0"/>
      <c r="HY126" s="0"/>
      <c r="HZ126" s="0"/>
      <c r="IA126" s="0"/>
      <c r="IB126" s="0"/>
      <c r="IC126" s="0"/>
      <c r="ID126" s="0"/>
      <c r="IE126" s="0"/>
      <c r="IF126" s="0"/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/>
      <c r="IS126" s="0"/>
      <c r="IT126" s="0"/>
      <c r="IU126" s="0"/>
      <c r="IV126" s="0"/>
      <c r="IW126" s="0"/>
      <c r="IX126" s="0"/>
      <c r="IY126" s="0"/>
      <c r="IZ126" s="0"/>
      <c r="JA126" s="0"/>
      <c r="JB126" s="0"/>
      <c r="JC126" s="0"/>
      <c r="JD126" s="0"/>
      <c r="JE126" s="0"/>
      <c r="JF126" s="0"/>
      <c r="JG126" s="0"/>
      <c r="JH126" s="0"/>
      <c r="JI126" s="0"/>
      <c r="JJ126" s="0"/>
      <c r="JK126" s="0"/>
      <c r="JL126" s="0"/>
      <c r="JM126" s="0"/>
      <c r="JN126" s="0"/>
      <c r="JO126" s="0"/>
      <c r="JP126" s="0"/>
      <c r="JQ126" s="0"/>
      <c r="JR126" s="0"/>
      <c r="JS126" s="0"/>
      <c r="JT126" s="0"/>
      <c r="JU126" s="0"/>
      <c r="JV126" s="0"/>
      <c r="JW126" s="0"/>
      <c r="JX126" s="0"/>
      <c r="JY126" s="0"/>
      <c r="JZ126" s="0"/>
      <c r="KA126" s="0"/>
      <c r="KB126" s="0"/>
      <c r="KC126" s="0"/>
      <c r="KD126" s="0"/>
      <c r="KE126" s="0"/>
      <c r="KF126" s="0"/>
      <c r="KG126" s="0"/>
      <c r="KH126" s="0"/>
      <c r="KI126" s="0"/>
      <c r="KJ126" s="0"/>
      <c r="KK126" s="0"/>
      <c r="KL126" s="0"/>
      <c r="KM126" s="0"/>
      <c r="KN126" s="0"/>
      <c r="KO126" s="0"/>
      <c r="KP126" s="0"/>
      <c r="KQ126" s="0"/>
      <c r="KR126" s="0"/>
      <c r="KS126" s="0"/>
      <c r="KT126" s="0"/>
      <c r="KU126" s="0"/>
      <c r="KV126" s="0"/>
      <c r="KW126" s="0"/>
      <c r="KX126" s="0"/>
      <c r="KY126" s="0"/>
      <c r="KZ126" s="0"/>
      <c r="LA126" s="0"/>
      <c r="LB126" s="0"/>
      <c r="LC126" s="0"/>
      <c r="LD126" s="0"/>
      <c r="LE126" s="0"/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/>
      <c r="OT126" s="0"/>
      <c r="OU126" s="0"/>
      <c r="OV126" s="0"/>
      <c r="OW126" s="0"/>
      <c r="OX126" s="0"/>
      <c r="OY126" s="0"/>
      <c r="OZ126" s="0"/>
      <c r="PA126" s="0"/>
      <c r="PB126" s="0"/>
      <c r="PC126" s="0"/>
      <c r="PD126" s="0"/>
      <c r="PE126" s="0"/>
      <c r="PF126" s="0"/>
      <c r="PG126" s="0"/>
      <c r="PH126" s="0"/>
      <c r="PI126" s="0"/>
      <c r="PJ126" s="0"/>
      <c r="PK126" s="0"/>
      <c r="PL126" s="0"/>
      <c r="PM126" s="0"/>
      <c r="PN126" s="0"/>
      <c r="PO126" s="0"/>
      <c r="PP126" s="0"/>
      <c r="PQ126" s="0"/>
      <c r="PR126" s="0"/>
      <c r="PS126" s="0"/>
      <c r="PT126" s="0"/>
      <c r="PU126" s="0"/>
      <c r="PV126" s="0"/>
      <c r="PW126" s="0"/>
      <c r="PX126" s="0"/>
      <c r="PY126" s="0"/>
      <c r="PZ126" s="0"/>
      <c r="QA126" s="0"/>
      <c r="QB126" s="0"/>
      <c r="QC126" s="0"/>
      <c r="QD126" s="0"/>
      <c r="QE126" s="0"/>
      <c r="QF126" s="0"/>
      <c r="QG126" s="0"/>
      <c r="QH126" s="0"/>
      <c r="QI126" s="0"/>
      <c r="QJ126" s="0"/>
      <c r="QK126" s="0"/>
      <c r="QL126" s="0"/>
      <c r="QM126" s="0"/>
      <c r="QN126" s="0"/>
      <c r="QO126" s="0"/>
      <c r="QP126" s="0"/>
      <c r="QQ126" s="0"/>
      <c r="QR126" s="0"/>
      <c r="QS126" s="0"/>
      <c r="QT126" s="0"/>
      <c r="QU126" s="0"/>
      <c r="QV126" s="0"/>
      <c r="QW126" s="0"/>
      <c r="QX126" s="0"/>
      <c r="QY126" s="0"/>
      <c r="QZ126" s="0"/>
      <c r="RA126" s="0"/>
      <c r="RB126" s="0"/>
      <c r="RC126" s="0"/>
      <c r="RD126" s="0"/>
      <c r="RE126" s="0"/>
      <c r="RF126" s="0"/>
      <c r="RG126" s="0"/>
      <c r="RH126" s="0"/>
      <c r="RI126" s="0"/>
      <c r="RJ126" s="0"/>
      <c r="RK126" s="0"/>
      <c r="RL126" s="0"/>
      <c r="RM126" s="0"/>
      <c r="RN126" s="0"/>
      <c r="RO126" s="0"/>
      <c r="RP126" s="0"/>
      <c r="RQ126" s="0"/>
      <c r="RR126" s="0"/>
      <c r="RS126" s="0"/>
      <c r="RT126" s="0"/>
      <c r="RU126" s="0"/>
      <c r="RV126" s="0"/>
      <c r="RW126" s="0"/>
      <c r="RX126" s="0"/>
      <c r="RY126" s="0"/>
      <c r="RZ126" s="0"/>
      <c r="SA126" s="0"/>
      <c r="SB126" s="0"/>
      <c r="SC126" s="0"/>
      <c r="SD126" s="0"/>
      <c r="SE126" s="0"/>
      <c r="SF126" s="0"/>
      <c r="SG126" s="0"/>
      <c r="SH126" s="0"/>
      <c r="SI126" s="0"/>
      <c r="SJ126" s="0"/>
      <c r="SK126" s="0"/>
      <c r="SL126" s="0"/>
      <c r="SM126" s="0"/>
      <c r="SN126" s="0"/>
      <c r="SO126" s="0"/>
      <c r="SP126" s="0"/>
      <c r="SQ126" s="0"/>
      <c r="SR126" s="0"/>
      <c r="SS126" s="0"/>
      <c r="ST126" s="0"/>
      <c r="SU126" s="0"/>
      <c r="SV126" s="0"/>
      <c r="SW126" s="0"/>
      <c r="SX126" s="0"/>
      <c r="SY126" s="0"/>
      <c r="SZ126" s="0"/>
      <c r="TA126" s="0"/>
      <c r="TB126" s="0"/>
      <c r="TC126" s="0"/>
      <c r="TD126" s="0"/>
      <c r="TE126" s="0"/>
      <c r="TF126" s="0"/>
      <c r="TG126" s="0"/>
      <c r="TH126" s="0"/>
      <c r="TI126" s="0"/>
      <c r="TJ126" s="0"/>
      <c r="TK126" s="0"/>
      <c r="TL126" s="0"/>
      <c r="TM126" s="0"/>
      <c r="TN126" s="0"/>
      <c r="TO126" s="0"/>
      <c r="TP126" s="0"/>
      <c r="TQ126" s="0"/>
      <c r="TR126" s="0"/>
      <c r="TS126" s="0"/>
      <c r="TT126" s="0"/>
      <c r="TU126" s="0"/>
      <c r="TV126" s="0"/>
      <c r="TW126" s="0"/>
      <c r="TX126" s="0"/>
      <c r="TY126" s="0"/>
      <c r="TZ126" s="0"/>
      <c r="UA126" s="0"/>
      <c r="UB126" s="0"/>
      <c r="UC126" s="0"/>
      <c r="UD126" s="0"/>
      <c r="UE126" s="0"/>
      <c r="UF126" s="0"/>
      <c r="UG126" s="0"/>
      <c r="UH126" s="0"/>
      <c r="UI126" s="0"/>
      <c r="UJ126" s="0"/>
      <c r="UK126" s="0"/>
      <c r="UL126" s="0"/>
      <c r="UM126" s="0"/>
      <c r="UN126" s="0"/>
      <c r="UO126" s="0"/>
      <c r="UP126" s="0"/>
      <c r="UQ126" s="0"/>
      <c r="UR126" s="0"/>
      <c r="US126" s="0"/>
      <c r="UT126" s="0"/>
      <c r="UU126" s="0"/>
      <c r="UV126" s="0"/>
      <c r="UW126" s="0"/>
      <c r="UX126" s="0"/>
      <c r="UY126" s="0"/>
      <c r="UZ126" s="0"/>
      <c r="VA126" s="0"/>
      <c r="VB126" s="0"/>
      <c r="VC126" s="0"/>
      <c r="VD126" s="0"/>
      <c r="VE126" s="0"/>
      <c r="VF126" s="0"/>
      <c r="VG126" s="0"/>
      <c r="VH126" s="0"/>
      <c r="VI126" s="0"/>
      <c r="VJ126" s="0"/>
      <c r="VK126" s="0"/>
      <c r="VL126" s="0"/>
      <c r="VM126" s="0"/>
      <c r="VN126" s="0"/>
      <c r="VO126" s="0"/>
      <c r="VP126" s="0"/>
      <c r="VQ126" s="0"/>
      <c r="VR126" s="0"/>
      <c r="VS126" s="0"/>
      <c r="VT126" s="0"/>
      <c r="VU126" s="0"/>
      <c r="VV126" s="0"/>
      <c r="VW126" s="0"/>
      <c r="VX126" s="0"/>
      <c r="VY126" s="0"/>
      <c r="VZ126" s="0"/>
      <c r="WA126" s="0"/>
      <c r="WB126" s="0"/>
      <c r="WC126" s="0"/>
      <c r="WD126" s="0"/>
      <c r="WE126" s="0"/>
      <c r="WF126" s="0"/>
      <c r="WG126" s="0"/>
      <c r="WH126" s="0"/>
      <c r="WI126" s="0"/>
      <c r="WJ126" s="0"/>
      <c r="WK126" s="0"/>
      <c r="WL126" s="0"/>
      <c r="WM126" s="0"/>
      <c r="WN126" s="0"/>
      <c r="WO126" s="0"/>
      <c r="WP126" s="0"/>
      <c r="WQ126" s="0"/>
      <c r="WR126" s="0"/>
      <c r="WS126" s="0"/>
      <c r="WT126" s="0"/>
      <c r="WU126" s="0"/>
      <c r="WV126" s="0"/>
      <c r="WW126" s="0"/>
      <c r="WX126" s="0"/>
      <c r="WY126" s="0"/>
      <c r="WZ126" s="0"/>
      <c r="XA126" s="0"/>
      <c r="XB126" s="0"/>
      <c r="XC126" s="0"/>
      <c r="XD126" s="0"/>
      <c r="XE126" s="0"/>
      <c r="XF126" s="0"/>
      <c r="XG126" s="0"/>
      <c r="XH126" s="0"/>
      <c r="XI126" s="0"/>
      <c r="XJ126" s="0"/>
      <c r="XK126" s="0"/>
      <c r="XL126" s="0"/>
      <c r="XM126" s="0"/>
      <c r="XN126" s="0"/>
      <c r="XO126" s="0"/>
      <c r="XP126" s="0"/>
      <c r="XQ126" s="0"/>
      <c r="XR126" s="0"/>
      <c r="XS126" s="0"/>
      <c r="XT126" s="0"/>
      <c r="XU126" s="0"/>
      <c r="XV126" s="0"/>
      <c r="XW126" s="0"/>
      <c r="XX126" s="0"/>
      <c r="XY126" s="0"/>
      <c r="XZ126" s="0"/>
      <c r="YA126" s="0"/>
      <c r="YB126" s="0"/>
      <c r="YC126" s="0"/>
      <c r="YD126" s="0"/>
      <c r="YE126" s="0"/>
      <c r="YF126" s="0"/>
      <c r="YG126" s="0"/>
      <c r="YH126" s="0"/>
      <c r="YI126" s="0"/>
      <c r="YJ126" s="0"/>
      <c r="YK126" s="0"/>
      <c r="YL126" s="0"/>
      <c r="YM126" s="0"/>
      <c r="YN126" s="0"/>
      <c r="YO126" s="0"/>
      <c r="YP126" s="0"/>
      <c r="YQ126" s="0"/>
      <c r="YR126" s="0"/>
      <c r="YS126" s="0"/>
      <c r="YT126" s="0"/>
      <c r="YU126" s="0"/>
      <c r="YV126" s="0"/>
      <c r="YW126" s="0"/>
      <c r="YX126" s="0"/>
      <c r="YY126" s="0"/>
      <c r="YZ126" s="0"/>
      <c r="ZA126" s="0"/>
      <c r="ZB126" s="0"/>
      <c r="ZC126" s="0"/>
      <c r="ZD126" s="0"/>
      <c r="ZE126" s="0"/>
      <c r="ZF126" s="0"/>
      <c r="ZG126" s="0"/>
      <c r="ZH126" s="0"/>
      <c r="ZI126" s="0"/>
      <c r="ZJ126" s="0"/>
      <c r="ZK126" s="0"/>
      <c r="ZL126" s="0"/>
      <c r="ZM126" s="0"/>
      <c r="ZN126" s="0"/>
      <c r="ZO126" s="0"/>
      <c r="ZP126" s="0"/>
      <c r="ZQ126" s="0"/>
      <c r="ZR126" s="0"/>
      <c r="ZS126" s="0"/>
      <c r="ZT126" s="0"/>
      <c r="ZU126" s="0"/>
      <c r="ZV126" s="0"/>
      <c r="ZW126" s="0"/>
      <c r="ZX126" s="0"/>
      <c r="ZY126" s="0"/>
      <c r="ZZ126" s="0"/>
      <c r="AAA126" s="0"/>
      <c r="AAB126" s="0"/>
      <c r="AAC126" s="0"/>
      <c r="AAD126" s="0"/>
      <c r="AAE126" s="0"/>
      <c r="AAF126" s="0"/>
      <c r="AAG126" s="0"/>
      <c r="AAH126" s="0"/>
      <c r="AAI126" s="0"/>
      <c r="AAJ126" s="0"/>
      <c r="AAK126" s="0"/>
      <c r="AAL126" s="0"/>
      <c r="AAM126" s="0"/>
      <c r="AAN126" s="0"/>
      <c r="AAO126" s="0"/>
      <c r="AAP126" s="0"/>
      <c r="AAQ126" s="0"/>
      <c r="AAR126" s="0"/>
      <c r="AAS126" s="0"/>
      <c r="AAT126" s="0"/>
      <c r="AAU126" s="0"/>
      <c r="AAV126" s="0"/>
      <c r="AAW126" s="0"/>
      <c r="AAX126" s="0"/>
      <c r="AAY126" s="0"/>
      <c r="AAZ126" s="0"/>
      <c r="ABA126" s="0"/>
      <c r="ABB126" s="0"/>
      <c r="ABC126" s="0"/>
      <c r="ABD126" s="0"/>
      <c r="ABE126" s="0"/>
      <c r="ABF126" s="0"/>
      <c r="ABG126" s="0"/>
      <c r="ABH126" s="0"/>
      <c r="ABI126" s="0"/>
      <c r="ABJ126" s="0"/>
      <c r="ABK126" s="0"/>
      <c r="ABL126" s="0"/>
      <c r="ABM126" s="0"/>
      <c r="ABN126" s="0"/>
      <c r="ABO126" s="0"/>
      <c r="ABP126" s="0"/>
      <c r="ABQ126" s="0"/>
      <c r="ABR126" s="0"/>
      <c r="ABS126" s="0"/>
      <c r="ABT126" s="0"/>
      <c r="ABU126" s="0"/>
      <c r="ABV126" s="0"/>
      <c r="ABW126" s="0"/>
      <c r="ABX126" s="0"/>
      <c r="ABY126" s="0"/>
      <c r="ABZ126" s="0"/>
      <c r="ACA126" s="0"/>
      <c r="ACB126" s="0"/>
      <c r="ACC126" s="0"/>
      <c r="ACD126" s="0"/>
      <c r="ACE126" s="0"/>
      <c r="ACF126" s="0"/>
      <c r="ACG126" s="0"/>
      <c r="ACH126" s="0"/>
      <c r="ACI126" s="0"/>
      <c r="ACJ126" s="0"/>
      <c r="ACK126" s="0"/>
      <c r="ACL126" s="0"/>
      <c r="ACM126" s="0"/>
      <c r="ACN126" s="0"/>
      <c r="ACO126" s="0"/>
      <c r="ACP126" s="0"/>
      <c r="ACQ126" s="0"/>
      <c r="ACR126" s="0"/>
      <c r="ACS126" s="0"/>
      <c r="ACT126" s="0"/>
      <c r="ACU126" s="0"/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/>
      <c r="ADQ126" s="0"/>
      <c r="ADR126" s="0"/>
      <c r="ADS126" s="0"/>
      <c r="ADT126" s="0"/>
      <c r="ADU126" s="0"/>
      <c r="ADV126" s="0"/>
      <c r="ADW126" s="0"/>
      <c r="ADX126" s="0"/>
      <c r="ADY126" s="0"/>
      <c r="ADZ126" s="0"/>
      <c r="AEA126" s="0"/>
      <c r="AEB126" s="0"/>
      <c r="AEC126" s="0"/>
      <c r="AED126" s="0"/>
      <c r="AEE126" s="0"/>
      <c r="AEF126" s="0"/>
      <c r="AEG126" s="0"/>
      <c r="AEH126" s="0"/>
      <c r="AEI126" s="0"/>
      <c r="AEJ126" s="0"/>
      <c r="AEK126" s="0"/>
      <c r="AEL126" s="0"/>
      <c r="AEM126" s="0"/>
      <c r="AEN126" s="0"/>
      <c r="AEO126" s="0"/>
      <c r="AEP126" s="0"/>
      <c r="AEQ126" s="0"/>
      <c r="AER126" s="0"/>
      <c r="AES126" s="0"/>
      <c r="AET126" s="0"/>
      <c r="AEU126" s="0"/>
      <c r="AEV126" s="0"/>
      <c r="AEW126" s="0"/>
      <c r="AEX126" s="0"/>
      <c r="AEY126" s="0"/>
      <c r="AEZ126" s="0"/>
      <c r="AFA126" s="0"/>
      <c r="AFB126" s="0"/>
      <c r="AFC126" s="0"/>
      <c r="AFD126" s="0"/>
      <c r="AFE126" s="0"/>
      <c r="AFF126" s="0"/>
      <c r="AFG126" s="0"/>
      <c r="AFH126" s="0"/>
      <c r="AFI126" s="0"/>
      <c r="AFJ126" s="0"/>
      <c r="AFK126" s="0"/>
      <c r="AFL126" s="0"/>
      <c r="AFM126" s="0"/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  <c r="AFY126" s="0"/>
      <c r="AFZ126" s="0"/>
      <c r="AGA126" s="0"/>
      <c r="AGB126" s="0"/>
      <c r="AGC126" s="0"/>
      <c r="AGD126" s="0"/>
      <c r="AGE126" s="0"/>
      <c r="AGF126" s="0"/>
      <c r="AGG126" s="0"/>
      <c r="AGH126" s="0"/>
      <c r="AGI126" s="0"/>
      <c r="AGJ126" s="0"/>
      <c r="AGK126" s="0"/>
      <c r="AGL126" s="0"/>
      <c r="AGM126" s="0"/>
      <c r="AGN126" s="0"/>
      <c r="AGO126" s="0"/>
      <c r="AGP126" s="0"/>
      <c r="AGQ126" s="0"/>
      <c r="AGR126" s="0"/>
      <c r="AGS126" s="0"/>
      <c r="AGT126" s="0"/>
      <c r="AGU126" s="0"/>
      <c r="AGV126" s="0"/>
      <c r="AGW126" s="0"/>
      <c r="AGX126" s="0"/>
      <c r="AGY126" s="0"/>
      <c r="AGZ126" s="0"/>
      <c r="AHA126" s="0"/>
      <c r="AHB126" s="0"/>
      <c r="AHC126" s="0"/>
      <c r="AHD126" s="0"/>
      <c r="AHE126" s="0"/>
      <c r="AHF126" s="0"/>
      <c r="AHG126" s="0"/>
      <c r="AHH126" s="0"/>
      <c r="AHI126" s="0"/>
      <c r="AHJ126" s="0"/>
      <c r="AHK126" s="0"/>
      <c r="AHL126" s="0"/>
      <c r="AHM126" s="0"/>
      <c r="AHN126" s="0"/>
      <c r="AHO126" s="0"/>
      <c r="AHP126" s="0"/>
      <c r="AHQ126" s="0"/>
      <c r="AHR126" s="0"/>
      <c r="AHS126" s="0"/>
      <c r="AHT126" s="0"/>
      <c r="AHU126" s="0"/>
      <c r="AHV126" s="0"/>
      <c r="AHW126" s="0"/>
      <c r="AHX126" s="0"/>
      <c r="AHY126" s="0"/>
      <c r="AHZ126" s="0"/>
      <c r="AIA126" s="0"/>
      <c r="AIB126" s="0"/>
      <c r="AIC126" s="0"/>
      <c r="AID126" s="0"/>
      <c r="AIE126" s="0"/>
      <c r="AIF126" s="0"/>
      <c r="AIG126" s="0"/>
      <c r="AIH126" s="0"/>
      <c r="AII126" s="0"/>
      <c r="AIJ126" s="0"/>
      <c r="AIK126" s="0"/>
      <c r="AIL126" s="0"/>
      <c r="AIM126" s="0"/>
      <c r="AIN126" s="0"/>
      <c r="AIO126" s="0"/>
      <c r="AIP126" s="0"/>
      <c r="AIQ126" s="0"/>
      <c r="AIR126" s="0"/>
      <c r="AIS126" s="0"/>
      <c r="AIT126" s="0"/>
      <c r="AIU126" s="0"/>
      <c r="AIV126" s="0"/>
      <c r="AIW126" s="0"/>
      <c r="AIX126" s="0"/>
      <c r="AIY126" s="0"/>
      <c r="AIZ126" s="0"/>
      <c r="AJA126" s="0"/>
      <c r="AJB126" s="0"/>
      <c r="AJC126" s="0"/>
      <c r="AJD126" s="0"/>
      <c r="AJE126" s="0"/>
      <c r="AJF126" s="0"/>
      <c r="AJG126" s="0"/>
      <c r="AJH126" s="0"/>
      <c r="AJI126" s="0"/>
      <c r="AJJ126" s="0"/>
      <c r="AJK126" s="0"/>
      <c r="AJL126" s="0"/>
      <c r="AJM126" s="0"/>
      <c r="AJN126" s="0"/>
      <c r="AJO126" s="0"/>
      <c r="AJP126" s="0"/>
      <c r="AJQ126" s="0"/>
      <c r="AJR126" s="0"/>
      <c r="AJS126" s="0"/>
      <c r="AJT126" s="0"/>
      <c r="AJU126" s="0"/>
      <c r="AJV126" s="0"/>
      <c r="AJW126" s="0"/>
      <c r="AJX126" s="0"/>
      <c r="AJY126" s="0"/>
      <c r="AJZ126" s="0"/>
      <c r="AKA126" s="0"/>
      <c r="AKB126" s="0"/>
      <c r="AKC126" s="0"/>
      <c r="AKD126" s="0"/>
      <c r="AKE126" s="0"/>
      <c r="AKF126" s="0"/>
      <c r="AKG126" s="0"/>
      <c r="AKH126" s="0"/>
      <c r="AKI126" s="0"/>
      <c r="AKJ126" s="0"/>
      <c r="AKK126" s="0"/>
      <c r="AKL126" s="0"/>
      <c r="AKM126" s="0"/>
      <c r="AKN126" s="0"/>
      <c r="AKO126" s="0"/>
      <c r="AKP126" s="0"/>
      <c r="AKQ126" s="0"/>
      <c r="AKR126" s="0"/>
      <c r="AKS126" s="0"/>
      <c r="AKT126" s="0"/>
      <c r="AKU126" s="0"/>
      <c r="AKV126" s="0"/>
      <c r="AKW126" s="0"/>
      <c r="AKX126" s="0"/>
      <c r="AKY126" s="0"/>
      <c r="AKZ126" s="0"/>
      <c r="ALA126" s="0"/>
      <c r="ALB126" s="0"/>
      <c r="ALC126" s="0"/>
      <c r="ALD126" s="0"/>
      <c r="ALE126" s="0"/>
      <c r="ALF126" s="0"/>
      <c r="ALG126" s="0"/>
      <c r="ALH126" s="0"/>
      <c r="ALI126" s="0"/>
      <c r="ALJ126" s="0"/>
      <c r="ALK126" s="0"/>
      <c r="ALL126" s="0"/>
      <c r="ALM126" s="0"/>
      <c r="ALN126" s="0"/>
      <c r="ALO126" s="0"/>
      <c r="ALP126" s="0"/>
      <c r="ALQ126" s="0"/>
      <c r="ALR126" s="0"/>
      <c r="ALS126" s="0"/>
      <c r="ALT126" s="0"/>
      <c r="ALU126" s="0"/>
      <c r="ALV126" s="0"/>
      <c r="ALW126" s="0"/>
      <c r="ALX126" s="0"/>
      <c r="ALY126" s="0"/>
      <c r="ALZ126" s="0"/>
      <c r="AMA126" s="0"/>
      <c r="AMB126" s="0"/>
      <c r="AMC126" s="0"/>
      <c r="AMD126" s="0"/>
      <c r="AME126" s="0"/>
      <c r="AMF126" s="0"/>
      <c r="AMG126" s="0"/>
      <c r="AMH126" s="0"/>
      <c r="AMI126" s="0"/>
      <c r="AMJ126" s="0"/>
    </row>
    <row r="127" customFormat="false" ht="12" hidden="false" customHeight="false" outlineLevel="0" collapsed="false">
      <c r="A127" s="4" t="s">
        <v>656</v>
      </c>
      <c r="B127" s="7" t="n">
        <v>37</v>
      </c>
      <c r="C127" s="7" t="n">
        <v>43</v>
      </c>
      <c r="D127" s="7"/>
      <c r="E127" s="7" t="n">
        <v>13</v>
      </c>
      <c r="F127" s="7" t="n">
        <v>26</v>
      </c>
      <c r="G127" s="7"/>
      <c r="H127" s="7" t="n">
        <v>3</v>
      </c>
      <c r="I127" s="7" t="n">
        <v>9</v>
      </c>
      <c r="J127" s="7"/>
      <c r="K127" s="7" t="n">
        <v>31</v>
      </c>
      <c r="L127" s="7" t="n">
        <v>43</v>
      </c>
      <c r="M127" s="7"/>
      <c r="N127" s="7" t="n">
        <v>16</v>
      </c>
      <c r="O127" s="7" t="n">
        <v>17</v>
      </c>
      <c r="P127" s="7"/>
      <c r="Q127" s="7" t="n">
        <v>12</v>
      </c>
      <c r="R127" s="7" t="n">
        <v>17</v>
      </c>
      <c r="S127" s="7"/>
      <c r="T127" s="7" t="n">
        <v>14</v>
      </c>
      <c r="U127" s="7" t="n">
        <v>23</v>
      </c>
      <c r="V127" s="7"/>
      <c r="W127" s="7" t="n">
        <v>9</v>
      </c>
      <c r="X127" s="7" t="n">
        <v>10</v>
      </c>
      <c r="Y127" s="0"/>
      <c r="Z127" s="4" t="s">
        <v>149</v>
      </c>
      <c r="AA127" s="7"/>
      <c r="AB127" s="7"/>
      <c r="AC127" s="7"/>
      <c r="AD127" s="7"/>
      <c r="AE127" s="7"/>
      <c r="AF127" s="7"/>
      <c r="AG127" s="7"/>
      <c r="AH127" s="7"/>
      <c r="AI127" s="7"/>
      <c r="AJ127" s="7"/>
      <c r="AK127" s="7"/>
      <c r="AL127" s="7"/>
      <c r="AM127" s="7"/>
      <c r="AN127" s="7"/>
      <c r="AO127" s="7"/>
      <c r="AP127" s="0"/>
      <c r="AQ127" s="0"/>
      <c r="AR127" s="0"/>
      <c r="AS127" s="0"/>
      <c r="AT127" s="0"/>
      <c r="AU127" s="0"/>
      <c r="AV127" s="0"/>
      <c r="AW127" s="0"/>
      <c r="AX127" s="0"/>
      <c r="AY127" s="0"/>
      <c r="AZ127" s="0"/>
      <c r="BA127" s="0"/>
      <c r="BB127" s="0"/>
      <c r="BC127" s="0"/>
      <c r="BD127" s="0"/>
      <c r="BE127" s="0"/>
      <c r="BF127" s="0"/>
      <c r="BG127" s="0"/>
      <c r="BH127" s="0"/>
      <c r="BI127" s="0"/>
      <c r="BJ127" s="0"/>
      <c r="BK127" s="0"/>
      <c r="BL127" s="0"/>
      <c r="BM127" s="0"/>
      <c r="BN127" s="0"/>
      <c r="BO127" s="0"/>
      <c r="BP127" s="0"/>
      <c r="BQ127" s="0"/>
      <c r="BR127" s="0"/>
      <c r="BS127" s="0"/>
      <c r="BT127" s="0"/>
      <c r="BU127" s="0"/>
      <c r="BV127" s="0"/>
      <c r="BW127" s="0"/>
      <c r="BX127" s="0"/>
      <c r="BY127" s="0"/>
      <c r="BZ127" s="0"/>
      <c r="CA127" s="0"/>
      <c r="CB127" s="0"/>
      <c r="CC127" s="0"/>
      <c r="CD127" s="0"/>
      <c r="CE127" s="0"/>
      <c r="CF127" s="0"/>
      <c r="CG127" s="0"/>
      <c r="CH127" s="0"/>
      <c r="CI127" s="0"/>
      <c r="CJ127" s="0"/>
      <c r="CK127" s="0"/>
      <c r="CL127" s="0"/>
      <c r="CM127" s="0"/>
      <c r="CN127" s="0"/>
      <c r="CO127" s="0"/>
      <c r="CP127" s="0"/>
      <c r="CQ127" s="0"/>
      <c r="CR127" s="0"/>
      <c r="CS127" s="0"/>
      <c r="CT127" s="0"/>
      <c r="CU127" s="0"/>
      <c r="CV127" s="0"/>
      <c r="CW127" s="0"/>
      <c r="CX127" s="0"/>
      <c r="CY127" s="0"/>
      <c r="CZ127" s="0"/>
      <c r="DA127" s="0"/>
      <c r="DB127" s="0"/>
      <c r="DC127" s="0"/>
      <c r="DD127" s="0"/>
      <c r="DE127" s="0"/>
      <c r="DF127" s="0"/>
      <c r="DG127" s="0"/>
      <c r="DH127" s="0"/>
      <c r="DI127" s="0"/>
      <c r="DJ127" s="0"/>
      <c r="DK127" s="0"/>
      <c r="DL127" s="0"/>
      <c r="DM127" s="0"/>
      <c r="DN127" s="0"/>
      <c r="DO127" s="0"/>
      <c r="DP127" s="0"/>
      <c r="DQ127" s="0"/>
      <c r="DR127" s="0"/>
      <c r="DS127" s="0"/>
      <c r="DT127" s="0"/>
      <c r="DU127" s="0"/>
      <c r="DV127" s="0"/>
      <c r="DW127" s="0"/>
      <c r="DX127" s="0"/>
      <c r="DY127" s="0"/>
      <c r="DZ127" s="0"/>
      <c r="EA127" s="0"/>
      <c r="EB127" s="0"/>
      <c r="EC127" s="0"/>
      <c r="ED127" s="0"/>
      <c r="EE127" s="0"/>
      <c r="EF127" s="0"/>
      <c r="EG127" s="0"/>
      <c r="EH127" s="0"/>
      <c r="EI127" s="0"/>
      <c r="EJ127" s="0"/>
      <c r="EK127" s="0"/>
      <c r="EL127" s="0"/>
      <c r="EM127" s="0"/>
      <c r="EN127" s="0"/>
      <c r="EO127" s="0"/>
      <c r="EP127" s="0"/>
      <c r="EQ127" s="0"/>
      <c r="ER127" s="0"/>
      <c r="ES127" s="0"/>
      <c r="ET127" s="0"/>
      <c r="EU127" s="0"/>
      <c r="EV127" s="0"/>
      <c r="EW127" s="0"/>
      <c r="EX127" s="0"/>
      <c r="EY127" s="0"/>
      <c r="EZ127" s="0"/>
      <c r="FA127" s="0"/>
      <c r="FB127" s="0"/>
      <c r="FC127" s="0"/>
      <c r="FD127" s="0"/>
      <c r="FE127" s="0"/>
      <c r="FF127" s="0"/>
      <c r="FG127" s="0"/>
      <c r="FH127" s="0"/>
      <c r="FI127" s="0"/>
      <c r="FJ127" s="0"/>
      <c r="FK127" s="0"/>
      <c r="FL127" s="0"/>
      <c r="FM127" s="0"/>
      <c r="FN127" s="0"/>
      <c r="FO127" s="0"/>
      <c r="FP127" s="0"/>
      <c r="FQ127" s="0"/>
      <c r="FR127" s="0"/>
      <c r="FS127" s="0"/>
      <c r="FT127" s="0"/>
      <c r="FU127" s="0"/>
      <c r="FV127" s="0"/>
      <c r="FW127" s="0"/>
      <c r="FX127" s="0"/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/>
      <c r="GN127" s="0"/>
      <c r="GO127" s="0"/>
      <c r="GP127" s="0"/>
      <c r="GQ127" s="0"/>
      <c r="GR127" s="0"/>
      <c r="GS127" s="0"/>
      <c r="GT127" s="0"/>
      <c r="GU127" s="0"/>
      <c r="GV127" s="0"/>
      <c r="GW127" s="0"/>
      <c r="GX127" s="0"/>
      <c r="GY127" s="0"/>
      <c r="GZ127" s="0"/>
      <c r="HA127" s="0"/>
      <c r="HB127" s="0"/>
      <c r="HC127" s="0"/>
      <c r="HD127" s="0"/>
      <c r="HE127" s="0"/>
      <c r="HF127" s="0"/>
      <c r="HG127" s="0"/>
      <c r="HH127" s="0"/>
      <c r="HI127" s="0"/>
      <c r="HJ127" s="0"/>
      <c r="HK127" s="0"/>
      <c r="HL127" s="0"/>
      <c r="HM127" s="0"/>
      <c r="HN127" s="0"/>
      <c r="HO127" s="0"/>
      <c r="HP127" s="0"/>
      <c r="HQ127" s="0"/>
      <c r="HR127" s="0"/>
      <c r="HS127" s="0"/>
      <c r="HT127" s="0"/>
      <c r="HU127" s="0"/>
      <c r="HV127" s="0"/>
      <c r="HW127" s="0"/>
      <c r="HX127" s="0"/>
      <c r="HY127" s="0"/>
      <c r="HZ127" s="0"/>
      <c r="IA127" s="0"/>
      <c r="IB127" s="0"/>
      <c r="IC127" s="0"/>
      <c r="ID127" s="0"/>
      <c r="IE127" s="0"/>
      <c r="IF127" s="0"/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/>
      <c r="IS127" s="0"/>
      <c r="IT127" s="0"/>
      <c r="IU127" s="0"/>
      <c r="IV127" s="0"/>
      <c r="IW127" s="0"/>
      <c r="IX127" s="0"/>
      <c r="IY127" s="0"/>
      <c r="IZ127" s="0"/>
      <c r="JA127" s="0"/>
      <c r="JB127" s="0"/>
      <c r="JC127" s="0"/>
      <c r="JD127" s="0"/>
      <c r="JE127" s="0"/>
      <c r="JF127" s="0"/>
      <c r="JG127" s="0"/>
      <c r="JH127" s="0"/>
      <c r="JI127" s="0"/>
      <c r="JJ127" s="0"/>
      <c r="JK127" s="0"/>
      <c r="JL127" s="0"/>
      <c r="JM127" s="0"/>
      <c r="JN127" s="0"/>
      <c r="JO127" s="0"/>
      <c r="JP127" s="0"/>
      <c r="JQ127" s="0"/>
      <c r="JR127" s="0"/>
      <c r="JS127" s="0"/>
      <c r="JT127" s="0"/>
      <c r="JU127" s="0"/>
      <c r="JV127" s="0"/>
      <c r="JW127" s="0"/>
      <c r="JX127" s="0"/>
      <c r="JY127" s="0"/>
      <c r="JZ127" s="0"/>
      <c r="KA127" s="0"/>
      <c r="KB127" s="0"/>
      <c r="KC127" s="0"/>
      <c r="KD127" s="0"/>
      <c r="KE127" s="0"/>
      <c r="KF127" s="0"/>
      <c r="KG127" s="0"/>
      <c r="KH127" s="0"/>
      <c r="KI127" s="0"/>
      <c r="KJ127" s="0"/>
      <c r="KK127" s="0"/>
      <c r="KL127" s="0"/>
      <c r="KM127" s="0"/>
      <c r="KN127" s="0"/>
      <c r="KO127" s="0"/>
      <c r="KP127" s="0"/>
      <c r="KQ127" s="0"/>
      <c r="KR127" s="0"/>
      <c r="KS127" s="0"/>
      <c r="KT127" s="0"/>
      <c r="KU127" s="0"/>
      <c r="KV127" s="0"/>
      <c r="KW127" s="0"/>
      <c r="KX127" s="0"/>
      <c r="KY127" s="0"/>
      <c r="KZ127" s="0"/>
      <c r="LA127" s="0"/>
      <c r="LB127" s="0"/>
      <c r="LC127" s="0"/>
      <c r="LD127" s="0"/>
      <c r="LE127" s="0"/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/>
      <c r="OT127" s="0"/>
      <c r="OU127" s="0"/>
      <c r="OV127" s="0"/>
      <c r="OW127" s="0"/>
      <c r="OX127" s="0"/>
      <c r="OY127" s="0"/>
      <c r="OZ127" s="0"/>
      <c r="PA127" s="0"/>
      <c r="PB127" s="0"/>
      <c r="PC127" s="0"/>
      <c r="PD127" s="0"/>
      <c r="PE127" s="0"/>
      <c r="PF127" s="0"/>
      <c r="PG127" s="0"/>
      <c r="PH127" s="0"/>
      <c r="PI127" s="0"/>
      <c r="PJ127" s="0"/>
      <c r="PK127" s="0"/>
      <c r="PL127" s="0"/>
      <c r="PM127" s="0"/>
      <c r="PN127" s="0"/>
      <c r="PO127" s="0"/>
      <c r="PP127" s="0"/>
      <c r="PQ127" s="0"/>
      <c r="PR127" s="0"/>
      <c r="PS127" s="0"/>
      <c r="PT127" s="0"/>
      <c r="PU127" s="0"/>
      <c r="PV127" s="0"/>
      <c r="PW127" s="0"/>
      <c r="PX127" s="0"/>
      <c r="PY127" s="0"/>
      <c r="PZ127" s="0"/>
      <c r="QA127" s="0"/>
      <c r="QB127" s="0"/>
      <c r="QC127" s="0"/>
      <c r="QD127" s="0"/>
      <c r="QE127" s="0"/>
      <c r="QF127" s="0"/>
      <c r="QG127" s="0"/>
      <c r="QH127" s="0"/>
      <c r="QI127" s="0"/>
      <c r="QJ127" s="0"/>
      <c r="QK127" s="0"/>
      <c r="QL127" s="0"/>
      <c r="QM127" s="0"/>
      <c r="QN127" s="0"/>
      <c r="QO127" s="0"/>
      <c r="QP127" s="0"/>
      <c r="QQ127" s="0"/>
      <c r="QR127" s="0"/>
      <c r="QS127" s="0"/>
      <c r="QT127" s="0"/>
      <c r="QU127" s="0"/>
      <c r="QV127" s="0"/>
      <c r="QW127" s="0"/>
      <c r="QX127" s="0"/>
      <c r="QY127" s="0"/>
      <c r="QZ127" s="0"/>
      <c r="RA127" s="0"/>
      <c r="RB127" s="0"/>
      <c r="RC127" s="0"/>
      <c r="RD127" s="0"/>
      <c r="RE127" s="0"/>
      <c r="RF127" s="0"/>
      <c r="RG127" s="0"/>
      <c r="RH127" s="0"/>
      <c r="RI127" s="0"/>
      <c r="RJ127" s="0"/>
      <c r="RK127" s="0"/>
      <c r="RL127" s="0"/>
      <c r="RM127" s="0"/>
      <c r="RN127" s="0"/>
      <c r="RO127" s="0"/>
      <c r="RP127" s="0"/>
      <c r="RQ127" s="0"/>
      <c r="RR127" s="0"/>
      <c r="RS127" s="0"/>
      <c r="RT127" s="0"/>
      <c r="RU127" s="0"/>
      <c r="RV127" s="0"/>
      <c r="RW127" s="0"/>
      <c r="RX127" s="0"/>
      <c r="RY127" s="0"/>
      <c r="RZ127" s="0"/>
      <c r="SA127" s="0"/>
      <c r="SB127" s="0"/>
      <c r="SC127" s="0"/>
      <c r="SD127" s="0"/>
      <c r="SE127" s="0"/>
      <c r="SF127" s="0"/>
      <c r="SG127" s="0"/>
      <c r="SH127" s="0"/>
      <c r="SI127" s="0"/>
      <c r="SJ127" s="0"/>
      <c r="SK127" s="0"/>
      <c r="SL127" s="0"/>
      <c r="SM127" s="0"/>
      <c r="SN127" s="0"/>
      <c r="SO127" s="0"/>
      <c r="SP127" s="0"/>
      <c r="SQ127" s="0"/>
      <c r="SR127" s="0"/>
      <c r="SS127" s="0"/>
      <c r="ST127" s="0"/>
      <c r="SU127" s="0"/>
      <c r="SV127" s="0"/>
      <c r="SW127" s="0"/>
      <c r="SX127" s="0"/>
      <c r="SY127" s="0"/>
      <c r="SZ127" s="0"/>
      <c r="TA127" s="0"/>
      <c r="TB127" s="0"/>
      <c r="TC127" s="0"/>
      <c r="TD127" s="0"/>
      <c r="TE127" s="0"/>
      <c r="TF127" s="0"/>
      <c r="TG127" s="0"/>
      <c r="TH127" s="0"/>
      <c r="TI127" s="0"/>
      <c r="TJ127" s="0"/>
      <c r="TK127" s="0"/>
      <c r="TL127" s="0"/>
      <c r="TM127" s="0"/>
      <c r="TN127" s="0"/>
      <c r="TO127" s="0"/>
      <c r="TP127" s="0"/>
      <c r="TQ127" s="0"/>
      <c r="TR127" s="0"/>
      <c r="TS127" s="0"/>
      <c r="TT127" s="0"/>
      <c r="TU127" s="0"/>
      <c r="TV127" s="0"/>
      <c r="TW127" s="0"/>
      <c r="TX127" s="0"/>
      <c r="TY127" s="0"/>
      <c r="TZ127" s="0"/>
      <c r="UA127" s="0"/>
      <c r="UB127" s="0"/>
      <c r="UC127" s="0"/>
      <c r="UD127" s="0"/>
      <c r="UE127" s="0"/>
      <c r="UF127" s="0"/>
      <c r="UG127" s="0"/>
      <c r="UH127" s="0"/>
      <c r="UI127" s="0"/>
      <c r="UJ127" s="0"/>
      <c r="UK127" s="0"/>
      <c r="UL127" s="0"/>
      <c r="UM127" s="0"/>
      <c r="UN127" s="0"/>
      <c r="UO127" s="0"/>
      <c r="UP127" s="0"/>
      <c r="UQ127" s="0"/>
      <c r="UR127" s="0"/>
      <c r="US127" s="0"/>
      <c r="UT127" s="0"/>
      <c r="UU127" s="0"/>
      <c r="UV127" s="0"/>
      <c r="UW127" s="0"/>
      <c r="UX127" s="0"/>
      <c r="UY127" s="0"/>
      <c r="UZ127" s="0"/>
      <c r="VA127" s="0"/>
      <c r="VB127" s="0"/>
      <c r="VC127" s="0"/>
      <c r="VD127" s="0"/>
      <c r="VE127" s="0"/>
      <c r="VF127" s="0"/>
      <c r="VG127" s="0"/>
      <c r="VH127" s="0"/>
      <c r="VI127" s="0"/>
      <c r="VJ127" s="0"/>
      <c r="VK127" s="0"/>
      <c r="VL127" s="0"/>
      <c r="VM127" s="0"/>
      <c r="VN127" s="0"/>
      <c r="VO127" s="0"/>
      <c r="VP127" s="0"/>
      <c r="VQ127" s="0"/>
      <c r="VR127" s="0"/>
      <c r="VS127" s="0"/>
      <c r="VT127" s="0"/>
      <c r="VU127" s="0"/>
      <c r="VV127" s="0"/>
      <c r="VW127" s="0"/>
      <c r="VX127" s="0"/>
      <c r="VY127" s="0"/>
      <c r="VZ127" s="0"/>
      <c r="WA127" s="0"/>
      <c r="WB127" s="0"/>
      <c r="WC127" s="0"/>
      <c r="WD127" s="0"/>
      <c r="WE127" s="0"/>
      <c r="WF127" s="0"/>
      <c r="WG127" s="0"/>
      <c r="WH127" s="0"/>
      <c r="WI127" s="0"/>
      <c r="WJ127" s="0"/>
      <c r="WK127" s="0"/>
      <c r="WL127" s="0"/>
      <c r="WM127" s="0"/>
      <c r="WN127" s="0"/>
      <c r="WO127" s="0"/>
      <c r="WP127" s="0"/>
      <c r="WQ127" s="0"/>
      <c r="WR127" s="0"/>
      <c r="WS127" s="0"/>
      <c r="WT127" s="0"/>
      <c r="WU127" s="0"/>
      <c r="WV127" s="0"/>
      <c r="WW127" s="0"/>
      <c r="WX127" s="0"/>
      <c r="WY127" s="0"/>
      <c r="WZ127" s="0"/>
      <c r="XA127" s="0"/>
      <c r="XB127" s="0"/>
      <c r="XC127" s="0"/>
      <c r="XD127" s="0"/>
      <c r="XE127" s="0"/>
      <c r="XF127" s="0"/>
      <c r="XG127" s="0"/>
      <c r="XH127" s="0"/>
      <c r="XI127" s="0"/>
      <c r="XJ127" s="0"/>
      <c r="XK127" s="0"/>
      <c r="XL127" s="0"/>
      <c r="XM127" s="0"/>
      <c r="XN127" s="0"/>
      <c r="XO127" s="0"/>
      <c r="XP127" s="0"/>
      <c r="XQ127" s="0"/>
      <c r="XR127" s="0"/>
      <c r="XS127" s="0"/>
      <c r="XT127" s="0"/>
      <c r="XU127" s="0"/>
      <c r="XV127" s="0"/>
      <c r="XW127" s="0"/>
      <c r="XX127" s="0"/>
      <c r="XY127" s="0"/>
      <c r="XZ127" s="0"/>
      <c r="YA127" s="0"/>
      <c r="YB127" s="0"/>
      <c r="YC127" s="0"/>
      <c r="YD127" s="0"/>
      <c r="YE127" s="0"/>
      <c r="YF127" s="0"/>
      <c r="YG127" s="0"/>
      <c r="YH127" s="0"/>
      <c r="YI127" s="0"/>
      <c r="YJ127" s="0"/>
      <c r="YK127" s="0"/>
      <c r="YL127" s="0"/>
      <c r="YM127" s="0"/>
      <c r="YN127" s="0"/>
      <c r="YO127" s="0"/>
      <c r="YP127" s="0"/>
      <c r="YQ127" s="0"/>
      <c r="YR127" s="0"/>
      <c r="YS127" s="0"/>
      <c r="YT127" s="0"/>
      <c r="YU127" s="0"/>
      <c r="YV127" s="0"/>
      <c r="YW127" s="0"/>
      <c r="YX127" s="0"/>
      <c r="YY127" s="0"/>
      <c r="YZ127" s="0"/>
      <c r="ZA127" s="0"/>
      <c r="ZB127" s="0"/>
      <c r="ZC127" s="0"/>
      <c r="ZD127" s="0"/>
      <c r="ZE127" s="0"/>
      <c r="ZF127" s="0"/>
      <c r="ZG127" s="0"/>
      <c r="ZH127" s="0"/>
      <c r="ZI127" s="0"/>
      <c r="ZJ127" s="0"/>
      <c r="ZK127" s="0"/>
      <c r="ZL127" s="0"/>
      <c r="ZM127" s="0"/>
      <c r="ZN127" s="0"/>
      <c r="ZO127" s="0"/>
      <c r="ZP127" s="0"/>
      <c r="ZQ127" s="0"/>
      <c r="ZR127" s="0"/>
      <c r="ZS127" s="0"/>
      <c r="ZT127" s="0"/>
      <c r="ZU127" s="0"/>
      <c r="ZV127" s="0"/>
      <c r="ZW127" s="0"/>
      <c r="ZX127" s="0"/>
      <c r="ZY127" s="0"/>
      <c r="ZZ127" s="0"/>
      <c r="AAA127" s="0"/>
      <c r="AAB127" s="0"/>
      <c r="AAC127" s="0"/>
      <c r="AAD127" s="0"/>
      <c r="AAE127" s="0"/>
      <c r="AAF127" s="0"/>
      <c r="AAG127" s="0"/>
      <c r="AAH127" s="0"/>
      <c r="AAI127" s="0"/>
      <c r="AAJ127" s="0"/>
      <c r="AAK127" s="0"/>
      <c r="AAL127" s="0"/>
      <c r="AAM127" s="0"/>
      <c r="AAN127" s="0"/>
      <c r="AAO127" s="0"/>
      <c r="AAP127" s="0"/>
      <c r="AAQ127" s="0"/>
      <c r="AAR127" s="0"/>
      <c r="AAS127" s="0"/>
      <c r="AAT127" s="0"/>
      <c r="AAU127" s="0"/>
      <c r="AAV127" s="0"/>
      <c r="AAW127" s="0"/>
      <c r="AAX127" s="0"/>
      <c r="AAY127" s="0"/>
      <c r="AAZ127" s="0"/>
      <c r="ABA127" s="0"/>
      <c r="ABB127" s="0"/>
      <c r="ABC127" s="0"/>
      <c r="ABD127" s="0"/>
      <c r="ABE127" s="0"/>
      <c r="ABF127" s="0"/>
      <c r="ABG127" s="0"/>
      <c r="ABH127" s="0"/>
      <c r="ABI127" s="0"/>
      <c r="ABJ127" s="0"/>
      <c r="ABK127" s="0"/>
      <c r="ABL127" s="0"/>
      <c r="ABM127" s="0"/>
      <c r="ABN127" s="0"/>
      <c r="ABO127" s="0"/>
      <c r="ABP127" s="0"/>
      <c r="ABQ127" s="0"/>
      <c r="ABR127" s="0"/>
      <c r="ABS127" s="0"/>
      <c r="ABT127" s="0"/>
      <c r="ABU127" s="0"/>
      <c r="ABV127" s="0"/>
      <c r="ABW127" s="0"/>
      <c r="ABX127" s="0"/>
      <c r="ABY127" s="0"/>
      <c r="ABZ127" s="0"/>
      <c r="ACA127" s="0"/>
      <c r="ACB127" s="0"/>
      <c r="ACC127" s="0"/>
      <c r="ACD127" s="0"/>
      <c r="ACE127" s="0"/>
      <c r="ACF127" s="0"/>
      <c r="ACG127" s="0"/>
      <c r="ACH127" s="0"/>
      <c r="ACI127" s="0"/>
      <c r="ACJ127" s="0"/>
      <c r="ACK127" s="0"/>
      <c r="ACL127" s="0"/>
      <c r="ACM127" s="0"/>
      <c r="ACN127" s="0"/>
      <c r="ACO127" s="0"/>
      <c r="ACP127" s="0"/>
      <c r="ACQ127" s="0"/>
      <c r="ACR127" s="0"/>
      <c r="ACS127" s="0"/>
      <c r="ACT127" s="0"/>
      <c r="ACU127" s="0"/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/>
      <c r="ADQ127" s="0"/>
      <c r="ADR127" s="0"/>
      <c r="ADS127" s="0"/>
      <c r="ADT127" s="0"/>
      <c r="ADU127" s="0"/>
      <c r="ADV127" s="0"/>
      <c r="ADW127" s="0"/>
      <c r="ADX127" s="0"/>
      <c r="ADY127" s="0"/>
      <c r="ADZ127" s="0"/>
      <c r="AEA127" s="0"/>
      <c r="AEB127" s="0"/>
      <c r="AEC127" s="0"/>
      <c r="AED127" s="0"/>
      <c r="AEE127" s="0"/>
      <c r="AEF127" s="0"/>
      <c r="AEG127" s="0"/>
      <c r="AEH127" s="0"/>
      <c r="AEI127" s="0"/>
      <c r="AEJ127" s="0"/>
      <c r="AEK127" s="0"/>
      <c r="AEL127" s="0"/>
      <c r="AEM127" s="0"/>
      <c r="AEN127" s="0"/>
      <c r="AEO127" s="0"/>
      <c r="AEP127" s="0"/>
      <c r="AEQ127" s="0"/>
      <c r="AER127" s="0"/>
      <c r="AES127" s="0"/>
      <c r="AET127" s="0"/>
      <c r="AEU127" s="0"/>
      <c r="AEV127" s="0"/>
      <c r="AEW127" s="0"/>
      <c r="AEX127" s="0"/>
      <c r="AEY127" s="0"/>
      <c r="AEZ127" s="0"/>
      <c r="AFA127" s="0"/>
      <c r="AFB127" s="0"/>
      <c r="AFC127" s="0"/>
      <c r="AFD127" s="0"/>
      <c r="AFE127" s="0"/>
      <c r="AFF127" s="0"/>
      <c r="AFG127" s="0"/>
      <c r="AFH127" s="0"/>
      <c r="AFI127" s="0"/>
      <c r="AFJ127" s="0"/>
      <c r="AFK127" s="0"/>
      <c r="AFL127" s="0"/>
      <c r="AFM127" s="0"/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  <c r="AFY127" s="0"/>
      <c r="AFZ127" s="0"/>
      <c r="AGA127" s="0"/>
      <c r="AGB127" s="0"/>
      <c r="AGC127" s="0"/>
      <c r="AGD127" s="0"/>
      <c r="AGE127" s="0"/>
      <c r="AGF127" s="0"/>
      <c r="AGG127" s="0"/>
      <c r="AGH127" s="0"/>
      <c r="AGI127" s="0"/>
      <c r="AGJ127" s="0"/>
      <c r="AGK127" s="0"/>
      <c r="AGL127" s="0"/>
      <c r="AGM127" s="0"/>
      <c r="AGN127" s="0"/>
      <c r="AGO127" s="0"/>
      <c r="AGP127" s="0"/>
      <c r="AGQ127" s="0"/>
      <c r="AGR127" s="0"/>
      <c r="AGS127" s="0"/>
      <c r="AGT127" s="0"/>
      <c r="AGU127" s="0"/>
      <c r="AGV127" s="0"/>
      <c r="AGW127" s="0"/>
      <c r="AGX127" s="0"/>
      <c r="AGY127" s="0"/>
      <c r="AGZ127" s="0"/>
      <c r="AHA127" s="0"/>
      <c r="AHB127" s="0"/>
      <c r="AHC127" s="0"/>
      <c r="AHD127" s="0"/>
      <c r="AHE127" s="0"/>
      <c r="AHF127" s="0"/>
      <c r="AHG127" s="0"/>
      <c r="AHH127" s="0"/>
      <c r="AHI127" s="0"/>
      <c r="AHJ127" s="0"/>
      <c r="AHK127" s="0"/>
      <c r="AHL127" s="0"/>
      <c r="AHM127" s="0"/>
      <c r="AHN127" s="0"/>
      <c r="AHO127" s="0"/>
      <c r="AHP127" s="0"/>
      <c r="AHQ127" s="0"/>
      <c r="AHR127" s="0"/>
      <c r="AHS127" s="0"/>
      <c r="AHT127" s="0"/>
      <c r="AHU127" s="0"/>
      <c r="AHV127" s="0"/>
      <c r="AHW127" s="0"/>
      <c r="AHX127" s="0"/>
      <c r="AHY127" s="0"/>
      <c r="AHZ127" s="0"/>
      <c r="AIA127" s="0"/>
      <c r="AIB127" s="0"/>
      <c r="AIC127" s="0"/>
      <c r="AID127" s="0"/>
      <c r="AIE127" s="0"/>
      <c r="AIF127" s="0"/>
      <c r="AIG127" s="0"/>
      <c r="AIH127" s="0"/>
      <c r="AII127" s="0"/>
      <c r="AIJ127" s="0"/>
      <c r="AIK127" s="0"/>
      <c r="AIL127" s="0"/>
      <c r="AIM127" s="0"/>
      <c r="AIN127" s="0"/>
      <c r="AIO127" s="0"/>
      <c r="AIP127" s="0"/>
      <c r="AIQ127" s="0"/>
      <c r="AIR127" s="0"/>
      <c r="AIS127" s="0"/>
      <c r="AIT127" s="0"/>
      <c r="AIU127" s="0"/>
      <c r="AIV127" s="0"/>
      <c r="AIW127" s="0"/>
      <c r="AIX127" s="0"/>
      <c r="AIY127" s="0"/>
      <c r="AIZ127" s="0"/>
      <c r="AJA127" s="0"/>
      <c r="AJB127" s="0"/>
      <c r="AJC127" s="0"/>
      <c r="AJD127" s="0"/>
      <c r="AJE127" s="0"/>
      <c r="AJF127" s="0"/>
      <c r="AJG127" s="0"/>
      <c r="AJH127" s="0"/>
      <c r="AJI127" s="0"/>
      <c r="AJJ127" s="0"/>
      <c r="AJK127" s="0"/>
      <c r="AJL127" s="0"/>
      <c r="AJM127" s="0"/>
      <c r="AJN127" s="0"/>
      <c r="AJO127" s="0"/>
      <c r="AJP127" s="0"/>
      <c r="AJQ127" s="0"/>
      <c r="AJR127" s="0"/>
      <c r="AJS127" s="0"/>
      <c r="AJT127" s="0"/>
      <c r="AJU127" s="0"/>
      <c r="AJV127" s="0"/>
      <c r="AJW127" s="0"/>
      <c r="AJX127" s="0"/>
      <c r="AJY127" s="0"/>
      <c r="AJZ127" s="0"/>
      <c r="AKA127" s="0"/>
      <c r="AKB127" s="0"/>
      <c r="AKC127" s="0"/>
      <c r="AKD127" s="0"/>
      <c r="AKE127" s="0"/>
      <c r="AKF127" s="0"/>
      <c r="AKG127" s="0"/>
      <c r="AKH127" s="0"/>
      <c r="AKI127" s="0"/>
      <c r="AKJ127" s="0"/>
      <c r="AKK127" s="0"/>
      <c r="AKL127" s="0"/>
      <c r="AKM127" s="0"/>
      <c r="AKN127" s="0"/>
      <c r="AKO127" s="0"/>
      <c r="AKP127" s="0"/>
      <c r="AKQ127" s="0"/>
      <c r="AKR127" s="0"/>
      <c r="AKS127" s="0"/>
      <c r="AKT127" s="0"/>
      <c r="AKU127" s="0"/>
      <c r="AKV127" s="0"/>
      <c r="AKW127" s="0"/>
      <c r="AKX127" s="0"/>
      <c r="AKY127" s="0"/>
      <c r="AKZ127" s="0"/>
      <c r="ALA127" s="0"/>
      <c r="ALB127" s="0"/>
      <c r="ALC127" s="0"/>
      <c r="ALD127" s="0"/>
      <c r="ALE127" s="0"/>
      <c r="ALF127" s="0"/>
      <c r="ALG127" s="0"/>
      <c r="ALH127" s="0"/>
      <c r="ALI127" s="0"/>
      <c r="ALJ127" s="0"/>
      <c r="ALK127" s="0"/>
      <c r="ALL127" s="0"/>
      <c r="ALM127" s="0"/>
      <c r="ALN127" s="0"/>
      <c r="ALO127" s="0"/>
      <c r="ALP127" s="0"/>
      <c r="ALQ127" s="0"/>
      <c r="ALR127" s="0"/>
      <c r="ALS127" s="0"/>
      <c r="ALT127" s="0"/>
      <c r="ALU127" s="0"/>
      <c r="ALV127" s="0"/>
      <c r="ALW127" s="0"/>
      <c r="ALX127" s="0"/>
      <c r="ALY127" s="0"/>
      <c r="ALZ127" s="0"/>
      <c r="AMA127" s="0"/>
      <c r="AMB127" s="0"/>
      <c r="AMC127" s="0"/>
      <c r="AMD127" s="0"/>
      <c r="AME127" s="0"/>
      <c r="AMF127" s="0"/>
      <c r="AMG127" s="0"/>
      <c r="AMH127" s="0"/>
      <c r="AMI127" s="0"/>
      <c r="AMJ127" s="0"/>
    </row>
    <row r="128" customFormat="false" ht="12" hidden="false" customHeight="false" outlineLevel="0" collapsed="false">
      <c r="A128" s="4" t="s">
        <v>657</v>
      </c>
      <c r="B128" s="7" t="n">
        <v>20</v>
      </c>
      <c r="C128" s="7" t="n">
        <v>44</v>
      </c>
      <c r="D128" s="7"/>
      <c r="E128" s="7" t="n">
        <v>11</v>
      </c>
      <c r="F128" s="7" t="n">
        <v>26</v>
      </c>
      <c r="G128" s="7"/>
      <c r="H128" s="7" t="n">
        <v>1</v>
      </c>
      <c r="I128" s="7" t="n">
        <v>20</v>
      </c>
      <c r="J128" s="7"/>
      <c r="K128" s="7" t="n">
        <v>38</v>
      </c>
      <c r="L128" s="7" t="n">
        <v>46</v>
      </c>
      <c r="M128" s="7"/>
      <c r="N128" s="7" t="n">
        <v>24</v>
      </c>
      <c r="O128" s="7" t="n">
        <v>28</v>
      </c>
      <c r="P128" s="7"/>
      <c r="Q128" s="7" t="n">
        <v>7</v>
      </c>
      <c r="R128" s="7" t="n">
        <v>11</v>
      </c>
      <c r="S128" s="7"/>
      <c r="T128" s="7" t="n">
        <v>10</v>
      </c>
      <c r="U128" s="7" t="n">
        <v>13</v>
      </c>
      <c r="V128" s="7"/>
      <c r="W128" s="7" t="n">
        <v>17</v>
      </c>
      <c r="X128" s="7" t="n">
        <v>20</v>
      </c>
      <c r="Y128" s="0"/>
      <c r="Z128" s="4" t="s">
        <v>149</v>
      </c>
      <c r="AA128" s="7"/>
      <c r="AB128" s="7"/>
      <c r="AC128" s="7"/>
      <c r="AD128" s="7"/>
      <c r="AE128" s="7"/>
      <c r="AF128" s="7"/>
      <c r="AG128" s="7"/>
      <c r="AH128" s="7"/>
      <c r="AI128" s="7"/>
      <c r="AJ128" s="7"/>
      <c r="AK128" s="7"/>
      <c r="AL128" s="7"/>
      <c r="AM128" s="7"/>
      <c r="AN128" s="7"/>
      <c r="AO128" s="7"/>
      <c r="AP128" s="0"/>
      <c r="AQ128" s="0"/>
      <c r="AR128" s="0"/>
      <c r="AS128" s="0"/>
      <c r="AT128" s="0"/>
      <c r="AU128" s="0"/>
      <c r="AV128" s="0"/>
      <c r="AW128" s="0"/>
      <c r="AX128" s="0"/>
      <c r="AY128" s="0"/>
      <c r="AZ128" s="0"/>
      <c r="BA128" s="0"/>
      <c r="BB128" s="0"/>
      <c r="BC128" s="0"/>
      <c r="BD128" s="0"/>
      <c r="BE128" s="0"/>
      <c r="BF128" s="0"/>
      <c r="BG128" s="0"/>
      <c r="BH128" s="0"/>
      <c r="BI128" s="0"/>
      <c r="BJ128" s="0"/>
      <c r="BK128" s="0"/>
      <c r="BL128" s="0"/>
      <c r="BM128" s="0"/>
      <c r="BN128" s="0"/>
      <c r="BO128" s="0"/>
      <c r="BP128" s="0"/>
      <c r="BQ128" s="0"/>
      <c r="BR128" s="0"/>
      <c r="BS128" s="0"/>
      <c r="BT128" s="0"/>
      <c r="BU128" s="0"/>
      <c r="BV128" s="0"/>
      <c r="BW128" s="0"/>
      <c r="BX128" s="0"/>
      <c r="BY128" s="0"/>
      <c r="BZ128" s="0"/>
      <c r="CA128" s="0"/>
      <c r="CB128" s="0"/>
      <c r="CC128" s="0"/>
      <c r="CD128" s="0"/>
      <c r="CE128" s="0"/>
      <c r="CF128" s="0"/>
      <c r="CG128" s="0"/>
      <c r="CH128" s="0"/>
      <c r="CI128" s="0"/>
      <c r="CJ128" s="0"/>
      <c r="CK128" s="0"/>
      <c r="CL128" s="0"/>
      <c r="CM128" s="0"/>
      <c r="CN128" s="0"/>
      <c r="CO128" s="0"/>
      <c r="CP128" s="0"/>
      <c r="CQ128" s="0"/>
      <c r="CR128" s="0"/>
      <c r="CS128" s="0"/>
      <c r="CT128" s="0"/>
      <c r="CU128" s="0"/>
      <c r="CV128" s="0"/>
      <c r="CW128" s="0"/>
      <c r="CX128" s="0"/>
      <c r="CY128" s="0"/>
      <c r="CZ128" s="0"/>
      <c r="DA128" s="0"/>
      <c r="DB128" s="0"/>
      <c r="DC128" s="0"/>
      <c r="DD128" s="0"/>
      <c r="DE128" s="0"/>
      <c r="DF128" s="0"/>
      <c r="DG128" s="0"/>
      <c r="DH128" s="0"/>
      <c r="DI128" s="0"/>
      <c r="DJ128" s="0"/>
      <c r="DK128" s="0"/>
      <c r="DL128" s="0"/>
      <c r="DM128" s="0"/>
      <c r="DN128" s="0"/>
      <c r="DO128" s="0"/>
      <c r="DP128" s="0"/>
      <c r="DQ128" s="0"/>
      <c r="DR128" s="0"/>
      <c r="DS128" s="0"/>
      <c r="DT128" s="0"/>
      <c r="DU128" s="0"/>
      <c r="DV128" s="0"/>
      <c r="DW128" s="0"/>
      <c r="DX128" s="0"/>
      <c r="DY128" s="0"/>
      <c r="DZ128" s="0"/>
      <c r="EA128" s="0"/>
      <c r="EB128" s="0"/>
      <c r="EC128" s="0"/>
      <c r="ED128" s="0"/>
      <c r="EE128" s="0"/>
      <c r="EF128" s="0"/>
      <c r="EG128" s="0"/>
      <c r="EH128" s="0"/>
      <c r="EI128" s="0"/>
      <c r="EJ128" s="0"/>
      <c r="EK128" s="0"/>
      <c r="EL128" s="0"/>
      <c r="EM128" s="0"/>
      <c r="EN128" s="0"/>
      <c r="EO128" s="0"/>
      <c r="EP128" s="0"/>
      <c r="EQ128" s="0"/>
      <c r="ER128" s="0"/>
      <c r="ES128" s="0"/>
      <c r="ET128" s="0"/>
      <c r="EU128" s="0"/>
      <c r="EV128" s="0"/>
      <c r="EW128" s="0"/>
      <c r="EX128" s="0"/>
      <c r="EY128" s="0"/>
      <c r="EZ128" s="0"/>
      <c r="FA128" s="0"/>
      <c r="FB128" s="0"/>
      <c r="FC128" s="0"/>
      <c r="FD128" s="0"/>
      <c r="FE128" s="0"/>
      <c r="FF128" s="0"/>
      <c r="FG128" s="0"/>
      <c r="FH128" s="0"/>
      <c r="FI128" s="0"/>
      <c r="FJ128" s="0"/>
      <c r="FK128" s="0"/>
      <c r="FL128" s="0"/>
      <c r="FM128" s="0"/>
      <c r="FN128" s="0"/>
      <c r="FO128" s="0"/>
      <c r="FP128" s="0"/>
      <c r="FQ128" s="0"/>
      <c r="FR128" s="0"/>
      <c r="FS128" s="0"/>
      <c r="FT128" s="0"/>
      <c r="FU128" s="0"/>
      <c r="FV128" s="0"/>
      <c r="FW128" s="0"/>
      <c r="FX128" s="0"/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/>
      <c r="GN128" s="0"/>
      <c r="GO128" s="0"/>
      <c r="GP128" s="0"/>
      <c r="GQ128" s="0"/>
      <c r="GR128" s="0"/>
      <c r="GS128" s="0"/>
      <c r="GT128" s="0"/>
      <c r="GU128" s="0"/>
      <c r="GV128" s="0"/>
      <c r="GW128" s="0"/>
      <c r="GX128" s="0"/>
      <c r="GY128" s="0"/>
      <c r="GZ128" s="0"/>
      <c r="HA128" s="0"/>
      <c r="HB128" s="0"/>
      <c r="HC128" s="0"/>
      <c r="HD128" s="0"/>
      <c r="HE128" s="0"/>
      <c r="HF128" s="0"/>
      <c r="HG128" s="0"/>
      <c r="HH128" s="0"/>
      <c r="HI128" s="0"/>
      <c r="HJ128" s="0"/>
      <c r="HK128" s="0"/>
      <c r="HL128" s="0"/>
      <c r="HM128" s="0"/>
      <c r="HN128" s="0"/>
      <c r="HO128" s="0"/>
      <c r="HP128" s="0"/>
      <c r="HQ128" s="0"/>
      <c r="HR128" s="0"/>
      <c r="HS128" s="0"/>
      <c r="HT128" s="0"/>
      <c r="HU128" s="0"/>
      <c r="HV128" s="0"/>
      <c r="HW128" s="0"/>
      <c r="HX128" s="0"/>
      <c r="HY128" s="0"/>
      <c r="HZ128" s="0"/>
      <c r="IA128" s="0"/>
      <c r="IB128" s="0"/>
      <c r="IC128" s="0"/>
      <c r="ID128" s="0"/>
      <c r="IE128" s="0"/>
      <c r="IF128" s="0"/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/>
      <c r="IS128" s="0"/>
      <c r="IT128" s="0"/>
      <c r="IU128" s="0"/>
      <c r="IV128" s="0"/>
      <c r="IW128" s="0"/>
      <c r="IX128" s="0"/>
      <c r="IY128" s="0"/>
      <c r="IZ128" s="0"/>
      <c r="JA128" s="0"/>
      <c r="JB128" s="0"/>
      <c r="JC128" s="0"/>
      <c r="JD128" s="0"/>
      <c r="JE128" s="0"/>
      <c r="JF128" s="0"/>
      <c r="JG128" s="0"/>
      <c r="JH128" s="0"/>
      <c r="JI128" s="0"/>
      <c r="JJ128" s="0"/>
      <c r="JK128" s="0"/>
      <c r="JL128" s="0"/>
      <c r="JM128" s="0"/>
      <c r="JN128" s="0"/>
      <c r="JO128" s="0"/>
      <c r="JP128" s="0"/>
      <c r="JQ128" s="0"/>
      <c r="JR128" s="0"/>
      <c r="JS128" s="0"/>
      <c r="JT128" s="0"/>
      <c r="JU128" s="0"/>
      <c r="JV128" s="0"/>
      <c r="JW128" s="0"/>
      <c r="JX128" s="0"/>
      <c r="JY128" s="0"/>
      <c r="JZ128" s="0"/>
      <c r="KA128" s="0"/>
      <c r="KB128" s="0"/>
      <c r="KC128" s="0"/>
      <c r="KD128" s="0"/>
      <c r="KE128" s="0"/>
      <c r="KF128" s="0"/>
      <c r="KG128" s="0"/>
      <c r="KH128" s="0"/>
      <c r="KI128" s="0"/>
      <c r="KJ128" s="0"/>
      <c r="KK128" s="0"/>
      <c r="KL128" s="0"/>
      <c r="KM128" s="0"/>
      <c r="KN128" s="0"/>
      <c r="KO128" s="0"/>
      <c r="KP128" s="0"/>
      <c r="KQ128" s="0"/>
      <c r="KR128" s="0"/>
      <c r="KS128" s="0"/>
      <c r="KT128" s="0"/>
      <c r="KU128" s="0"/>
      <c r="KV128" s="0"/>
      <c r="KW128" s="0"/>
      <c r="KX128" s="0"/>
      <c r="KY128" s="0"/>
      <c r="KZ128" s="0"/>
      <c r="LA128" s="0"/>
      <c r="LB128" s="0"/>
      <c r="LC128" s="0"/>
      <c r="LD128" s="0"/>
      <c r="LE128" s="0"/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/>
      <c r="OT128" s="0"/>
      <c r="OU128" s="0"/>
      <c r="OV128" s="0"/>
      <c r="OW128" s="0"/>
      <c r="OX128" s="0"/>
      <c r="OY128" s="0"/>
      <c r="OZ128" s="0"/>
      <c r="PA128" s="0"/>
      <c r="PB128" s="0"/>
      <c r="PC128" s="0"/>
      <c r="PD128" s="0"/>
      <c r="PE128" s="0"/>
      <c r="PF128" s="0"/>
      <c r="PG128" s="0"/>
      <c r="PH128" s="0"/>
      <c r="PI128" s="0"/>
      <c r="PJ128" s="0"/>
      <c r="PK128" s="0"/>
      <c r="PL128" s="0"/>
      <c r="PM128" s="0"/>
      <c r="PN128" s="0"/>
      <c r="PO128" s="0"/>
      <c r="PP128" s="0"/>
      <c r="PQ128" s="0"/>
      <c r="PR128" s="0"/>
      <c r="PS128" s="0"/>
      <c r="PT128" s="0"/>
      <c r="PU128" s="0"/>
      <c r="PV128" s="0"/>
      <c r="PW128" s="0"/>
      <c r="PX128" s="0"/>
      <c r="PY128" s="0"/>
      <c r="PZ128" s="0"/>
      <c r="QA128" s="0"/>
      <c r="QB128" s="0"/>
      <c r="QC128" s="0"/>
      <c r="QD128" s="0"/>
      <c r="QE128" s="0"/>
      <c r="QF128" s="0"/>
      <c r="QG128" s="0"/>
      <c r="QH128" s="0"/>
      <c r="QI128" s="0"/>
      <c r="QJ128" s="0"/>
      <c r="QK128" s="0"/>
      <c r="QL128" s="0"/>
      <c r="QM128" s="0"/>
      <c r="QN128" s="0"/>
      <c r="QO128" s="0"/>
      <c r="QP128" s="0"/>
      <c r="QQ128" s="0"/>
      <c r="QR128" s="0"/>
      <c r="QS128" s="0"/>
      <c r="QT128" s="0"/>
      <c r="QU128" s="0"/>
      <c r="QV128" s="0"/>
      <c r="QW128" s="0"/>
      <c r="QX128" s="0"/>
      <c r="QY128" s="0"/>
      <c r="QZ128" s="0"/>
      <c r="RA128" s="0"/>
      <c r="RB128" s="0"/>
      <c r="RC128" s="0"/>
      <c r="RD128" s="0"/>
      <c r="RE128" s="0"/>
      <c r="RF128" s="0"/>
      <c r="RG128" s="0"/>
      <c r="RH128" s="0"/>
      <c r="RI128" s="0"/>
      <c r="RJ128" s="0"/>
      <c r="RK128" s="0"/>
      <c r="RL128" s="0"/>
      <c r="RM128" s="0"/>
      <c r="RN128" s="0"/>
      <c r="RO128" s="0"/>
      <c r="RP128" s="0"/>
      <c r="RQ128" s="0"/>
      <c r="RR128" s="0"/>
      <c r="RS128" s="0"/>
      <c r="RT128" s="0"/>
      <c r="RU128" s="0"/>
      <c r="RV128" s="0"/>
      <c r="RW128" s="0"/>
      <c r="RX128" s="0"/>
      <c r="RY128" s="0"/>
      <c r="RZ128" s="0"/>
      <c r="SA128" s="0"/>
      <c r="SB128" s="0"/>
      <c r="SC128" s="0"/>
      <c r="SD128" s="0"/>
      <c r="SE128" s="0"/>
      <c r="SF128" s="0"/>
      <c r="SG128" s="0"/>
      <c r="SH128" s="0"/>
      <c r="SI128" s="0"/>
      <c r="SJ128" s="0"/>
      <c r="SK128" s="0"/>
      <c r="SL128" s="0"/>
      <c r="SM128" s="0"/>
      <c r="SN128" s="0"/>
      <c r="SO128" s="0"/>
      <c r="SP128" s="0"/>
      <c r="SQ128" s="0"/>
      <c r="SR128" s="0"/>
      <c r="SS128" s="0"/>
      <c r="ST128" s="0"/>
      <c r="SU128" s="0"/>
      <c r="SV128" s="0"/>
      <c r="SW128" s="0"/>
      <c r="SX128" s="0"/>
      <c r="SY128" s="0"/>
      <c r="SZ128" s="0"/>
      <c r="TA128" s="0"/>
      <c r="TB128" s="0"/>
      <c r="TC128" s="0"/>
      <c r="TD128" s="0"/>
      <c r="TE128" s="0"/>
      <c r="TF128" s="0"/>
      <c r="TG128" s="0"/>
      <c r="TH128" s="0"/>
      <c r="TI128" s="0"/>
      <c r="TJ128" s="0"/>
      <c r="TK128" s="0"/>
      <c r="TL128" s="0"/>
      <c r="TM128" s="0"/>
      <c r="TN128" s="0"/>
      <c r="TO128" s="0"/>
      <c r="TP128" s="0"/>
      <c r="TQ128" s="0"/>
      <c r="TR128" s="0"/>
      <c r="TS128" s="0"/>
      <c r="TT128" s="0"/>
      <c r="TU128" s="0"/>
      <c r="TV128" s="0"/>
      <c r="TW128" s="0"/>
      <c r="TX128" s="0"/>
      <c r="TY128" s="0"/>
      <c r="TZ128" s="0"/>
      <c r="UA128" s="0"/>
      <c r="UB128" s="0"/>
      <c r="UC128" s="0"/>
      <c r="UD128" s="0"/>
      <c r="UE128" s="0"/>
      <c r="UF128" s="0"/>
      <c r="UG128" s="0"/>
      <c r="UH128" s="0"/>
      <c r="UI128" s="0"/>
      <c r="UJ128" s="0"/>
      <c r="UK128" s="0"/>
      <c r="UL128" s="0"/>
      <c r="UM128" s="0"/>
      <c r="UN128" s="0"/>
      <c r="UO128" s="0"/>
      <c r="UP128" s="0"/>
      <c r="UQ128" s="0"/>
      <c r="UR128" s="0"/>
      <c r="US128" s="0"/>
      <c r="UT128" s="0"/>
      <c r="UU128" s="0"/>
      <c r="UV128" s="0"/>
      <c r="UW128" s="0"/>
      <c r="UX128" s="0"/>
      <c r="UY128" s="0"/>
      <c r="UZ128" s="0"/>
      <c r="VA128" s="0"/>
      <c r="VB128" s="0"/>
      <c r="VC128" s="0"/>
      <c r="VD128" s="0"/>
      <c r="VE128" s="0"/>
      <c r="VF128" s="0"/>
      <c r="VG128" s="0"/>
      <c r="VH128" s="0"/>
      <c r="VI128" s="0"/>
      <c r="VJ128" s="0"/>
      <c r="VK128" s="0"/>
      <c r="VL128" s="0"/>
      <c r="VM128" s="0"/>
      <c r="VN128" s="0"/>
      <c r="VO128" s="0"/>
      <c r="VP128" s="0"/>
      <c r="VQ128" s="0"/>
      <c r="VR128" s="0"/>
      <c r="VS128" s="0"/>
      <c r="VT128" s="0"/>
      <c r="VU128" s="0"/>
      <c r="VV128" s="0"/>
      <c r="VW128" s="0"/>
      <c r="VX128" s="0"/>
      <c r="VY128" s="0"/>
      <c r="VZ128" s="0"/>
      <c r="WA128" s="0"/>
      <c r="WB128" s="0"/>
      <c r="WC128" s="0"/>
      <c r="WD128" s="0"/>
      <c r="WE128" s="0"/>
      <c r="WF128" s="0"/>
      <c r="WG128" s="0"/>
      <c r="WH128" s="0"/>
      <c r="WI128" s="0"/>
      <c r="WJ128" s="0"/>
      <c r="WK128" s="0"/>
      <c r="WL128" s="0"/>
      <c r="WM128" s="0"/>
      <c r="WN128" s="0"/>
      <c r="WO128" s="0"/>
      <c r="WP128" s="0"/>
      <c r="WQ128" s="0"/>
      <c r="WR128" s="0"/>
      <c r="WS128" s="0"/>
      <c r="WT128" s="0"/>
      <c r="WU128" s="0"/>
      <c r="WV128" s="0"/>
      <c r="WW128" s="0"/>
      <c r="WX128" s="0"/>
      <c r="WY128" s="0"/>
      <c r="WZ128" s="0"/>
      <c r="XA128" s="0"/>
      <c r="XB128" s="0"/>
      <c r="XC128" s="0"/>
      <c r="XD128" s="0"/>
      <c r="XE128" s="0"/>
      <c r="XF128" s="0"/>
      <c r="XG128" s="0"/>
      <c r="XH128" s="0"/>
      <c r="XI128" s="0"/>
      <c r="XJ128" s="0"/>
      <c r="XK128" s="0"/>
      <c r="XL128" s="0"/>
      <c r="XM128" s="0"/>
      <c r="XN128" s="0"/>
      <c r="XO128" s="0"/>
      <c r="XP128" s="0"/>
      <c r="XQ128" s="0"/>
      <c r="XR128" s="0"/>
      <c r="XS128" s="0"/>
      <c r="XT128" s="0"/>
      <c r="XU128" s="0"/>
      <c r="XV128" s="0"/>
      <c r="XW128" s="0"/>
      <c r="XX128" s="0"/>
      <c r="XY128" s="0"/>
      <c r="XZ128" s="0"/>
      <c r="YA128" s="0"/>
      <c r="YB128" s="0"/>
      <c r="YC128" s="0"/>
      <c r="YD128" s="0"/>
      <c r="YE128" s="0"/>
      <c r="YF128" s="0"/>
      <c r="YG128" s="0"/>
      <c r="YH128" s="0"/>
      <c r="YI128" s="0"/>
      <c r="YJ128" s="0"/>
      <c r="YK128" s="0"/>
      <c r="YL128" s="0"/>
      <c r="YM128" s="0"/>
      <c r="YN128" s="0"/>
      <c r="YO128" s="0"/>
      <c r="YP128" s="0"/>
      <c r="YQ128" s="0"/>
      <c r="YR128" s="0"/>
      <c r="YS128" s="0"/>
      <c r="YT128" s="0"/>
      <c r="YU128" s="0"/>
      <c r="YV128" s="0"/>
      <c r="YW128" s="0"/>
      <c r="YX128" s="0"/>
      <c r="YY128" s="0"/>
      <c r="YZ128" s="0"/>
      <c r="ZA128" s="0"/>
      <c r="ZB128" s="0"/>
      <c r="ZC128" s="0"/>
      <c r="ZD128" s="0"/>
      <c r="ZE128" s="0"/>
      <c r="ZF128" s="0"/>
      <c r="ZG128" s="0"/>
      <c r="ZH128" s="0"/>
      <c r="ZI128" s="0"/>
      <c r="ZJ128" s="0"/>
      <c r="ZK128" s="0"/>
      <c r="ZL128" s="0"/>
      <c r="ZM128" s="0"/>
      <c r="ZN128" s="0"/>
      <c r="ZO128" s="0"/>
      <c r="ZP128" s="0"/>
      <c r="ZQ128" s="0"/>
      <c r="ZR128" s="0"/>
      <c r="ZS128" s="0"/>
      <c r="ZT128" s="0"/>
      <c r="ZU128" s="0"/>
      <c r="ZV128" s="0"/>
      <c r="ZW128" s="0"/>
      <c r="ZX128" s="0"/>
      <c r="ZY128" s="0"/>
      <c r="ZZ128" s="0"/>
      <c r="AAA128" s="0"/>
      <c r="AAB128" s="0"/>
      <c r="AAC128" s="0"/>
      <c r="AAD128" s="0"/>
      <c r="AAE128" s="0"/>
      <c r="AAF128" s="0"/>
      <c r="AAG128" s="0"/>
      <c r="AAH128" s="0"/>
      <c r="AAI128" s="0"/>
      <c r="AAJ128" s="0"/>
      <c r="AAK128" s="0"/>
      <c r="AAL128" s="0"/>
      <c r="AAM128" s="0"/>
      <c r="AAN128" s="0"/>
      <c r="AAO128" s="0"/>
      <c r="AAP128" s="0"/>
      <c r="AAQ128" s="0"/>
      <c r="AAR128" s="0"/>
      <c r="AAS128" s="0"/>
      <c r="AAT128" s="0"/>
      <c r="AAU128" s="0"/>
      <c r="AAV128" s="0"/>
      <c r="AAW128" s="0"/>
      <c r="AAX128" s="0"/>
      <c r="AAY128" s="0"/>
      <c r="AAZ128" s="0"/>
      <c r="ABA128" s="0"/>
      <c r="ABB128" s="0"/>
      <c r="ABC128" s="0"/>
      <c r="ABD128" s="0"/>
      <c r="ABE128" s="0"/>
      <c r="ABF128" s="0"/>
      <c r="ABG128" s="0"/>
      <c r="ABH128" s="0"/>
      <c r="ABI128" s="0"/>
      <c r="ABJ128" s="0"/>
      <c r="ABK128" s="0"/>
      <c r="ABL128" s="0"/>
      <c r="ABM128" s="0"/>
      <c r="ABN128" s="0"/>
      <c r="ABO128" s="0"/>
      <c r="ABP128" s="0"/>
      <c r="ABQ128" s="0"/>
      <c r="ABR128" s="0"/>
      <c r="ABS128" s="0"/>
      <c r="ABT128" s="0"/>
      <c r="ABU128" s="0"/>
      <c r="ABV128" s="0"/>
      <c r="ABW128" s="0"/>
      <c r="ABX128" s="0"/>
      <c r="ABY128" s="0"/>
      <c r="ABZ128" s="0"/>
      <c r="ACA128" s="0"/>
      <c r="ACB128" s="0"/>
      <c r="ACC128" s="0"/>
      <c r="ACD128" s="0"/>
      <c r="ACE128" s="0"/>
      <c r="ACF128" s="0"/>
      <c r="ACG128" s="0"/>
      <c r="ACH128" s="0"/>
      <c r="ACI128" s="0"/>
      <c r="ACJ128" s="0"/>
      <c r="ACK128" s="0"/>
      <c r="ACL128" s="0"/>
      <c r="ACM128" s="0"/>
      <c r="ACN128" s="0"/>
      <c r="ACO128" s="0"/>
      <c r="ACP128" s="0"/>
      <c r="ACQ128" s="0"/>
      <c r="ACR128" s="0"/>
      <c r="ACS128" s="0"/>
      <c r="ACT128" s="0"/>
      <c r="ACU128" s="0"/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/>
      <c r="ADQ128" s="0"/>
      <c r="ADR128" s="0"/>
      <c r="ADS128" s="0"/>
      <c r="ADT128" s="0"/>
      <c r="ADU128" s="0"/>
      <c r="ADV128" s="0"/>
      <c r="ADW128" s="0"/>
      <c r="ADX128" s="0"/>
      <c r="ADY128" s="0"/>
      <c r="ADZ128" s="0"/>
      <c r="AEA128" s="0"/>
      <c r="AEB128" s="0"/>
      <c r="AEC128" s="0"/>
      <c r="AED128" s="0"/>
      <c r="AEE128" s="0"/>
      <c r="AEF128" s="0"/>
      <c r="AEG128" s="0"/>
      <c r="AEH128" s="0"/>
      <c r="AEI128" s="0"/>
      <c r="AEJ128" s="0"/>
      <c r="AEK128" s="0"/>
      <c r="AEL128" s="0"/>
      <c r="AEM128" s="0"/>
      <c r="AEN128" s="0"/>
      <c r="AEO128" s="0"/>
      <c r="AEP128" s="0"/>
      <c r="AEQ128" s="0"/>
      <c r="AER128" s="0"/>
      <c r="AES128" s="0"/>
      <c r="AET128" s="0"/>
      <c r="AEU128" s="0"/>
      <c r="AEV128" s="0"/>
      <c r="AEW128" s="0"/>
      <c r="AEX128" s="0"/>
      <c r="AEY128" s="0"/>
      <c r="AEZ128" s="0"/>
      <c r="AFA128" s="0"/>
      <c r="AFB128" s="0"/>
      <c r="AFC128" s="0"/>
      <c r="AFD128" s="0"/>
      <c r="AFE128" s="0"/>
      <c r="AFF128" s="0"/>
      <c r="AFG128" s="0"/>
      <c r="AFH128" s="0"/>
      <c r="AFI128" s="0"/>
      <c r="AFJ128" s="0"/>
      <c r="AFK128" s="0"/>
      <c r="AFL128" s="0"/>
      <c r="AFM128" s="0"/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  <c r="AFY128" s="0"/>
      <c r="AFZ128" s="0"/>
      <c r="AGA128" s="0"/>
      <c r="AGB128" s="0"/>
      <c r="AGC128" s="0"/>
      <c r="AGD128" s="0"/>
      <c r="AGE128" s="0"/>
      <c r="AGF128" s="0"/>
      <c r="AGG128" s="0"/>
      <c r="AGH128" s="0"/>
      <c r="AGI128" s="0"/>
      <c r="AGJ128" s="0"/>
      <c r="AGK128" s="0"/>
      <c r="AGL128" s="0"/>
      <c r="AGM128" s="0"/>
      <c r="AGN128" s="0"/>
      <c r="AGO128" s="0"/>
      <c r="AGP128" s="0"/>
      <c r="AGQ128" s="0"/>
      <c r="AGR128" s="0"/>
      <c r="AGS128" s="0"/>
      <c r="AGT128" s="0"/>
      <c r="AGU128" s="0"/>
      <c r="AGV128" s="0"/>
      <c r="AGW128" s="0"/>
      <c r="AGX128" s="0"/>
      <c r="AGY128" s="0"/>
      <c r="AGZ128" s="0"/>
      <c r="AHA128" s="0"/>
      <c r="AHB128" s="0"/>
      <c r="AHC128" s="0"/>
      <c r="AHD128" s="0"/>
      <c r="AHE128" s="0"/>
      <c r="AHF128" s="0"/>
      <c r="AHG128" s="0"/>
      <c r="AHH128" s="0"/>
      <c r="AHI128" s="0"/>
      <c r="AHJ128" s="0"/>
      <c r="AHK128" s="0"/>
      <c r="AHL128" s="0"/>
      <c r="AHM128" s="0"/>
      <c r="AHN128" s="0"/>
      <c r="AHO128" s="0"/>
      <c r="AHP128" s="0"/>
      <c r="AHQ128" s="0"/>
      <c r="AHR128" s="0"/>
      <c r="AHS128" s="0"/>
      <c r="AHT128" s="0"/>
      <c r="AHU128" s="0"/>
      <c r="AHV128" s="0"/>
      <c r="AHW128" s="0"/>
      <c r="AHX128" s="0"/>
      <c r="AHY128" s="0"/>
      <c r="AHZ128" s="0"/>
      <c r="AIA128" s="0"/>
      <c r="AIB128" s="0"/>
      <c r="AIC128" s="0"/>
      <c r="AID128" s="0"/>
      <c r="AIE128" s="0"/>
      <c r="AIF128" s="0"/>
      <c r="AIG128" s="0"/>
      <c r="AIH128" s="0"/>
      <c r="AII128" s="0"/>
      <c r="AIJ128" s="0"/>
      <c r="AIK128" s="0"/>
      <c r="AIL128" s="0"/>
      <c r="AIM128" s="0"/>
      <c r="AIN128" s="0"/>
      <c r="AIO128" s="0"/>
      <c r="AIP128" s="0"/>
      <c r="AIQ128" s="0"/>
      <c r="AIR128" s="0"/>
      <c r="AIS128" s="0"/>
      <c r="AIT128" s="0"/>
      <c r="AIU128" s="0"/>
      <c r="AIV128" s="0"/>
      <c r="AIW128" s="0"/>
      <c r="AIX128" s="0"/>
      <c r="AIY128" s="0"/>
      <c r="AIZ128" s="0"/>
      <c r="AJA128" s="0"/>
      <c r="AJB128" s="0"/>
      <c r="AJC128" s="0"/>
      <c r="AJD128" s="0"/>
      <c r="AJE128" s="0"/>
      <c r="AJF128" s="0"/>
      <c r="AJG128" s="0"/>
      <c r="AJH128" s="0"/>
      <c r="AJI128" s="0"/>
      <c r="AJJ128" s="0"/>
      <c r="AJK128" s="0"/>
      <c r="AJL128" s="0"/>
      <c r="AJM128" s="0"/>
      <c r="AJN128" s="0"/>
      <c r="AJO128" s="0"/>
      <c r="AJP128" s="0"/>
      <c r="AJQ128" s="0"/>
      <c r="AJR128" s="0"/>
      <c r="AJS128" s="0"/>
      <c r="AJT128" s="0"/>
      <c r="AJU128" s="0"/>
      <c r="AJV128" s="0"/>
      <c r="AJW128" s="0"/>
      <c r="AJX128" s="0"/>
      <c r="AJY128" s="0"/>
      <c r="AJZ128" s="0"/>
      <c r="AKA128" s="0"/>
      <c r="AKB128" s="0"/>
      <c r="AKC128" s="0"/>
      <c r="AKD128" s="0"/>
      <c r="AKE128" s="0"/>
      <c r="AKF128" s="0"/>
      <c r="AKG128" s="0"/>
      <c r="AKH128" s="0"/>
      <c r="AKI128" s="0"/>
      <c r="AKJ128" s="0"/>
      <c r="AKK128" s="0"/>
      <c r="AKL128" s="0"/>
      <c r="AKM128" s="0"/>
      <c r="AKN128" s="0"/>
      <c r="AKO128" s="0"/>
      <c r="AKP128" s="0"/>
      <c r="AKQ128" s="0"/>
      <c r="AKR128" s="0"/>
      <c r="AKS128" s="0"/>
      <c r="AKT128" s="0"/>
      <c r="AKU128" s="0"/>
      <c r="AKV128" s="0"/>
      <c r="AKW128" s="0"/>
      <c r="AKX128" s="0"/>
      <c r="AKY128" s="0"/>
      <c r="AKZ128" s="0"/>
      <c r="ALA128" s="0"/>
      <c r="ALB128" s="0"/>
      <c r="ALC128" s="0"/>
      <c r="ALD128" s="0"/>
      <c r="ALE128" s="0"/>
      <c r="ALF128" s="0"/>
      <c r="ALG128" s="0"/>
      <c r="ALH128" s="0"/>
      <c r="ALI128" s="0"/>
      <c r="ALJ128" s="0"/>
      <c r="ALK128" s="0"/>
      <c r="ALL128" s="0"/>
      <c r="ALM128" s="0"/>
      <c r="ALN128" s="0"/>
      <c r="ALO128" s="0"/>
      <c r="ALP128" s="0"/>
      <c r="ALQ128" s="0"/>
      <c r="ALR128" s="0"/>
      <c r="ALS128" s="0"/>
      <c r="ALT128" s="0"/>
      <c r="ALU128" s="0"/>
      <c r="ALV128" s="0"/>
      <c r="ALW128" s="0"/>
      <c r="ALX128" s="0"/>
      <c r="ALY128" s="0"/>
      <c r="ALZ128" s="0"/>
      <c r="AMA128" s="0"/>
      <c r="AMB128" s="0"/>
      <c r="AMC128" s="0"/>
      <c r="AMD128" s="0"/>
      <c r="AME128" s="0"/>
      <c r="AMF128" s="0"/>
      <c r="AMG128" s="0"/>
      <c r="AMH128" s="0"/>
      <c r="AMI128" s="0"/>
      <c r="AMJ128" s="0"/>
    </row>
    <row r="129" customFormat="false" ht="12" hidden="false" customHeight="false" outlineLevel="0" collapsed="false">
      <c r="A129" s="4" t="s">
        <v>658</v>
      </c>
      <c r="B129" s="7" t="n">
        <v>34</v>
      </c>
      <c r="C129" s="7" t="n">
        <v>44</v>
      </c>
      <c r="D129" s="7"/>
      <c r="E129" s="7" t="n">
        <v>28</v>
      </c>
      <c r="F129" s="7" t="n">
        <v>29</v>
      </c>
      <c r="G129" s="7"/>
      <c r="H129" s="7" t="n">
        <v>23</v>
      </c>
      <c r="I129" s="7" t="n">
        <v>23</v>
      </c>
      <c r="J129" s="7"/>
      <c r="K129" s="7" t="n">
        <v>50</v>
      </c>
      <c r="L129" s="7" t="n">
        <v>50</v>
      </c>
      <c r="M129" s="7"/>
      <c r="N129" s="7" t="n">
        <v>16</v>
      </c>
      <c r="O129" s="7" t="n">
        <v>21</v>
      </c>
      <c r="P129" s="7"/>
      <c r="Q129" s="7" t="n">
        <v>5</v>
      </c>
      <c r="R129" s="7" t="n">
        <v>17</v>
      </c>
      <c r="S129" s="7"/>
      <c r="T129" s="7" t="n">
        <v>14</v>
      </c>
      <c r="U129" s="7" t="n">
        <v>15</v>
      </c>
      <c r="V129" s="7"/>
      <c r="W129" s="7" t="n">
        <v>20</v>
      </c>
      <c r="X129" s="7" t="n">
        <v>35</v>
      </c>
      <c r="Y129" s="0"/>
      <c r="Z129" s="4" t="s">
        <v>149</v>
      </c>
      <c r="AA129" s="7"/>
      <c r="AB129" s="7"/>
      <c r="AC129" s="7"/>
      <c r="AD129" s="7"/>
      <c r="AE129" s="7"/>
      <c r="AF129" s="7"/>
      <c r="AG129" s="7"/>
      <c r="AH129" s="7"/>
      <c r="AI129" s="7"/>
      <c r="AJ129" s="7"/>
      <c r="AK129" s="7"/>
      <c r="AL129" s="7"/>
      <c r="AM129" s="7"/>
      <c r="AN129" s="7"/>
      <c r="AO129" s="7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2" hidden="false" customHeight="false" outlineLevel="0" collapsed="false">
      <c r="A130" s="4" t="s">
        <v>659</v>
      </c>
      <c r="B130" s="7" t="n">
        <v>28</v>
      </c>
      <c r="C130" s="7" t="n">
        <v>39</v>
      </c>
      <c r="D130" s="7"/>
      <c r="E130" s="7" t="n">
        <v>19</v>
      </c>
      <c r="F130" s="7" t="n">
        <v>23</v>
      </c>
      <c r="G130" s="7"/>
      <c r="H130" s="7" t="n">
        <v>15</v>
      </c>
      <c r="I130" s="7" t="n">
        <v>17</v>
      </c>
      <c r="J130" s="7"/>
      <c r="K130" s="7" t="n">
        <v>39</v>
      </c>
      <c r="L130" s="7" t="n">
        <v>41</v>
      </c>
      <c r="M130" s="7"/>
      <c r="N130" s="7" t="n">
        <v>16</v>
      </c>
      <c r="O130" s="7" t="n">
        <v>16</v>
      </c>
      <c r="P130" s="7"/>
      <c r="Q130" s="7" t="n">
        <v>15</v>
      </c>
      <c r="R130" s="7" t="n">
        <v>19</v>
      </c>
      <c r="S130" s="7"/>
      <c r="T130" s="7" t="n">
        <v>10</v>
      </c>
      <c r="U130" s="7" t="n">
        <v>13</v>
      </c>
      <c r="V130" s="7"/>
      <c r="W130" s="7" t="n">
        <v>10</v>
      </c>
      <c r="X130" s="7" t="n">
        <v>10</v>
      </c>
      <c r="Y130" s="0"/>
      <c r="Z130" s="4" t="s">
        <v>149</v>
      </c>
      <c r="AA130" s="7"/>
      <c r="AB130" s="7"/>
      <c r="AC130" s="7"/>
      <c r="AD130" s="7"/>
      <c r="AE130" s="7"/>
      <c r="AF130" s="7"/>
      <c r="AG130" s="7"/>
      <c r="AH130" s="7"/>
      <c r="AI130" s="7"/>
      <c r="AJ130" s="7"/>
      <c r="AK130" s="7"/>
      <c r="AL130" s="7"/>
      <c r="AM130" s="7"/>
      <c r="AN130" s="7"/>
      <c r="AO130" s="7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2" hidden="false" customHeight="false" outlineLevel="0" collapsed="false">
      <c r="A131" s="4" t="s">
        <v>660</v>
      </c>
      <c r="B131" s="7" t="n">
        <v>53</v>
      </c>
      <c r="C131" s="7" t="n">
        <v>54</v>
      </c>
      <c r="D131" s="7"/>
      <c r="E131" s="7" t="n">
        <v>19</v>
      </c>
      <c r="F131" s="7" t="n">
        <v>21</v>
      </c>
      <c r="G131" s="7"/>
      <c r="H131" s="7" t="n">
        <v>15</v>
      </c>
      <c r="I131" s="7" t="n">
        <v>21</v>
      </c>
      <c r="J131" s="7"/>
      <c r="K131" s="7" t="n">
        <v>48</v>
      </c>
      <c r="L131" s="7" t="n">
        <v>49</v>
      </c>
      <c r="M131" s="7"/>
      <c r="N131" s="7" t="n">
        <v>21</v>
      </c>
      <c r="O131" s="7" t="n">
        <v>21</v>
      </c>
      <c r="P131" s="7"/>
      <c r="Q131" s="7" t="n">
        <v>11</v>
      </c>
      <c r="R131" s="7" t="n">
        <v>21</v>
      </c>
      <c r="S131" s="7"/>
      <c r="T131" s="7" t="n">
        <v>12</v>
      </c>
      <c r="U131" s="7" t="n">
        <v>12</v>
      </c>
      <c r="V131" s="7"/>
      <c r="W131" s="7" t="n">
        <v>14</v>
      </c>
      <c r="X131" s="7" t="n">
        <v>14</v>
      </c>
      <c r="Y131" s="0"/>
      <c r="Z131" s="4" t="s">
        <v>171</v>
      </c>
      <c r="AA131" s="7"/>
      <c r="AB131" s="7"/>
      <c r="AC131" s="7"/>
      <c r="AD131" s="7"/>
      <c r="AE131" s="7"/>
      <c r="AF131" s="7"/>
      <c r="AG131" s="7"/>
      <c r="AH131" s="7"/>
      <c r="AI131" s="7"/>
      <c r="AJ131" s="7"/>
      <c r="AK131" s="7"/>
      <c r="AL131" s="7"/>
      <c r="AM131" s="7"/>
      <c r="AN131" s="7"/>
      <c r="AO131" s="7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2" hidden="false" customHeight="false" outlineLevel="0" collapsed="false">
      <c r="A132" s="4" t="s">
        <v>661</v>
      </c>
      <c r="B132" s="7" t="n">
        <v>41</v>
      </c>
      <c r="C132" s="7" t="n">
        <v>46</v>
      </c>
      <c r="D132" s="7"/>
      <c r="E132" s="7" t="n">
        <v>18</v>
      </c>
      <c r="F132" s="7" t="n">
        <v>24</v>
      </c>
      <c r="G132" s="7"/>
      <c r="H132" s="7" t="n">
        <v>11</v>
      </c>
      <c r="I132" s="7" t="n">
        <v>21</v>
      </c>
      <c r="J132" s="7"/>
      <c r="K132" s="7" t="n">
        <v>45</v>
      </c>
      <c r="L132" s="7" t="n">
        <v>50</v>
      </c>
      <c r="M132" s="7"/>
      <c r="N132" s="7" t="n">
        <v>16</v>
      </c>
      <c r="O132" s="7" t="n">
        <v>18</v>
      </c>
      <c r="P132" s="7"/>
      <c r="Q132" s="7" t="n">
        <v>11</v>
      </c>
      <c r="R132" s="7" t="n">
        <v>18</v>
      </c>
      <c r="S132" s="7"/>
      <c r="T132" s="7" t="n">
        <v>13</v>
      </c>
      <c r="U132" s="7" t="n">
        <v>14</v>
      </c>
      <c r="V132" s="7"/>
      <c r="W132" s="7" t="n">
        <v>28</v>
      </c>
      <c r="X132" s="7" t="n">
        <v>29</v>
      </c>
      <c r="Y132" s="0"/>
      <c r="Z132" s="4" t="s">
        <v>171</v>
      </c>
      <c r="AA132" s="7"/>
      <c r="AB132" s="7"/>
      <c r="AC132" s="7"/>
      <c r="AD132" s="7"/>
      <c r="AE132" s="7"/>
      <c r="AF132" s="7"/>
      <c r="AG132" s="7"/>
      <c r="AH132" s="7"/>
      <c r="AI132" s="7"/>
      <c r="AJ132" s="7"/>
      <c r="AK132" s="7"/>
      <c r="AL132" s="7"/>
      <c r="AM132" s="7"/>
      <c r="AN132" s="7"/>
      <c r="AO132" s="7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2" hidden="false" customHeight="false" outlineLevel="0" collapsed="false">
      <c r="A133" s="4" t="s">
        <v>662</v>
      </c>
      <c r="B133" s="7" t="n">
        <v>25</v>
      </c>
      <c r="C133" s="7" t="n">
        <v>36</v>
      </c>
      <c r="D133" s="7"/>
      <c r="E133" s="7" t="n">
        <v>21</v>
      </c>
      <c r="F133" s="7" t="n">
        <v>27</v>
      </c>
      <c r="G133" s="7"/>
      <c r="H133" s="7" t="n">
        <v>9</v>
      </c>
      <c r="I133" s="7" t="n">
        <v>16</v>
      </c>
      <c r="J133" s="7"/>
      <c r="K133" s="7" t="n">
        <v>34</v>
      </c>
      <c r="L133" s="7" t="n">
        <v>36</v>
      </c>
      <c r="M133" s="7"/>
      <c r="N133" s="7" t="n">
        <v>19</v>
      </c>
      <c r="O133" s="7" t="n">
        <v>33</v>
      </c>
      <c r="P133" s="7"/>
      <c r="Q133" s="7" t="n">
        <v>16</v>
      </c>
      <c r="R133" s="7" t="n">
        <v>19</v>
      </c>
      <c r="S133" s="7"/>
      <c r="T133" s="7" t="n">
        <v>9</v>
      </c>
      <c r="U133" s="7" t="n">
        <v>12</v>
      </c>
      <c r="V133" s="7"/>
      <c r="W133" s="7" t="n">
        <v>16</v>
      </c>
      <c r="X133" s="7" t="n">
        <v>18</v>
      </c>
      <c r="Y133" s="0"/>
      <c r="Z133" s="4" t="s">
        <v>171</v>
      </c>
      <c r="AA133" s="7"/>
      <c r="AB133" s="7"/>
      <c r="AC133" s="7"/>
      <c r="AD133" s="7"/>
      <c r="AE133" s="7"/>
      <c r="AF133" s="7"/>
      <c r="AG133" s="7"/>
      <c r="AH133" s="7"/>
      <c r="AI133" s="7"/>
      <c r="AJ133" s="7"/>
      <c r="AK133" s="7"/>
      <c r="AL133" s="7"/>
      <c r="AM133" s="7"/>
      <c r="AN133" s="7"/>
      <c r="AO133" s="7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2" hidden="false" customHeight="false" outlineLevel="0" collapsed="false">
      <c r="A134" s="4" t="s">
        <v>663</v>
      </c>
      <c r="B134" s="7" t="n">
        <v>38</v>
      </c>
      <c r="C134" s="7" t="n">
        <v>42</v>
      </c>
      <c r="D134" s="7"/>
      <c r="E134" s="7" t="n">
        <v>11</v>
      </c>
      <c r="F134" s="7" t="n">
        <v>11</v>
      </c>
      <c r="G134" s="7"/>
      <c r="H134" s="7" t="n">
        <v>15</v>
      </c>
      <c r="I134" s="7" t="n">
        <v>23</v>
      </c>
      <c r="J134" s="7"/>
      <c r="K134" s="7" t="n">
        <v>38</v>
      </c>
      <c r="L134" s="7" t="n">
        <v>43</v>
      </c>
      <c r="M134" s="7"/>
      <c r="N134" s="7" t="n">
        <v>13</v>
      </c>
      <c r="O134" s="7" t="n">
        <v>18</v>
      </c>
      <c r="P134" s="7"/>
      <c r="Q134" s="7" t="n">
        <v>10</v>
      </c>
      <c r="R134" s="7" t="n">
        <v>13</v>
      </c>
      <c r="S134" s="7"/>
      <c r="T134" s="7" t="n">
        <v>8</v>
      </c>
      <c r="U134" s="7" t="n">
        <v>12</v>
      </c>
      <c r="V134" s="7"/>
      <c r="W134" s="7" t="n">
        <v>8</v>
      </c>
      <c r="X134" s="7" t="n">
        <v>11</v>
      </c>
      <c r="Y134" s="0"/>
      <c r="Z134" s="4" t="s">
        <v>171</v>
      </c>
      <c r="AA134" s="7"/>
      <c r="AB134" s="7"/>
      <c r="AC134" s="7"/>
      <c r="AD134" s="7"/>
      <c r="AE134" s="7"/>
      <c r="AF134" s="7"/>
      <c r="AG134" s="7"/>
      <c r="AH134" s="7"/>
      <c r="AI134" s="7"/>
      <c r="AJ134" s="7"/>
      <c r="AK134" s="7"/>
      <c r="AL134" s="7"/>
      <c r="AM134" s="7"/>
      <c r="AN134" s="7"/>
      <c r="AO134" s="7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2" hidden="false" customHeight="false" outlineLevel="0" collapsed="false">
      <c r="A135" s="4" t="s">
        <v>664</v>
      </c>
      <c r="B135" s="7" t="n">
        <v>20</v>
      </c>
      <c r="C135" s="7" t="n">
        <v>36</v>
      </c>
      <c r="D135" s="7"/>
      <c r="E135" s="7" t="n">
        <v>20</v>
      </c>
      <c r="F135" s="7" t="n">
        <v>21</v>
      </c>
      <c r="G135" s="7"/>
      <c r="H135" s="7" t="n">
        <v>11</v>
      </c>
      <c r="I135" s="7" t="n">
        <v>17</v>
      </c>
      <c r="J135" s="7"/>
      <c r="K135" s="7" t="n">
        <v>40</v>
      </c>
      <c r="L135" s="7" t="n">
        <v>41</v>
      </c>
      <c r="M135" s="7"/>
      <c r="N135" s="7" t="n">
        <v>18</v>
      </c>
      <c r="O135" s="7" t="n">
        <v>18</v>
      </c>
      <c r="P135" s="7"/>
      <c r="Q135" s="7" t="n">
        <v>4</v>
      </c>
      <c r="R135" s="7" t="n">
        <v>4</v>
      </c>
      <c r="S135" s="7"/>
      <c r="T135" s="7" t="n">
        <v>14</v>
      </c>
      <c r="U135" s="7" t="n">
        <v>24</v>
      </c>
      <c r="V135" s="7"/>
      <c r="W135" s="7" t="n">
        <v>27</v>
      </c>
      <c r="X135" s="7" t="n">
        <v>27</v>
      </c>
      <c r="Y135" s="0"/>
      <c r="Z135" s="4" t="s">
        <v>171</v>
      </c>
      <c r="AA135" s="7"/>
      <c r="AB135" s="7"/>
      <c r="AC135" s="7"/>
      <c r="AD135" s="7"/>
      <c r="AE135" s="7"/>
      <c r="AF135" s="7"/>
      <c r="AG135" s="7"/>
      <c r="AH135" s="7"/>
      <c r="AI135" s="7"/>
      <c r="AJ135" s="7"/>
      <c r="AK135" s="7"/>
      <c r="AL135" s="7"/>
      <c r="AM135" s="7"/>
      <c r="AN135" s="7"/>
      <c r="AO135" s="7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2" hidden="false" customHeight="false" outlineLevel="0" collapsed="false">
      <c r="A136" s="4" t="s">
        <v>665</v>
      </c>
      <c r="B136" s="7" t="n">
        <v>38</v>
      </c>
      <c r="C136" s="7" t="n">
        <v>46</v>
      </c>
      <c r="D136" s="7"/>
      <c r="E136" s="7" t="n">
        <v>26</v>
      </c>
      <c r="F136" s="7" t="n">
        <v>27</v>
      </c>
      <c r="G136" s="7"/>
      <c r="H136" s="7" t="n">
        <v>15</v>
      </c>
      <c r="I136" s="7" t="n">
        <v>24</v>
      </c>
      <c r="J136" s="7"/>
      <c r="K136" s="7" t="n">
        <v>49</v>
      </c>
      <c r="L136" s="7" t="n">
        <v>49</v>
      </c>
      <c r="M136" s="7"/>
      <c r="N136" s="7" t="n">
        <v>16</v>
      </c>
      <c r="O136" s="7" t="n">
        <v>21</v>
      </c>
      <c r="P136" s="7"/>
      <c r="Q136" s="7" t="n">
        <v>9</v>
      </c>
      <c r="R136" s="7" t="n">
        <v>21</v>
      </c>
      <c r="S136" s="7"/>
      <c r="T136" s="7" t="n">
        <v>13</v>
      </c>
      <c r="U136" s="7" t="n">
        <v>23</v>
      </c>
      <c r="V136" s="7"/>
      <c r="W136" s="7" t="n">
        <v>10</v>
      </c>
      <c r="X136" s="7" t="n">
        <v>11</v>
      </c>
      <c r="Y136" s="0"/>
      <c r="Z136" s="4" t="s">
        <v>171</v>
      </c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2" hidden="false" customHeight="false" outlineLevel="0" collapsed="false">
      <c r="A137" s="4" t="s">
        <v>666</v>
      </c>
      <c r="B137" s="7" t="n">
        <v>40</v>
      </c>
      <c r="C137" s="7" t="n">
        <v>41</v>
      </c>
      <c r="D137" s="7"/>
      <c r="E137" s="7" t="n">
        <v>19</v>
      </c>
      <c r="F137" s="7" t="n">
        <v>26</v>
      </c>
      <c r="G137" s="7"/>
      <c r="H137" s="7" t="n">
        <v>13</v>
      </c>
      <c r="I137" s="7" t="n">
        <v>15</v>
      </c>
      <c r="J137" s="7"/>
      <c r="K137" s="7" t="n">
        <v>38</v>
      </c>
      <c r="L137" s="7" t="n">
        <v>43</v>
      </c>
      <c r="M137" s="7"/>
      <c r="N137" s="7" t="n">
        <v>17</v>
      </c>
      <c r="O137" s="7" t="n">
        <v>23</v>
      </c>
      <c r="P137" s="7"/>
      <c r="Q137" s="7" t="n">
        <v>11</v>
      </c>
      <c r="R137" s="7" t="n">
        <v>15</v>
      </c>
      <c r="S137" s="7"/>
      <c r="T137" s="7" t="n">
        <v>13</v>
      </c>
      <c r="U137" s="7" t="n">
        <v>13</v>
      </c>
      <c r="V137" s="7"/>
      <c r="W137" s="7" t="n">
        <v>32</v>
      </c>
      <c r="X137" s="7" t="n">
        <v>33</v>
      </c>
      <c r="Y137" s="0"/>
      <c r="Z137" s="4" t="s">
        <v>171</v>
      </c>
      <c r="AA137" s="7"/>
      <c r="AB137" s="7"/>
      <c r="AC137" s="7"/>
      <c r="AD137" s="7"/>
      <c r="AE137" s="7"/>
      <c r="AF137" s="7"/>
      <c r="AG137" s="7"/>
      <c r="AH137" s="7"/>
      <c r="AI137" s="7"/>
      <c r="AJ137" s="7"/>
      <c r="AK137" s="7"/>
      <c r="AL137" s="7"/>
      <c r="AM137" s="7"/>
      <c r="AN137" s="7"/>
      <c r="AO137" s="7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2" hidden="false" customHeight="false" outlineLevel="0" collapsed="false">
      <c r="A138" s="4" t="s">
        <v>667</v>
      </c>
      <c r="B138" s="7" t="n">
        <v>25</v>
      </c>
      <c r="C138" s="7" t="n">
        <v>40</v>
      </c>
      <c r="D138" s="7"/>
      <c r="E138" s="7" t="n">
        <v>24</v>
      </c>
      <c r="F138" s="7" t="n">
        <v>27</v>
      </c>
      <c r="G138" s="7"/>
      <c r="H138" s="7" t="n">
        <v>13</v>
      </c>
      <c r="I138" s="7" t="n">
        <v>27</v>
      </c>
      <c r="J138" s="7"/>
      <c r="K138" s="7" t="n">
        <v>42</v>
      </c>
      <c r="L138" s="7" t="n">
        <v>48</v>
      </c>
      <c r="M138" s="7"/>
      <c r="N138" s="7" t="n">
        <v>16</v>
      </c>
      <c r="O138" s="7" t="n">
        <v>19</v>
      </c>
      <c r="P138" s="7"/>
      <c r="Q138" s="7" t="n">
        <v>12</v>
      </c>
      <c r="R138" s="7" t="n">
        <v>15</v>
      </c>
      <c r="S138" s="7"/>
      <c r="T138" s="7" t="n">
        <v>15</v>
      </c>
      <c r="U138" s="7" t="n">
        <v>24</v>
      </c>
      <c r="V138" s="7"/>
      <c r="W138" s="7" t="n">
        <v>10</v>
      </c>
      <c r="X138" s="7" t="n">
        <v>12</v>
      </c>
      <c r="Y138" s="0"/>
      <c r="Z138" s="4" t="s">
        <v>179</v>
      </c>
      <c r="AA138" s="7"/>
      <c r="AB138" s="7"/>
      <c r="AC138" s="7"/>
      <c r="AD138" s="7"/>
      <c r="AE138" s="7"/>
      <c r="AF138" s="7"/>
      <c r="AG138" s="7"/>
      <c r="AH138" s="7"/>
      <c r="AI138" s="7"/>
      <c r="AJ138" s="7"/>
      <c r="AK138" s="7"/>
      <c r="AL138" s="7"/>
      <c r="AM138" s="7"/>
      <c r="AN138" s="7"/>
      <c r="AO138" s="7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2" hidden="false" customHeight="false" outlineLevel="0" collapsed="false">
      <c r="A139" s="4" t="s">
        <v>668</v>
      </c>
      <c r="B139" s="7" t="n">
        <v>30</v>
      </c>
      <c r="C139" s="7" t="n">
        <v>43</v>
      </c>
      <c r="D139" s="7"/>
      <c r="E139" s="7" t="n">
        <v>20</v>
      </c>
      <c r="F139" s="7" t="n">
        <v>28</v>
      </c>
      <c r="G139" s="7"/>
      <c r="H139" s="7" t="n">
        <v>17</v>
      </c>
      <c r="I139" s="7" t="n">
        <v>25</v>
      </c>
      <c r="J139" s="7"/>
      <c r="K139" s="7" t="n">
        <v>39</v>
      </c>
      <c r="L139" s="7" t="n">
        <v>47</v>
      </c>
      <c r="M139" s="7"/>
      <c r="N139" s="7" t="n">
        <v>21</v>
      </c>
      <c r="O139" s="7" t="n">
        <v>22</v>
      </c>
      <c r="P139" s="7"/>
      <c r="Q139" s="7" t="n">
        <v>4</v>
      </c>
      <c r="R139" s="7" t="n">
        <v>15</v>
      </c>
      <c r="S139" s="7"/>
      <c r="T139" s="7" t="n">
        <v>12</v>
      </c>
      <c r="U139" s="7" t="n">
        <v>14</v>
      </c>
      <c r="V139" s="7"/>
      <c r="W139" s="7" t="n">
        <v>14</v>
      </c>
      <c r="X139" s="7" t="n">
        <v>18</v>
      </c>
      <c r="Y139" s="0"/>
      <c r="Z139" s="4" t="s">
        <v>179</v>
      </c>
      <c r="AA139" s="7"/>
      <c r="AB139" s="7"/>
      <c r="AC139" s="7"/>
      <c r="AD139" s="7"/>
      <c r="AE139" s="7"/>
      <c r="AF139" s="7"/>
      <c r="AG139" s="7"/>
      <c r="AH139" s="7"/>
      <c r="AI139" s="7"/>
      <c r="AJ139" s="7"/>
      <c r="AK139" s="7"/>
      <c r="AL139" s="7"/>
      <c r="AM139" s="7"/>
      <c r="AN139" s="7"/>
      <c r="AO139" s="7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2" hidden="false" customHeight="false" outlineLevel="0" collapsed="false">
      <c r="A140" s="4" t="s">
        <v>669</v>
      </c>
      <c r="B140" s="7" t="n">
        <v>20</v>
      </c>
      <c r="C140" s="7" t="n">
        <v>34</v>
      </c>
      <c r="D140" s="7"/>
      <c r="E140" s="7" t="n">
        <v>13</v>
      </c>
      <c r="F140" s="7" t="n">
        <v>15</v>
      </c>
      <c r="G140" s="7"/>
      <c r="H140" s="7" t="n">
        <v>15</v>
      </c>
      <c r="I140" s="7" t="n">
        <v>19</v>
      </c>
      <c r="J140" s="7"/>
      <c r="K140" s="7" t="n">
        <v>20</v>
      </c>
      <c r="L140" s="7" t="n">
        <v>36</v>
      </c>
      <c r="M140" s="7"/>
      <c r="N140" s="7" t="n">
        <v>16</v>
      </c>
      <c r="O140" s="7" t="n">
        <v>26</v>
      </c>
      <c r="P140" s="7"/>
      <c r="Q140" s="7" t="n">
        <v>12</v>
      </c>
      <c r="R140" s="7" t="n">
        <v>19</v>
      </c>
      <c r="S140" s="7"/>
      <c r="T140" s="7" t="n">
        <v>11</v>
      </c>
      <c r="U140" s="7" t="n">
        <v>11</v>
      </c>
      <c r="V140" s="7"/>
      <c r="W140" s="7" t="n">
        <v>11</v>
      </c>
      <c r="X140" s="7" t="n">
        <v>11</v>
      </c>
      <c r="Y140" s="0"/>
      <c r="Z140" s="4" t="s">
        <v>179</v>
      </c>
      <c r="AA140" s="7"/>
      <c r="AB140" s="7"/>
      <c r="AC140" s="7"/>
      <c r="AD140" s="7"/>
      <c r="AE140" s="7"/>
      <c r="AF140" s="7"/>
      <c r="AG140" s="7"/>
      <c r="AH140" s="7"/>
      <c r="AI140" s="7"/>
      <c r="AJ140" s="7"/>
      <c r="AK140" s="7"/>
      <c r="AL140" s="7"/>
      <c r="AM140" s="7"/>
      <c r="AN140" s="7"/>
      <c r="AO140" s="7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2" hidden="false" customHeight="false" outlineLevel="0" collapsed="false">
      <c r="A141" s="4" t="s">
        <v>670</v>
      </c>
      <c r="B141" s="7" t="n">
        <v>36</v>
      </c>
      <c r="C141" s="7" t="n">
        <v>43</v>
      </c>
      <c r="D141" s="7"/>
      <c r="E141" s="7" t="n">
        <v>20</v>
      </c>
      <c r="F141" s="7" t="n">
        <v>25</v>
      </c>
      <c r="G141" s="7"/>
      <c r="H141" s="7" t="n">
        <v>9</v>
      </c>
      <c r="I141" s="7" t="n">
        <v>13</v>
      </c>
      <c r="J141" s="7"/>
      <c r="K141" s="7" t="n">
        <v>41</v>
      </c>
      <c r="L141" s="7" t="n">
        <v>44</v>
      </c>
      <c r="M141" s="7"/>
      <c r="N141" s="7" t="n">
        <v>21</v>
      </c>
      <c r="O141" s="7" t="n">
        <v>24</v>
      </c>
      <c r="P141" s="7"/>
      <c r="Q141" s="7" t="n">
        <v>3</v>
      </c>
      <c r="R141" s="7" t="n">
        <v>19</v>
      </c>
      <c r="S141" s="7"/>
      <c r="T141" s="7" t="n">
        <v>12</v>
      </c>
      <c r="U141" s="7" t="n">
        <v>24</v>
      </c>
      <c r="V141" s="7"/>
      <c r="W141" s="7" t="n">
        <v>34</v>
      </c>
      <c r="X141" s="7" t="n">
        <v>34</v>
      </c>
      <c r="Y141" s="0"/>
      <c r="Z141" s="4" t="s">
        <v>179</v>
      </c>
      <c r="AA141" s="7"/>
      <c r="AB141" s="7"/>
      <c r="AC141" s="7"/>
      <c r="AD141" s="7"/>
      <c r="AE141" s="7"/>
      <c r="AF141" s="7"/>
      <c r="AG141" s="7"/>
      <c r="AH141" s="7"/>
      <c r="AI141" s="7"/>
      <c r="AJ141" s="7"/>
      <c r="AK141" s="7"/>
      <c r="AL141" s="7"/>
      <c r="AM141" s="7"/>
      <c r="AN141" s="7"/>
      <c r="AO141" s="7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2" hidden="false" customHeight="false" outlineLevel="0" collapsed="false">
      <c r="A142" s="4" t="s">
        <v>671</v>
      </c>
      <c r="B142" s="7" t="n">
        <v>36</v>
      </c>
      <c r="C142" s="7" t="n">
        <v>36</v>
      </c>
      <c r="D142" s="7"/>
      <c r="E142" s="7" t="n">
        <v>20</v>
      </c>
      <c r="F142" s="7" t="n">
        <v>26</v>
      </c>
      <c r="G142" s="7"/>
      <c r="H142" s="7" t="n">
        <v>9</v>
      </c>
      <c r="I142" s="7" t="n">
        <v>21</v>
      </c>
      <c r="J142" s="7"/>
      <c r="K142" s="7" t="n">
        <v>49</v>
      </c>
      <c r="L142" s="7" t="n">
        <v>49</v>
      </c>
      <c r="M142" s="7"/>
      <c r="N142" s="7" t="n">
        <v>21</v>
      </c>
      <c r="O142" s="7" t="n">
        <v>23</v>
      </c>
      <c r="P142" s="7"/>
      <c r="Q142" s="7" t="n">
        <v>13</v>
      </c>
      <c r="R142" s="7" t="n">
        <v>16</v>
      </c>
      <c r="S142" s="7"/>
      <c r="T142" s="7" t="n">
        <v>11</v>
      </c>
      <c r="U142" s="7" t="n">
        <v>20</v>
      </c>
      <c r="V142" s="7"/>
      <c r="W142" s="7" t="n">
        <v>45</v>
      </c>
      <c r="X142" s="7" t="n">
        <v>46</v>
      </c>
      <c r="Y142" s="0"/>
      <c r="Z142" s="4" t="s">
        <v>179</v>
      </c>
      <c r="AA142" s="7"/>
      <c r="AB142" s="7"/>
      <c r="AC142" s="7"/>
      <c r="AD142" s="7"/>
      <c r="AE142" s="7"/>
      <c r="AF142" s="7"/>
      <c r="AG142" s="7"/>
      <c r="AH142" s="7"/>
      <c r="AI142" s="7"/>
      <c r="AJ142" s="7"/>
      <c r="AK142" s="7"/>
      <c r="AL142" s="7"/>
      <c r="AM142" s="7"/>
      <c r="AN142" s="7"/>
      <c r="AO142" s="7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2" hidden="false" customHeight="false" outlineLevel="0" collapsed="false">
      <c r="A143" s="4" t="s">
        <v>672</v>
      </c>
      <c r="B143" s="7" t="n">
        <v>38</v>
      </c>
      <c r="C143" s="7" t="n">
        <v>43</v>
      </c>
      <c r="D143" s="7"/>
      <c r="E143" s="7" t="n">
        <v>11</v>
      </c>
      <c r="F143" s="7" t="n">
        <v>19</v>
      </c>
      <c r="G143" s="7"/>
      <c r="H143" s="7" t="n">
        <v>13</v>
      </c>
      <c r="I143" s="7" t="n">
        <v>21</v>
      </c>
      <c r="J143" s="7"/>
      <c r="K143" s="7" t="n">
        <v>43</v>
      </c>
      <c r="L143" s="7" t="n">
        <v>45</v>
      </c>
      <c r="M143" s="7"/>
      <c r="N143" s="7" t="n">
        <v>26</v>
      </c>
      <c r="O143" s="7" t="n">
        <v>37</v>
      </c>
      <c r="P143" s="7"/>
      <c r="Q143" s="7" t="n">
        <v>10</v>
      </c>
      <c r="R143" s="7" t="n">
        <v>13</v>
      </c>
      <c r="S143" s="7"/>
      <c r="T143" s="7" t="n">
        <v>10</v>
      </c>
      <c r="U143" s="7" t="n">
        <v>12</v>
      </c>
      <c r="V143" s="7"/>
      <c r="W143" s="7" t="n">
        <v>30</v>
      </c>
      <c r="X143" s="7" t="n">
        <v>31</v>
      </c>
      <c r="Y143" s="0"/>
      <c r="Z143" s="4" t="s">
        <v>179</v>
      </c>
      <c r="AA143" s="7"/>
      <c r="AB143" s="7"/>
      <c r="AC143" s="7"/>
      <c r="AD143" s="7"/>
      <c r="AE143" s="7"/>
      <c r="AF143" s="7"/>
      <c r="AG143" s="7"/>
      <c r="AH143" s="7"/>
      <c r="AI143" s="7"/>
      <c r="AJ143" s="7"/>
      <c r="AK143" s="7"/>
      <c r="AL143" s="7"/>
      <c r="AM143" s="7"/>
      <c r="AN143" s="7"/>
      <c r="AO143" s="7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2" hidden="false" customHeight="false" outlineLevel="0" collapsed="false">
      <c r="A144" s="4" t="s">
        <v>673</v>
      </c>
      <c r="B144" s="7" t="n">
        <v>31</v>
      </c>
      <c r="C144" s="7" t="n">
        <v>38</v>
      </c>
      <c r="D144" s="7"/>
      <c r="E144" s="7" t="n">
        <v>27</v>
      </c>
      <c r="F144" s="7" t="n">
        <v>31</v>
      </c>
      <c r="G144" s="7"/>
      <c r="H144" s="7" t="n">
        <v>17</v>
      </c>
      <c r="I144" s="7" t="n">
        <v>17</v>
      </c>
      <c r="J144" s="7"/>
      <c r="K144" s="7" t="n">
        <v>43</v>
      </c>
      <c r="L144" s="7" t="n">
        <v>44</v>
      </c>
      <c r="M144" s="7"/>
      <c r="N144" s="7" t="n">
        <v>21</v>
      </c>
      <c r="O144" s="7" t="n">
        <v>22</v>
      </c>
      <c r="P144" s="7"/>
      <c r="Q144" s="7" t="n">
        <v>4</v>
      </c>
      <c r="R144" s="7" t="n">
        <v>12</v>
      </c>
      <c r="S144" s="7"/>
      <c r="T144" s="7" t="n">
        <v>13</v>
      </c>
      <c r="U144" s="7" t="n">
        <v>15</v>
      </c>
      <c r="V144" s="7"/>
      <c r="W144" s="7" t="n">
        <v>10</v>
      </c>
      <c r="X144" s="7" t="n">
        <v>27</v>
      </c>
      <c r="Y144" s="0"/>
      <c r="Z144" s="4" t="s">
        <v>179</v>
      </c>
      <c r="AA144" s="7"/>
      <c r="AB144" s="7"/>
      <c r="AC144" s="7"/>
      <c r="AD144" s="7"/>
      <c r="AE144" s="7"/>
      <c r="AF144" s="7"/>
      <c r="AG144" s="7"/>
      <c r="AH144" s="7"/>
      <c r="AI144" s="7"/>
      <c r="AJ144" s="7"/>
      <c r="AK144" s="7"/>
      <c r="AL144" s="7"/>
      <c r="AM144" s="7"/>
      <c r="AN144" s="7"/>
      <c r="AO144" s="7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2" hidden="false" customHeight="false" outlineLevel="0" collapsed="false">
      <c r="A145" s="4" t="s">
        <v>674</v>
      </c>
      <c r="B145" s="7" t="n">
        <v>30</v>
      </c>
      <c r="C145" s="7" t="n">
        <v>31</v>
      </c>
      <c r="D145" s="7"/>
      <c r="E145" s="7" t="n">
        <v>11</v>
      </c>
      <c r="F145" s="7" t="n">
        <v>34</v>
      </c>
      <c r="G145" s="7"/>
      <c r="H145" s="7" t="n">
        <v>15</v>
      </c>
      <c r="I145" s="7" t="n">
        <v>25</v>
      </c>
      <c r="J145" s="7"/>
      <c r="K145" s="7" t="n">
        <v>37</v>
      </c>
      <c r="L145" s="7" t="n">
        <v>37</v>
      </c>
      <c r="M145" s="7"/>
      <c r="N145" s="7" t="n">
        <v>15</v>
      </c>
      <c r="O145" s="7" t="n">
        <v>26</v>
      </c>
      <c r="P145" s="7"/>
      <c r="Q145" s="7" t="n">
        <v>4</v>
      </c>
      <c r="R145" s="7" t="n">
        <v>16</v>
      </c>
      <c r="S145" s="7"/>
      <c r="T145" s="7" t="n">
        <v>13</v>
      </c>
      <c r="U145" s="7" t="n">
        <v>15</v>
      </c>
      <c r="V145" s="7"/>
      <c r="W145" s="7" t="n">
        <v>25</v>
      </c>
      <c r="X145" s="7" t="n">
        <v>26</v>
      </c>
      <c r="Y145" s="0"/>
      <c r="Z145" s="4" t="s">
        <v>187</v>
      </c>
      <c r="AA145" s="7"/>
      <c r="AB145" s="7"/>
      <c r="AC145" s="7"/>
      <c r="AD145" s="7"/>
      <c r="AE145" s="7"/>
      <c r="AF145" s="7"/>
      <c r="AG145" s="7"/>
      <c r="AH145" s="7"/>
      <c r="AI145" s="7"/>
      <c r="AJ145" s="7"/>
      <c r="AK145" s="7"/>
      <c r="AL145" s="7"/>
      <c r="AM145" s="7"/>
      <c r="AN145" s="7"/>
      <c r="AO145" s="7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12" hidden="false" customHeight="false" outlineLevel="0" collapsed="false">
      <c r="A146" s="4" t="s">
        <v>675</v>
      </c>
      <c r="B146" s="7" t="n">
        <v>23</v>
      </c>
      <c r="C146" s="7" t="n">
        <v>38</v>
      </c>
      <c r="D146" s="7"/>
      <c r="E146" s="7" t="n">
        <v>20</v>
      </c>
      <c r="F146" s="7" t="n">
        <v>28</v>
      </c>
      <c r="G146" s="7"/>
      <c r="H146" s="7" t="n">
        <v>17</v>
      </c>
      <c r="I146" s="7" t="n">
        <v>17</v>
      </c>
      <c r="J146" s="7"/>
      <c r="K146" s="7" t="n">
        <v>51</v>
      </c>
      <c r="L146" s="7" t="n">
        <v>54</v>
      </c>
      <c r="M146" s="7"/>
      <c r="N146" s="7" t="n">
        <v>16</v>
      </c>
      <c r="O146" s="7" t="n">
        <v>25</v>
      </c>
      <c r="P146" s="7"/>
      <c r="Q146" s="7" t="n">
        <v>2</v>
      </c>
      <c r="R146" s="7" t="n">
        <v>6</v>
      </c>
      <c r="S146" s="7"/>
      <c r="T146" s="7" t="n">
        <v>8</v>
      </c>
      <c r="U146" s="7" t="n">
        <v>18</v>
      </c>
      <c r="V146" s="7"/>
      <c r="W146" s="7" t="n">
        <v>48</v>
      </c>
      <c r="X146" s="7" t="n">
        <v>60</v>
      </c>
      <c r="Y146" s="0"/>
      <c r="Z146" s="4" t="s">
        <v>187</v>
      </c>
      <c r="AA146" s="7"/>
      <c r="AB146" s="7"/>
      <c r="AC146" s="7"/>
      <c r="AD146" s="7"/>
      <c r="AE146" s="7"/>
      <c r="AF146" s="7"/>
      <c r="AG146" s="7"/>
      <c r="AH146" s="7"/>
      <c r="AI146" s="7"/>
      <c r="AJ146" s="7"/>
      <c r="AK146" s="7"/>
      <c r="AL146" s="7"/>
      <c r="AM146" s="7"/>
      <c r="AN146" s="7"/>
      <c r="AO146" s="7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12" hidden="false" customHeight="false" outlineLevel="0" collapsed="false">
      <c r="A147" s="4" t="s">
        <v>676</v>
      </c>
      <c r="B147" s="7" t="n">
        <v>30</v>
      </c>
      <c r="C147" s="7" t="n">
        <v>36</v>
      </c>
      <c r="D147" s="7"/>
      <c r="E147" s="7" t="n">
        <v>21</v>
      </c>
      <c r="F147" s="7" t="n">
        <v>28</v>
      </c>
      <c r="G147" s="7"/>
      <c r="H147" s="7" t="n">
        <v>15</v>
      </c>
      <c r="I147" s="7" t="n">
        <v>19</v>
      </c>
      <c r="J147" s="7"/>
      <c r="K147" s="7" t="n">
        <v>40</v>
      </c>
      <c r="L147" s="7" t="n">
        <v>40</v>
      </c>
      <c r="M147" s="7"/>
      <c r="N147" s="7" t="n">
        <v>16</v>
      </c>
      <c r="O147" s="7" t="n">
        <v>18</v>
      </c>
      <c r="P147" s="7"/>
      <c r="Q147" s="7" t="n">
        <v>10</v>
      </c>
      <c r="R147" s="7" t="n">
        <v>13</v>
      </c>
      <c r="S147" s="7"/>
      <c r="T147" s="7" t="n">
        <v>12</v>
      </c>
      <c r="U147" s="7" t="n">
        <v>12</v>
      </c>
      <c r="V147" s="7"/>
      <c r="W147" s="7" t="n">
        <v>11</v>
      </c>
      <c r="X147" s="7" t="n">
        <v>13</v>
      </c>
      <c r="Y147" s="0"/>
      <c r="Z147" s="4" t="s">
        <v>187</v>
      </c>
      <c r="AA147" s="7"/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/>
      <c r="AM147" s="7"/>
      <c r="AN147" s="7"/>
      <c r="AO147" s="7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2" hidden="false" customHeight="false" outlineLevel="0" collapsed="false">
      <c r="A148" s="4" t="s">
        <v>677</v>
      </c>
      <c r="B148" s="7" t="n">
        <v>25</v>
      </c>
      <c r="C148" s="7" t="n">
        <v>34</v>
      </c>
      <c r="D148" s="7"/>
      <c r="E148" s="7" t="n">
        <v>21</v>
      </c>
      <c r="F148" s="7" t="n">
        <v>26</v>
      </c>
      <c r="G148" s="7"/>
      <c r="H148" s="7" t="n">
        <v>13</v>
      </c>
      <c r="I148" s="7" t="n">
        <v>15</v>
      </c>
      <c r="J148" s="7"/>
      <c r="K148" s="7" t="n">
        <v>35</v>
      </c>
      <c r="L148" s="7" t="n">
        <v>53</v>
      </c>
      <c r="M148" s="7"/>
      <c r="N148" s="7" t="n">
        <v>15</v>
      </c>
      <c r="O148" s="7" t="n">
        <v>15</v>
      </c>
      <c r="P148" s="7"/>
      <c r="Q148" s="7" t="n">
        <v>10</v>
      </c>
      <c r="R148" s="7" t="n">
        <v>13</v>
      </c>
      <c r="S148" s="7"/>
      <c r="T148" s="7" t="n">
        <v>13</v>
      </c>
      <c r="U148" s="7" t="n">
        <v>13</v>
      </c>
      <c r="V148" s="7"/>
      <c r="W148" s="7" t="n">
        <v>22</v>
      </c>
      <c r="X148" s="7" t="n">
        <v>22</v>
      </c>
      <c r="Y148" s="0"/>
      <c r="Z148" s="4" t="s">
        <v>187</v>
      </c>
      <c r="AA148" s="7"/>
      <c r="AB148" s="7"/>
      <c r="AC148" s="7"/>
      <c r="AD148" s="7"/>
      <c r="AE148" s="7"/>
      <c r="AF148" s="7"/>
      <c r="AG148" s="7"/>
      <c r="AH148" s="7"/>
      <c r="AI148" s="7"/>
      <c r="AJ148" s="7"/>
      <c r="AK148" s="7"/>
      <c r="AL148" s="7"/>
      <c r="AM148" s="7"/>
      <c r="AN148" s="7"/>
      <c r="AO148" s="7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12" hidden="false" customHeight="false" outlineLevel="0" collapsed="false">
      <c r="A149" s="4" t="s">
        <v>678</v>
      </c>
      <c r="B149" s="7" t="n">
        <v>39</v>
      </c>
      <c r="C149" s="7" t="n">
        <v>40</v>
      </c>
      <c r="D149" s="7"/>
      <c r="E149" s="7" t="n">
        <v>26</v>
      </c>
      <c r="F149" s="7" t="n">
        <v>27</v>
      </c>
      <c r="G149" s="7"/>
      <c r="H149" s="7" t="n">
        <v>17</v>
      </c>
      <c r="I149" s="7" t="n">
        <v>21</v>
      </c>
      <c r="J149" s="7"/>
      <c r="K149" s="7" t="n">
        <v>46</v>
      </c>
      <c r="L149" s="7" t="n">
        <v>49</v>
      </c>
      <c r="M149" s="7"/>
      <c r="N149" s="7" t="n">
        <v>14</v>
      </c>
      <c r="O149" s="7" t="n">
        <v>16</v>
      </c>
      <c r="P149" s="7"/>
      <c r="Q149" s="7" t="n">
        <v>5</v>
      </c>
      <c r="R149" s="7" t="n">
        <v>13</v>
      </c>
      <c r="S149" s="7"/>
      <c r="T149" s="7" t="n">
        <v>11</v>
      </c>
      <c r="U149" s="7" t="n">
        <v>12</v>
      </c>
      <c r="V149" s="7"/>
      <c r="W149" s="7" t="n">
        <v>58</v>
      </c>
      <c r="X149" s="7" t="n">
        <v>59</v>
      </c>
      <c r="Y149" s="0"/>
      <c r="Z149" s="4" t="s">
        <v>187</v>
      </c>
      <c r="AA149" s="7"/>
      <c r="AB149" s="7"/>
      <c r="AC149" s="7"/>
      <c r="AD149" s="7"/>
      <c r="AE149" s="7"/>
      <c r="AF149" s="7"/>
      <c r="AG149" s="7"/>
      <c r="AH149" s="7"/>
      <c r="AI149" s="7"/>
      <c r="AJ149" s="7"/>
      <c r="AK149" s="7"/>
      <c r="AL149" s="7"/>
      <c r="AM149" s="7"/>
      <c r="AN149" s="7"/>
      <c r="AO149" s="7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2" hidden="false" customHeight="false" outlineLevel="0" collapsed="false">
      <c r="A150" s="4" t="s">
        <v>679</v>
      </c>
      <c r="B150" s="7" t="n">
        <v>10</v>
      </c>
      <c r="C150" s="7" t="n">
        <v>11</v>
      </c>
      <c r="D150" s="7"/>
      <c r="E150" s="7" t="n">
        <v>20</v>
      </c>
      <c r="F150" s="7" t="n">
        <v>20</v>
      </c>
      <c r="G150" s="7"/>
      <c r="H150" s="7" t="n">
        <v>17</v>
      </c>
      <c r="I150" s="7" t="n">
        <v>19</v>
      </c>
      <c r="J150" s="7"/>
      <c r="K150" s="7" t="n">
        <v>37</v>
      </c>
      <c r="L150" s="7" t="n">
        <v>43</v>
      </c>
      <c r="M150" s="7"/>
      <c r="N150" s="7" t="n">
        <v>17</v>
      </c>
      <c r="O150" s="7" t="n">
        <v>20</v>
      </c>
      <c r="P150" s="7"/>
      <c r="Q150" s="7" t="n">
        <v>9</v>
      </c>
      <c r="R150" s="7" t="n">
        <v>16</v>
      </c>
      <c r="S150" s="7"/>
      <c r="T150" s="7" t="n">
        <v>8</v>
      </c>
      <c r="U150" s="7" t="n">
        <v>13</v>
      </c>
      <c r="V150" s="7"/>
      <c r="W150" s="7" t="n">
        <v>13</v>
      </c>
      <c r="X150" s="7" t="n">
        <v>22</v>
      </c>
      <c r="Y150" s="0"/>
      <c r="Z150" s="4" t="s">
        <v>187</v>
      </c>
      <c r="AA150" s="7"/>
      <c r="AB150" s="7"/>
      <c r="AC150" s="7"/>
      <c r="AD150" s="7"/>
      <c r="AE150" s="7"/>
      <c r="AF150" s="7"/>
      <c r="AG150" s="7"/>
      <c r="AH150" s="7"/>
      <c r="AI150" s="7"/>
      <c r="AJ150" s="7"/>
      <c r="AK150" s="7"/>
      <c r="AL150" s="7"/>
      <c r="AM150" s="7"/>
      <c r="AN150" s="7"/>
      <c r="AO150" s="7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2" hidden="false" customHeight="false" outlineLevel="0" collapsed="false">
      <c r="A151" s="4" t="s">
        <v>680</v>
      </c>
      <c r="B151" s="7" t="n">
        <v>31</v>
      </c>
      <c r="C151" s="7" t="n">
        <v>32</v>
      </c>
      <c r="D151" s="7"/>
      <c r="E151" s="7" t="n">
        <v>27</v>
      </c>
      <c r="F151" s="7" t="n">
        <v>34</v>
      </c>
      <c r="G151" s="7"/>
      <c r="H151" s="7" t="n">
        <v>15</v>
      </c>
      <c r="I151" s="7" t="n">
        <v>15</v>
      </c>
      <c r="J151" s="7"/>
      <c r="K151" s="7" t="n">
        <v>36</v>
      </c>
      <c r="L151" s="7" t="n">
        <v>36</v>
      </c>
      <c r="M151" s="7"/>
      <c r="N151" s="7" t="n">
        <v>14</v>
      </c>
      <c r="O151" s="7" t="n">
        <v>15</v>
      </c>
      <c r="P151" s="7"/>
      <c r="Q151" s="7" t="n">
        <v>4</v>
      </c>
      <c r="R151" s="7" t="n">
        <v>12</v>
      </c>
      <c r="S151" s="7"/>
      <c r="T151" s="7" t="n">
        <v>8</v>
      </c>
      <c r="U151" s="7" t="n">
        <v>14</v>
      </c>
      <c r="V151" s="7"/>
      <c r="W151" s="7" t="n">
        <v>22</v>
      </c>
      <c r="X151" s="7" t="n">
        <v>22</v>
      </c>
      <c r="Y151" s="0"/>
      <c r="Z151" s="4" t="s">
        <v>187</v>
      </c>
      <c r="AA151" s="7"/>
      <c r="AB151" s="7"/>
      <c r="AC151" s="7"/>
      <c r="AD151" s="7"/>
      <c r="AE151" s="7"/>
      <c r="AF151" s="7"/>
      <c r="AG151" s="7"/>
      <c r="AH151" s="7"/>
      <c r="AI151" s="7"/>
      <c r="AJ151" s="7"/>
      <c r="AK151" s="7"/>
      <c r="AL151" s="7"/>
      <c r="AM151" s="7"/>
      <c r="AN151" s="7"/>
      <c r="AO151" s="7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12" hidden="false" customHeight="false" outlineLevel="0" collapsed="false">
      <c r="A152" s="4" t="s">
        <v>681</v>
      </c>
      <c r="B152" s="7" t="n">
        <v>30</v>
      </c>
      <c r="C152" s="7" t="n">
        <v>40</v>
      </c>
      <c r="D152" s="7"/>
      <c r="E152" s="7" t="n">
        <v>26</v>
      </c>
      <c r="F152" s="7" t="n">
        <v>33</v>
      </c>
      <c r="G152" s="7"/>
      <c r="H152" s="7" t="n">
        <v>15</v>
      </c>
      <c r="I152" s="7" t="n">
        <v>15</v>
      </c>
      <c r="J152" s="7"/>
      <c r="K152" s="7" t="n">
        <v>37</v>
      </c>
      <c r="L152" s="7" t="n">
        <v>37</v>
      </c>
      <c r="M152" s="7"/>
      <c r="N152" s="7" t="n">
        <v>26</v>
      </c>
      <c r="O152" s="7" t="n">
        <v>36</v>
      </c>
      <c r="P152" s="7"/>
      <c r="Q152" s="7" t="n">
        <v>4</v>
      </c>
      <c r="R152" s="7" t="n">
        <v>9</v>
      </c>
      <c r="S152" s="7"/>
      <c r="T152" s="7" t="n">
        <v>12</v>
      </c>
      <c r="U152" s="7" t="n">
        <v>12</v>
      </c>
      <c r="V152" s="7"/>
      <c r="W152" s="7" t="n">
        <v>26</v>
      </c>
      <c r="X152" s="7" t="n">
        <v>58</v>
      </c>
      <c r="Y152" s="0"/>
      <c r="Z152" s="4" t="s">
        <v>187</v>
      </c>
      <c r="AA152" s="7"/>
      <c r="AB152" s="7"/>
      <c r="AC152" s="7"/>
      <c r="AD152" s="7"/>
      <c r="AE152" s="7"/>
      <c r="AF152" s="7"/>
      <c r="AG152" s="7"/>
      <c r="AH152" s="7"/>
      <c r="AI152" s="7"/>
      <c r="AJ152" s="7"/>
      <c r="AK152" s="7"/>
      <c r="AL152" s="7"/>
      <c r="AM152" s="7"/>
      <c r="AN152" s="7"/>
      <c r="AO152" s="7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2" hidden="false" customHeight="false" outlineLevel="0" collapsed="false">
      <c r="A153" s="4" t="s">
        <v>682</v>
      </c>
      <c r="B153" s="7" t="n">
        <v>14</v>
      </c>
      <c r="C153" s="7" t="n">
        <v>14</v>
      </c>
      <c r="D153" s="7"/>
      <c r="E153" s="7" t="n">
        <v>26</v>
      </c>
      <c r="F153" s="7" t="n">
        <v>27</v>
      </c>
      <c r="G153" s="7"/>
      <c r="H153" s="7" t="n">
        <v>17</v>
      </c>
      <c r="I153" s="7" t="n">
        <v>21</v>
      </c>
      <c r="J153" s="7"/>
      <c r="K153" s="7" t="n">
        <v>43</v>
      </c>
      <c r="L153" s="7" t="n">
        <v>43</v>
      </c>
      <c r="M153" s="7"/>
      <c r="N153" s="7" t="n">
        <v>14</v>
      </c>
      <c r="O153" s="7" t="n">
        <v>16</v>
      </c>
      <c r="P153" s="7"/>
      <c r="Q153" s="7" t="n">
        <v>5</v>
      </c>
      <c r="R153" s="7" t="n">
        <v>13</v>
      </c>
      <c r="S153" s="7"/>
      <c r="T153" s="7" t="n">
        <v>12</v>
      </c>
      <c r="U153" s="7" t="n">
        <v>19</v>
      </c>
      <c r="V153" s="7"/>
      <c r="W153" s="7" t="n">
        <v>11</v>
      </c>
      <c r="X153" s="7" t="n">
        <v>11</v>
      </c>
      <c r="Y153" s="0"/>
      <c r="Z153" s="4" t="s">
        <v>187</v>
      </c>
      <c r="AA153" s="7"/>
      <c r="AB153" s="7"/>
      <c r="AC153" s="7"/>
      <c r="AD153" s="7"/>
      <c r="AE153" s="7"/>
      <c r="AF153" s="7"/>
      <c r="AG153" s="7"/>
      <c r="AH153" s="7"/>
      <c r="AI153" s="7"/>
      <c r="AJ153" s="7"/>
      <c r="AK153" s="7"/>
      <c r="AL153" s="7"/>
      <c r="AM153" s="7"/>
      <c r="AN153" s="7"/>
      <c r="AO153" s="7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2" hidden="false" customHeight="false" outlineLevel="0" collapsed="false">
      <c r="A154" s="4" t="s">
        <v>683</v>
      </c>
      <c r="B154" s="7" t="n">
        <v>15</v>
      </c>
      <c r="C154" s="7" t="n">
        <v>34</v>
      </c>
      <c r="D154" s="7"/>
      <c r="E154" s="7" t="n">
        <v>17</v>
      </c>
      <c r="F154" s="7" t="n">
        <v>22</v>
      </c>
      <c r="G154" s="7"/>
      <c r="H154" s="7" t="n">
        <v>23</v>
      </c>
      <c r="I154" s="7" t="n">
        <v>25</v>
      </c>
      <c r="J154" s="7"/>
      <c r="K154" s="7" t="n">
        <v>36</v>
      </c>
      <c r="L154" s="7" t="n">
        <v>38</v>
      </c>
      <c r="M154" s="7"/>
      <c r="N154" s="7" t="n">
        <v>15</v>
      </c>
      <c r="O154" s="7" t="n">
        <v>16</v>
      </c>
      <c r="P154" s="7"/>
      <c r="Q154" s="7" t="n">
        <v>13</v>
      </c>
      <c r="R154" s="7" t="n">
        <v>16</v>
      </c>
      <c r="S154" s="7"/>
      <c r="T154" s="7" t="n">
        <v>8</v>
      </c>
      <c r="U154" s="7" t="n">
        <v>14</v>
      </c>
      <c r="V154" s="7"/>
      <c r="W154" s="7" t="n">
        <v>26</v>
      </c>
      <c r="X154" s="7" t="n">
        <v>26</v>
      </c>
      <c r="Y154" s="0"/>
      <c r="Z154" s="4" t="s">
        <v>187</v>
      </c>
      <c r="AA154" s="7"/>
      <c r="AB154" s="7"/>
      <c r="AC154" s="7"/>
      <c r="AD154" s="7"/>
      <c r="AE154" s="7"/>
      <c r="AF154" s="7"/>
      <c r="AG154" s="7"/>
      <c r="AH154" s="7"/>
      <c r="AI154" s="7"/>
      <c r="AJ154" s="7"/>
      <c r="AK154" s="7"/>
      <c r="AL154" s="7"/>
      <c r="AM154" s="7"/>
      <c r="AN154" s="7"/>
      <c r="AO154" s="7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2" hidden="false" customHeight="false" outlineLevel="0" collapsed="false">
      <c r="A155" s="4" t="s">
        <v>684</v>
      </c>
      <c r="B155" s="7" t="n">
        <v>36</v>
      </c>
      <c r="C155" s="7" t="n">
        <v>44</v>
      </c>
      <c r="D155" s="7"/>
      <c r="E155" s="7" t="n">
        <v>18</v>
      </c>
      <c r="F155" s="7" t="n">
        <v>25</v>
      </c>
      <c r="G155" s="7"/>
      <c r="H155" s="7" t="n">
        <v>19</v>
      </c>
      <c r="I155" s="7" t="n">
        <v>21</v>
      </c>
      <c r="J155" s="7"/>
      <c r="K155" s="7" t="n">
        <v>38</v>
      </c>
      <c r="L155" s="7" t="n">
        <v>75</v>
      </c>
      <c r="M155" s="7"/>
      <c r="N155" s="7" t="n">
        <v>18</v>
      </c>
      <c r="O155" s="7" t="n">
        <v>24</v>
      </c>
      <c r="P155" s="7"/>
      <c r="Q155" s="7" t="n">
        <v>13</v>
      </c>
      <c r="R155" s="7" t="n">
        <v>13</v>
      </c>
      <c r="S155" s="7"/>
      <c r="T155" s="7" t="n">
        <v>12</v>
      </c>
      <c r="U155" s="7" t="n">
        <v>19</v>
      </c>
      <c r="V155" s="7"/>
      <c r="W155" s="7" t="n">
        <v>9</v>
      </c>
      <c r="X155" s="7" t="n">
        <v>10</v>
      </c>
      <c r="Y155" s="0"/>
      <c r="Z155" s="4" t="s">
        <v>187</v>
      </c>
      <c r="AA155" s="7"/>
      <c r="AB155" s="7"/>
      <c r="AC155" s="7"/>
      <c r="AD155" s="7"/>
      <c r="AE155" s="7"/>
      <c r="AF155" s="7"/>
      <c r="AG155" s="7"/>
      <c r="AH155" s="7"/>
      <c r="AI155" s="7"/>
      <c r="AJ155" s="7"/>
      <c r="AK155" s="7"/>
      <c r="AL155" s="7"/>
      <c r="AM155" s="7"/>
      <c r="AN155" s="7"/>
      <c r="AO155" s="7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12" hidden="false" customHeight="false" outlineLevel="0" collapsed="false">
      <c r="A156" s="4" t="s">
        <v>685</v>
      </c>
      <c r="B156" s="7" t="n">
        <v>21</v>
      </c>
      <c r="C156" s="7" t="n">
        <v>40</v>
      </c>
      <c r="D156" s="7"/>
      <c r="E156" s="7" t="n">
        <v>14</v>
      </c>
      <c r="F156" s="7" t="n">
        <v>31</v>
      </c>
      <c r="G156" s="7"/>
      <c r="H156" s="7" t="n">
        <v>7</v>
      </c>
      <c r="I156" s="7" t="n">
        <v>15</v>
      </c>
      <c r="J156" s="7"/>
      <c r="K156" s="7" t="n">
        <v>40</v>
      </c>
      <c r="L156" s="7" t="n">
        <v>42</v>
      </c>
      <c r="M156" s="7"/>
      <c r="N156" s="7" t="n">
        <v>16</v>
      </c>
      <c r="O156" s="7" t="n">
        <v>25</v>
      </c>
      <c r="P156" s="7"/>
      <c r="Q156" s="7" t="n">
        <v>21</v>
      </c>
      <c r="R156" s="7" t="n">
        <v>22</v>
      </c>
      <c r="S156" s="7"/>
      <c r="T156" s="7" t="n">
        <v>12</v>
      </c>
      <c r="U156" s="7" t="n">
        <v>13</v>
      </c>
      <c r="V156" s="7"/>
      <c r="W156" s="7" t="n">
        <v>25</v>
      </c>
      <c r="X156" s="7" t="n">
        <v>26</v>
      </c>
      <c r="Y156" s="0"/>
      <c r="Z156" s="4" t="s">
        <v>199</v>
      </c>
      <c r="AA156" s="7"/>
      <c r="AB156" s="7"/>
      <c r="AC156" s="7"/>
      <c r="AD156" s="7"/>
      <c r="AE156" s="7"/>
      <c r="AF156" s="7"/>
      <c r="AG156" s="7"/>
      <c r="AH156" s="7"/>
      <c r="AI156" s="7"/>
      <c r="AJ156" s="7"/>
      <c r="AK156" s="7"/>
      <c r="AL156" s="7"/>
      <c r="AM156" s="7"/>
      <c r="AN156" s="7"/>
      <c r="AO156" s="7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12" hidden="false" customHeight="false" outlineLevel="0" collapsed="false">
      <c r="A157" s="4" t="s">
        <v>686</v>
      </c>
      <c r="B157" s="7" t="n">
        <v>21</v>
      </c>
      <c r="C157" s="7" t="n">
        <v>38</v>
      </c>
      <c r="D157" s="7"/>
      <c r="E157" s="7" t="n">
        <v>13</v>
      </c>
      <c r="F157" s="7" t="n">
        <v>14</v>
      </c>
      <c r="G157" s="7"/>
      <c r="H157" s="7" t="n">
        <v>9</v>
      </c>
      <c r="I157" s="7" t="n">
        <v>17</v>
      </c>
      <c r="J157" s="7"/>
      <c r="K157" s="7" t="n">
        <v>31</v>
      </c>
      <c r="L157" s="7" t="n">
        <v>41</v>
      </c>
      <c r="M157" s="7"/>
      <c r="N157" s="7" t="n">
        <v>16</v>
      </c>
      <c r="O157" s="7" t="n">
        <v>23</v>
      </c>
      <c r="P157" s="7"/>
      <c r="Q157" s="7" t="n">
        <v>10</v>
      </c>
      <c r="R157" s="7" t="n">
        <v>13</v>
      </c>
      <c r="S157" s="7"/>
      <c r="T157" s="7" t="n">
        <v>13</v>
      </c>
      <c r="U157" s="7" t="n">
        <v>15</v>
      </c>
      <c r="V157" s="7"/>
      <c r="W157" s="7" t="n">
        <v>17</v>
      </c>
      <c r="X157" s="7" t="n">
        <v>17</v>
      </c>
      <c r="Y157" s="0"/>
      <c r="Z157" s="4" t="s">
        <v>199</v>
      </c>
      <c r="AA157" s="7"/>
      <c r="AB157" s="7"/>
      <c r="AC157" s="7"/>
      <c r="AD157" s="7"/>
      <c r="AE157" s="7"/>
      <c r="AF157" s="7"/>
      <c r="AG157" s="7"/>
      <c r="AH157" s="7"/>
      <c r="AI157" s="7"/>
      <c r="AJ157" s="7"/>
      <c r="AK157" s="7"/>
      <c r="AL157" s="7"/>
      <c r="AM157" s="7"/>
      <c r="AN157" s="7"/>
      <c r="AO157" s="7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2" hidden="false" customHeight="false" outlineLevel="0" collapsed="false">
      <c r="A158" s="4" t="s">
        <v>687</v>
      </c>
      <c r="B158" s="7" t="n">
        <v>28</v>
      </c>
      <c r="C158" s="7" t="n">
        <v>47</v>
      </c>
      <c r="D158" s="7"/>
      <c r="E158" s="7" t="n">
        <v>14</v>
      </c>
      <c r="F158" s="7" t="n">
        <v>25</v>
      </c>
      <c r="G158" s="7"/>
      <c r="H158" s="7" t="n">
        <v>7</v>
      </c>
      <c r="I158" s="7" t="n">
        <v>19</v>
      </c>
      <c r="J158" s="7"/>
      <c r="K158" s="7" t="n">
        <v>50</v>
      </c>
      <c r="L158" s="7" t="n">
        <v>54</v>
      </c>
      <c r="M158" s="7"/>
      <c r="N158" s="7" t="n">
        <v>13</v>
      </c>
      <c r="O158" s="7" t="n">
        <v>16</v>
      </c>
      <c r="P158" s="7"/>
      <c r="Q158" s="7" t="n">
        <v>15</v>
      </c>
      <c r="R158" s="7" t="n">
        <v>17</v>
      </c>
      <c r="S158" s="7"/>
      <c r="T158" s="7" t="n">
        <v>18</v>
      </c>
      <c r="U158" s="7" t="n">
        <v>18</v>
      </c>
      <c r="V158" s="7"/>
      <c r="W158" s="7" t="n">
        <v>28</v>
      </c>
      <c r="X158" s="7" t="n">
        <v>56</v>
      </c>
      <c r="Y158" s="0"/>
      <c r="Z158" s="4" t="s">
        <v>199</v>
      </c>
      <c r="AA158" s="7"/>
      <c r="AB158" s="7"/>
      <c r="AC158" s="7"/>
      <c r="AD158" s="7"/>
      <c r="AE158" s="7"/>
      <c r="AF158" s="7"/>
      <c r="AG158" s="7"/>
      <c r="AH158" s="7"/>
      <c r="AI158" s="7"/>
      <c r="AJ158" s="7"/>
      <c r="AK158" s="7"/>
      <c r="AL158" s="7"/>
      <c r="AM158" s="7"/>
      <c r="AN158" s="7"/>
      <c r="AO158" s="7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12" hidden="false" customHeight="false" outlineLevel="0" collapsed="false">
      <c r="A159" s="4" t="s">
        <v>688</v>
      </c>
      <c r="B159" s="7" t="n">
        <v>39</v>
      </c>
      <c r="C159" s="7" t="n">
        <v>40</v>
      </c>
      <c r="D159" s="7"/>
      <c r="E159" s="7" t="n">
        <v>18</v>
      </c>
      <c r="F159" s="7" t="n">
        <v>21</v>
      </c>
      <c r="G159" s="7"/>
      <c r="H159" s="7" t="n">
        <v>17</v>
      </c>
      <c r="I159" s="7" t="n">
        <v>21</v>
      </c>
      <c r="J159" s="7"/>
      <c r="K159" s="7" t="n">
        <v>42</v>
      </c>
      <c r="L159" s="7" t="n">
        <v>49</v>
      </c>
      <c r="M159" s="7"/>
      <c r="N159" s="7" t="n">
        <v>16</v>
      </c>
      <c r="O159" s="7" t="n">
        <v>17</v>
      </c>
      <c r="P159" s="7"/>
      <c r="Q159" s="7" t="n">
        <v>21</v>
      </c>
      <c r="R159" s="7" t="n">
        <v>31</v>
      </c>
      <c r="S159" s="7"/>
      <c r="T159" s="7" t="n">
        <v>13</v>
      </c>
      <c r="U159" s="7" t="n">
        <v>20</v>
      </c>
      <c r="V159" s="7"/>
      <c r="W159" s="7" t="n">
        <v>21</v>
      </c>
      <c r="X159" s="7" t="n">
        <v>31</v>
      </c>
      <c r="Y159" s="0"/>
      <c r="Z159" s="4" t="s">
        <v>199</v>
      </c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2" hidden="false" customHeight="false" outlineLevel="0" collapsed="false">
      <c r="A160" s="4" t="s">
        <v>689</v>
      </c>
      <c r="B160" s="7" t="n">
        <v>38</v>
      </c>
      <c r="C160" s="7" t="n">
        <v>43</v>
      </c>
      <c r="D160" s="7"/>
      <c r="E160" s="7" t="n">
        <v>25</v>
      </c>
      <c r="F160" s="7" t="n">
        <v>31</v>
      </c>
      <c r="G160" s="7"/>
      <c r="H160" s="7" t="n">
        <v>15</v>
      </c>
      <c r="I160" s="7" t="n">
        <v>15</v>
      </c>
      <c r="J160" s="7"/>
      <c r="K160" s="7" t="n">
        <v>42</v>
      </c>
      <c r="L160" s="7" t="n">
        <v>42</v>
      </c>
      <c r="M160" s="7"/>
      <c r="N160" s="7" t="n">
        <v>15</v>
      </c>
      <c r="O160" s="7" t="n">
        <v>16</v>
      </c>
      <c r="P160" s="7"/>
      <c r="Q160" s="7" t="n">
        <v>9</v>
      </c>
      <c r="R160" s="7" t="n">
        <v>13</v>
      </c>
      <c r="S160" s="7"/>
      <c r="T160" s="7" t="n">
        <v>11</v>
      </c>
      <c r="U160" s="7" t="n">
        <v>15</v>
      </c>
      <c r="V160" s="7"/>
      <c r="W160" s="7" t="n">
        <v>14</v>
      </c>
      <c r="X160" s="7" t="n">
        <v>17</v>
      </c>
      <c r="Y160" s="0"/>
      <c r="Z160" s="4" t="s">
        <v>199</v>
      </c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2" hidden="false" customHeight="false" outlineLevel="0" collapsed="false">
      <c r="A161" s="4" t="s">
        <v>690</v>
      </c>
      <c r="B161" s="7" t="n">
        <v>38</v>
      </c>
      <c r="C161" s="7" t="n">
        <v>39</v>
      </c>
      <c r="D161" s="7"/>
      <c r="E161" s="7" t="n">
        <v>14</v>
      </c>
      <c r="F161" s="7" t="n">
        <v>27</v>
      </c>
      <c r="G161" s="7"/>
      <c r="H161" s="7" t="n">
        <v>15</v>
      </c>
      <c r="I161" s="7" t="n">
        <v>15</v>
      </c>
      <c r="J161" s="7"/>
      <c r="K161" s="7" t="n">
        <v>40</v>
      </c>
      <c r="L161" s="7" t="n">
        <v>41</v>
      </c>
      <c r="M161" s="7"/>
      <c r="N161" s="7" t="n">
        <v>16</v>
      </c>
      <c r="O161" s="7" t="n">
        <v>16</v>
      </c>
      <c r="P161" s="7"/>
      <c r="Q161" s="7" t="n">
        <v>10</v>
      </c>
      <c r="R161" s="7" t="n">
        <v>19</v>
      </c>
      <c r="S161" s="7"/>
      <c r="T161" s="7" t="n">
        <v>12</v>
      </c>
      <c r="U161" s="7" t="n">
        <v>14</v>
      </c>
      <c r="V161" s="7"/>
      <c r="W161" s="7" t="n">
        <v>29</v>
      </c>
      <c r="X161" s="7" t="n">
        <v>32</v>
      </c>
      <c r="Y161" s="0"/>
      <c r="Z161" s="4" t="s">
        <v>199</v>
      </c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12" hidden="false" customHeight="false" outlineLevel="0" collapsed="false">
      <c r="A162" s="4" t="s">
        <v>691</v>
      </c>
      <c r="B162" s="7" t="n">
        <v>22</v>
      </c>
      <c r="C162" s="7" t="n">
        <v>39</v>
      </c>
      <c r="D162" s="7"/>
      <c r="E162" s="7" t="n">
        <v>14</v>
      </c>
      <c r="F162" s="7" t="n">
        <v>30</v>
      </c>
      <c r="G162" s="7"/>
      <c r="H162" s="7" t="n">
        <v>15</v>
      </c>
      <c r="I162" s="7" t="n">
        <v>15</v>
      </c>
      <c r="J162" s="7"/>
      <c r="K162" s="7" t="n">
        <v>40</v>
      </c>
      <c r="L162" s="7" t="n">
        <v>41</v>
      </c>
      <c r="M162" s="7"/>
      <c r="N162" s="7" t="n">
        <v>16</v>
      </c>
      <c r="O162" s="7" t="n">
        <v>26</v>
      </c>
      <c r="P162" s="7"/>
      <c r="Q162" s="7" t="n">
        <v>19</v>
      </c>
      <c r="R162" s="7" t="n">
        <v>19</v>
      </c>
      <c r="S162" s="7"/>
      <c r="T162" s="7" t="n">
        <v>12</v>
      </c>
      <c r="U162" s="7" t="n">
        <v>14</v>
      </c>
      <c r="V162" s="7"/>
      <c r="W162" s="7" t="n">
        <v>26</v>
      </c>
      <c r="X162" s="7" t="n">
        <v>26</v>
      </c>
      <c r="Y162" s="0"/>
      <c r="Z162" s="4" t="s">
        <v>199</v>
      </c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12" hidden="false" customHeight="false" outlineLevel="0" collapsed="false">
      <c r="A163" s="4" t="s">
        <v>692</v>
      </c>
      <c r="B163" s="7" t="n">
        <v>31</v>
      </c>
      <c r="C163" s="7" t="n">
        <v>48</v>
      </c>
      <c r="D163" s="7"/>
      <c r="E163" s="7" t="n">
        <v>11</v>
      </c>
      <c r="F163" s="7" t="n">
        <v>23</v>
      </c>
      <c r="G163" s="7"/>
      <c r="H163" s="7" t="n">
        <v>16</v>
      </c>
      <c r="I163" s="7" t="n">
        <v>18</v>
      </c>
      <c r="J163" s="7"/>
      <c r="K163" s="7" t="n">
        <v>31</v>
      </c>
      <c r="L163" s="7" t="n">
        <v>41</v>
      </c>
      <c r="M163" s="7"/>
      <c r="N163" s="7" t="n">
        <v>16</v>
      </c>
      <c r="O163" s="7" t="n">
        <v>23</v>
      </c>
      <c r="P163" s="7"/>
      <c r="Q163" s="7" t="n">
        <v>10</v>
      </c>
      <c r="R163" s="7" t="n">
        <v>13</v>
      </c>
      <c r="S163" s="7"/>
      <c r="T163" s="7" t="n">
        <v>13</v>
      </c>
      <c r="U163" s="7" t="n">
        <v>14</v>
      </c>
      <c r="V163" s="7"/>
      <c r="W163" s="7" t="n">
        <v>7</v>
      </c>
      <c r="X163" s="7" t="n">
        <v>11</v>
      </c>
      <c r="Y163" s="0"/>
      <c r="Z163" s="4" t="s">
        <v>199</v>
      </c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12" hidden="false" customHeight="false" outlineLevel="0" collapsed="false">
      <c r="A164" s="4" t="s">
        <v>693</v>
      </c>
      <c r="B164" s="7" t="n">
        <v>23</v>
      </c>
      <c r="C164" s="7" t="n">
        <v>23</v>
      </c>
      <c r="D164" s="7"/>
      <c r="E164" s="7" t="n">
        <v>21</v>
      </c>
      <c r="F164" s="7" t="n">
        <v>27</v>
      </c>
      <c r="G164" s="7"/>
      <c r="H164" s="7" t="n">
        <v>21</v>
      </c>
      <c r="I164" s="7" t="n">
        <v>25</v>
      </c>
      <c r="J164" s="7"/>
      <c r="K164" s="7" t="n">
        <v>42</v>
      </c>
      <c r="L164" s="7" t="n">
        <v>47</v>
      </c>
      <c r="M164" s="7"/>
      <c r="N164" s="7" t="n">
        <v>16</v>
      </c>
      <c r="O164" s="7" t="n">
        <v>16</v>
      </c>
      <c r="P164" s="7"/>
      <c r="Q164" s="7" t="n">
        <v>4</v>
      </c>
      <c r="R164" s="7" t="n">
        <v>16</v>
      </c>
      <c r="S164" s="7"/>
      <c r="T164" s="7" t="n">
        <v>8</v>
      </c>
      <c r="U164" s="7" t="n">
        <v>13</v>
      </c>
      <c r="V164" s="7"/>
      <c r="W164" s="7" t="n">
        <v>26</v>
      </c>
      <c r="X164" s="7" t="n">
        <v>27</v>
      </c>
      <c r="Y164" s="0"/>
      <c r="Z164" s="4" t="s">
        <v>199</v>
      </c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2" hidden="false" customHeight="false" outlineLevel="0" collapsed="false">
      <c r="A165" s="4" t="s">
        <v>694</v>
      </c>
      <c r="B165" s="7" t="n">
        <v>38</v>
      </c>
      <c r="C165" s="7" t="n">
        <v>42</v>
      </c>
      <c r="D165" s="7"/>
      <c r="E165" s="7" t="n">
        <v>24</v>
      </c>
      <c r="F165" s="7" t="n">
        <v>31</v>
      </c>
      <c r="G165" s="7"/>
      <c r="H165" s="7" t="n">
        <v>11</v>
      </c>
      <c r="I165" s="7" t="n">
        <v>11</v>
      </c>
      <c r="J165" s="7"/>
      <c r="K165" s="7" t="n">
        <v>38</v>
      </c>
      <c r="L165" s="7" t="n">
        <v>39</v>
      </c>
      <c r="M165" s="7"/>
      <c r="N165" s="7" t="n">
        <v>16</v>
      </c>
      <c r="O165" s="7" t="n">
        <v>18</v>
      </c>
      <c r="P165" s="7"/>
      <c r="Q165" s="7" t="n">
        <v>13</v>
      </c>
      <c r="R165" s="7" t="n">
        <v>13</v>
      </c>
      <c r="S165" s="7"/>
      <c r="T165" s="7" t="n">
        <v>10</v>
      </c>
      <c r="U165" s="7" t="n">
        <v>13</v>
      </c>
      <c r="V165" s="7"/>
      <c r="W165" s="7" t="n">
        <v>34</v>
      </c>
      <c r="X165" s="7" t="n">
        <v>35</v>
      </c>
      <c r="Y165" s="0"/>
      <c r="Z165" s="4" t="s">
        <v>199</v>
      </c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2" hidden="false" customHeight="false" outlineLevel="0" collapsed="false">
      <c r="A166" s="4" t="s">
        <v>695</v>
      </c>
      <c r="B166" s="7" t="n">
        <v>40</v>
      </c>
      <c r="C166" s="7" t="n">
        <v>41</v>
      </c>
      <c r="D166" s="7"/>
      <c r="E166" s="7" t="n">
        <v>19</v>
      </c>
      <c r="F166" s="7" t="n">
        <v>24</v>
      </c>
      <c r="G166" s="7"/>
      <c r="H166" s="7" t="n">
        <v>12</v>
      </c>
      <c r="I166" s="7" t="n">
        <v>21</v>
      </c>
      <c r="J166" s="7"/>
      <c r="K166" s="7" t="n">
        <v>39</v>
      </c>
      <c r="L166" s="7" t="n">
        <v>39</v>
      </c>
      <c r="M166" s="7"/>
      <c r="N166" s="7" t="n">
        <v>16</v>
      </c>
      <c r="O166" s="7" t="n">
        <v>16</v>
      </c>
      <c r="P166" s="7"/>
      <c r="Q166" s="7" t="n">
        <v>12</v>
      </c>
      <c r="R166" s="7" t="n">
        <v>12</v>
      </c>
      <c r="S166" s="7"/>
      <c r="T166" s="7" t="n">
        <v>13</v>
      </c>
      <c r="U166" s="7" t="n">
        <v>13</v>
      </c>
      <c r="V166" s="7"/>
      <c r="W166" s="7" t="n">
        <v>10</v>
      </c>
      <c r="X166" s="7" t="n">
        <v>20</v>
      </c>
      <c r="Y166" s="0"/>
      <c r="Z166" s="4" t="s">
        <v>210</v>
      </c>
      <c r="AA166" s="7"/>
      <c r="AB166" s="7"/>
      <c r="AC166" s="7"/>
      <c r="AD166" s="7"/>
      <c r="AE166" s="7"/>
      <c r="AF166" s="7"/>
      <c r="AG166" s="7"/>
      <c r="AH166" s="7"/>
      <c r="AI166" s="7"/>
      <c r="AJ166" s="7"/>
      <c r="AK166" s="7"/>
      <c r="AL166" s="7"/>
      <c r="AM166" s="7"/>
      <c r="AN166" s="7"/>
      <c r="AO166" s="7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2" hidden="false" customHeight="false" outlineLevel="0" collapsed="false">
      <c r="A167" s="4" t="s">
        <v>696</v>
      </c>
      <c r="B167" s="7" t="n">
        <v>38</v>
      </c>
      <c r="C167" s="7" t="n">
        <v>41</v>
      </c>
      <c r="D167" s="7"/>
      <c r="E167" s="7" t="n">
        <v>22</v>
      </c>
      <c r="F167" s="7" t="n">
        <v>25</v>
      </c>
      <c r="G167" s="7"/>
      <c r="H167" s="7" t="n">
        <v>7</v>
      </c>
      <c r="I167" s="7" t="n">
        <v>9</v>
      </c>
      <c r="J167" s="7"/>
      <c r="K167" s="7" t="n">
        <v>29</v>
      </c>
      <c r="L167" s="7" t="n">
        <v>29</v>
      </c>
      <c r="M167" s="7"/>
      <c r="N167" s="7" t="n">
        <v>16</v>
      </c>
      <c r="O167" s="7" t="n">
        <v>18</v>
      </c>
      <c r="P167" s="7"/>
      <c r="Q167" s="7" t="n">
        <v>12</v>
      </c>
      <c r="R167" s="7" t="n">
        <v>16</v>
      </c>
      <c r="S167" s="7"/>
      <c r="T167" s="7" t="n">
        <v>14</v>
      </c>
      <c r="U167" s="7" t="n">
        <v>14</v>
      </c>
      <c r="V167" s="7"/>
      <c r="W167" s="7" t="n">
        <v>25</v>
      </c>
      <c r="X167" s="7" t="n">
        <v>26</v>
      </c>
      <c r="Y167" s="0"/>
      <c r="Z167" s="4" t="s">
        <v>210</v>
      </c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12" hidden="false" customHeight="false" outlineLevel="0" collapsed="false">
      <c r="A168" s="4" t="s">
        <v>697</v>
      </c>
      <c r="B168" s="7" t="n">
        <v>41</v>
      </c>
      <c r="C168" s="7" t="n">
        <v>41</v>
      </c>
      <c r="D168" s="7"/>
      <c r="E168" s="7" t="n">
        <v>11</v>
      </c>
      <c r="F168" s="7" t="n">
        <v>24</v>
      </c>
      <c r="G168" s="7"/>
      <c r="H168" s="7" t="n">
        <v>9</v>
      </c>
      <c r="I168" s="7" t="n">
        <v>13</v>
      </c>
      <c r="J168" s="7"/>
      <c r="K168" s="7" t="n">
        <v>29</v>
      </c>
      <c r="L168" s="7" t="n">
        <v>49</v>
      </c>
      <c r="M168" s="7"/>
      <c r="N168" s="7" t="n">
        <v>16</v>
      </c>
      <c r="O168" s="7" t="n">
        <v>18</v>
      </c>
      <c r="P168" s="7"/>
      <c r="Q168" s="7" t="n">
        <v>5</v>
      </c>
      <c r="R168" s="7" t="n">
        <v>12</v>
      </c>
      <c r="S168" s="7"/>
      <c r="T168" s="7" t="n">
        <v>12</v>
      </c>
      <c r="U168" s="7" t="n">
        <v>12</v>
      </c>
      <c r="V168" s="7"/>
      <c r="W168" s="7" t="n">
        <v>54</v>
      </c>
      <c r="X168" s="7" t="n">
        <v>72</v>
      </c>
      <c r="Y168" s="0"/>
      <c r="Z168" s="4" t="s">
        <v>210</v>
      </c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12" hidden="false" customHeight="false" outlineLevel="0" collapsed="false">
      <c r="A169" s="4" t="s">
        <v>698</v>
      </c>
      <c r="B169" s="7" t="n">
        <v>41</v>
      </c>
      <c r="C169" s="7" t="n">
        <v>41</v>
      </c>
      <c r="D169" s="7"/>
      <c r="E169" s="7" t="n">
        <v>25</v>
      </c>
      <c r="F169" s="7" t="n">
        <v>25</v>
      </c>
      <c r="G169" s="7"/>
      <c r="H169" s="7" t="n">
        <v>7</v>
      </c>
      <c r="I169" s="7" t="n">
        <v>7</v>
      </c>
      <c r="J169" s="7"/>
      <c r="K169" s="7" t="n">
        <v>29</v>
      </c>
      <c r="L169" s="7" t="n">
        <v>41</v>
      </c>
      <c r="M169" s="7"/>
      <c r="N169" s="7" t="n">
        <v>16</v>
      </c>
      <c r="O169" s="7" t="n">
        <v>16</v>
      </c>
      <c r="P169" s="7"/>
      <c r="Q169" s="7" t="n">
        <v>4</v>
      </c>
      <c r="R169" s="7" t="n">
        <v>18</v>
      </c>
      <c r="S169" s="7"/>
      <c r="T169" s="7" t="n">
        <v>13</v>
      </c>
      <c r="U169" s="7" t="n">
        <v>13</v>
      </c>
      <c r="V169" s="7"/>
      <c r="W169" s="7" t="n">
        <v>18</v>
      </c>
      <c r="X169" s="7" t="n">
        <v>27</v>
      </c>
      <c r="Y169" s="0"/>
      <c r="Z169" s="4" t="s">
        <v>210</v>
      </c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2" hidden="false" customHeight="false" outlineLevel="0" collapsed="false">
      <c r="A170" s="4" t="s">
        <v>699</v>
      </c>
      <c r="B170" s="7" t="n">
        <v>39</v>
      </c>
      <c r="C170" s="7" t="n">
        <v>41</v>
      </c>
      <c r="D170" s="7"/>
      <c r="E170" s="7" t="n">
        <v>22</v>
      </c>
      <c r="F170" s="7" t="n">
        <v>24</v>
      </c>
      <c r="G170" s="7"/>
      <c r="H170" s="7" t="n">
        <v>9</v>
      </c>
      <c r="I170" s="7" t="n">
        <v>17</v>
      </c>
      <c r="J170" s="7"/>
      <c r="K170" s="7" t="n">
        <v>29</v>
      </c>
      <c r="L170" s="7" t="n">
        <v>29</v>
      </c>
      <c r="M170" s="7"/>
      <c r="N170" s="7" t="n">
        <v>16</v>
      </c>
      <c r="O170" s="7" t="n">
        <v>18</v>
      </c>
      <c r="P170" s="7"/>
      <c r="Q170" s="7" t="n">
        <v>12</v>
      </c>
      <c r="R170" s="7" t="n">
        <v>12</v>
      </c>
      <c r="S170" s="7"/>
      <c r="T170" s="7" t="n">
        <v>13</v>
      </c>
      <c r="U170" s="7" t="n">
        <v>15</v>
      </c>
      <c r="V170" s="7"/>
      <c r="W170" s="7" t="n">
        <v>10</v>
      </c>
      <c r="X170" s="7" t="n">
        <v>12</v>
      </c>
      <c r="Y170" s="0"/>
      <c r="Z170" s="4" t="s">
        <v>210</v>
      </c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2" hidden="false" customHeight="false" outlineLevel="0" collapsed="false">
      <c r="A171" s="4" t="s">
        <v>700</v>
      </c>
      <c r="B171" s="7" t="n">
        <v>37</v>
      </c>
      <c r="C171" s="7" t="n">
        <v>38</v>
      </c>
      <c r="D171" s="7"/>
      <c r="E171" s="7" t="n">
        <v>19</v>
      </c>
      <c r="F171" s="7" t="n">
        <v>25</v>
      </c>
      <c r="G171" s="7"/>
      <c r="H171" s="7" t="n">
        <v>15</v>
      </c>
      <c r="I171" s="7" t="n">
        <v>21</v>
      </c>
      <c r="J171" s="7"/>
      <c r="K171" s="7" t="n">
        <v>29</v>
      </c>
      <c r="L171" s="7" t="n">
        <v>40</v>
      </c>
      <c r="M171" s="7"/>
      <c r="N171" s="7" t="n">
        <v>16</v>
      </c>
      <c r="O171" s="7" t="n">
        <v>23</v>
      </c>
      <c r="P171" s="7"/>
      <c r="Q171" s="7" t="n">
        <v>5</v>
      </c>
      <c r="R171" s="7" t="n">
        <v>12</v>
      </c>
      <c r="S171" s="7"/>
      <c r="T171" s="7" t="n">
        <v>12</v>
      </c>
      <c r="U171" s="7" t="n">
        <v>15</v>
      </c>
      <c r="V171" s="7"/>
      <c r="W171" s="7" t="n">
        <v>52</v>
      </c>
      <c r="X171" s="7" t="n">
        <v>53</v>
      </c>
      <c r="Y171" s="0"/>
      <c r="Z171" s="4" t="s">
        <v>210</v>
      </c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2" hidden="false" customHeight="false" outlineLevel="0" collapsed="false">
      <c r="A172" s="4" t="s">
        <v>701</v>
      </c>
      <c r="B172" s="7" t="n">
        <v>37</v>
      </c>
      <c r="C172" s="7" t="n">
        <v>41</v>
      </c>
      <c r="D172" s="7"/>
      <c r="E172" s="7" t="n">
        <v>11</v>
      </c>
      <c r="F172" s="7" t="n">
        <v>26</v>
      </c>
      <c r="G172" s="7"/>
      <c r="H172" s="7" t="n">
        <v>13</v>
      </c>
      <c r="I172" s="7" t="n">
        <v>15</v>
      </c>
      <c r="J172" s="7"/>
      <c r="K172" s="7" t="n">
        <v>37</v>
      </c>
      <c r="L172" s="7" t="n">
        <v>38</v>
      </c>
      <c r="M172" s="7"/>
      <c r="N172" s="7" t="n">
        <v>16</v>
      </c>
      <c r="O172" s="7" t="n">
        <v>17</v>
      </c>
      <c r="P172" s="7"/>
      <c r="Q172" s="7" t="n">
        <v>5</v>
      </c>
      <c r="R172" s="7" t="n">
        <v>12</v>
      </c>
      <c r="S172" s="7"/>
      <c r="T172" s="7" t="n">
        <v>8</v>
      </c>
      <c r="U172" s="7" t="n">
        <v>12</v>
      </c>
      <c r="V172" s="7"/>
      <c r="W172" s="7" t="n">
        <v>9</v>
      </c>
      <c r="X172" s="7" t="n">
        <v>10</v>
      </c>
      <c r="Y172" s="0"/>
      <c r="Z172" s="4" t="s">
        <v>210</v>
      </c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2" hidden="false" customHeight="false" outlineLevel="0" collapsed="false">
      <c r="A173" s="4" t="s">
        <v>702</v>
      </c>
      <c r="B173" s="7" t="n">
        <v>41</v>
      </c>
      <c r="C173" s="7" t="n">
        <v>42</v>
      </c>
      <c r="D173" s="7"/>
      <c r="E173" s="7" t="n">
        <v>25</v>
      </c>
      <c r="F173" s="7" t="n">
        <v>26</v>
      </c>
      <c r="G173" s="7"/>
      <c r="H173" s="7" t="n">
        <v>13</v>
      </c>
      <c r="I173" s="7" t="n">
        <v>29</v>
      </c>
      <c r="J173" s="7"/>
      <c r="K173" s="7" t="n">
        <v>29</v>
      </c>
      <c r="L173" s="7" t="n">
        <v>29</v>
      </c>
      <c r="M173" s="7"/>
      <c r="N173" s="7" t="n">
        <v>16</v>
      </c>
      <c r="O173" s="7" t="n">
        <v>16</v>
      </c>
      <c r="P173" s="7"/>
      <c r="Q173" s="7" t="n">
        <v>12</v>
      </c>
      <c r="R173" s="7" t="n">
        <v>12</v>
      </c>
      <c r="S173" s="7"/>
      <c r="T173" s="7" t="n">
        <v>13</v>
      </c>
      <c r="U173" s="7" t="n">
        <v>19</v>
      </c>
      <c r="V173" s="7"/>
      <c r="W173" s="7" t="n">
        <v>11</v>
      </c>
      <c r="X173" s="7" t="n">
        <v>12</v>
      </c>
      <c r="Y173" s="0"/>
      <c r="Z173" s="4" t="s">
        <v>210</v>
      </c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2" hidden="false" customHeight="false" outlineLevel="0" collapsed="false">
      <c r="A174" s="4" t="s">
        <v>703</v>
      </c>
      <c r="B174" s="7" t="n">
        <v>40</v>
      </c>
      <c r="C174" s="7" t="n">
        <v>41</v>
      </c>
      <c r="D174" s="7"/>
      <c r="E174" s="7" t="n">
        <v>17</v>
      </c>
      <c r="F174" s="7" t="n">
        <v>22</v>
      </c>
      <c r="G174" s="7"/>
      <c r="H174" s="7" t="n">
        <v>9</v>
      </c>
      <c r="I174" s="7" t="n">
        <v>17</v>
      </c>
      <c r="J174" s="7"/>
      <c r="K174" s="7" t="n">
        <v>37</v>
      </c>
      <c r="L174" s="7" t="n">
        <v>39</v>
      </c>
      <c r="M174" s="7"/>
      <c r="N174" s="7" t="n">
        <v>15</v>
      </c>
      <c r="O174" s="7" t="n">
        <v>16</v>
      </c>
      <c r="P174" s="7"/>
      <c r="Q174" s="7" t="n">
        <v>13</v>
      </c>
      <c r="R174" s="7" t="n">
        <v>15</v>
      </c>
      <c r="S174" s="7"/>
      <c r="T174" s="7" t="n">
        <v>11</v>
      </c>
      <c r="U174" s="7" t="n">
        <v>18</v>
      </c>
      <c r="V174" s="7"/>
      <c r="W174" s="7" t="n">
        <v>10</v>
      </c>
      <c r="X174" s="7" t="n">
        <v>27</v>
      </c>
      <c r="Y174" s="0"/>
      <c r="Z174" s="4" t="s">
        <v>210</v>
      </c>
      <c r="AA174" s="7"/>
      <c r="AB174" s="7"/>
      <c r="AC174" s="7"/>
      <c r="AD174" s="7"/>
      <c r="AE174" s="7"/>
      <c r="AF174" s="7"/>
      <c r="AG174" s="7"/>
      <c r="AH174" s="7"/>
      <c r="AI174" s="7"/>
      <c r="AJ174" s="7"/>
      <c r="AK174" s="7"/>
      <c r="AL174" s="7"/>
      <c r="AM174" s="7"/>
      <c r="AN174" s="7"/>
      <c r="AO174" s="7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12" hidden="false" customHeight="false" outlineLevel="0" collapsed="false">
      <c r="A175" s="4" t="s">
        <v>704</v>
      </c>
      <c r="B175" s="7" t="n">
        <v>22</v>
      </c>
      <c r="C175" s="7" t="n">
        <v>42</v>
      </c>
      <c r="D175" s="7"/>
      <c r="E175" s="7" t="n">
        <v>17</v>
      </c>
      <c r="F175" s="7" t="n">
        <v>19</v>
      </c>
      <c r="G175" s="7"/>
      <c r="H175" s="7" t="n">
        <v>13</v>
      </c>
      <c r="I175" s="7" t="n">
        <v>19</v>
      </c>
      <c r="J175" s="7"/>
      <c r="K175" s="7" t="n">
        <v>37</v>
      </c>
      <c r="L175" s="7" t="n">
        <v>37</v>
      </c>
      <c r="M175" s="7"/>
      <c r="N175" s="7" t="n">
        <v>16</v>
      </c>
      <c r="O175" s="7" t="n">
        <v>27</v>
      </c>
      <c r="P175" s="7"/>
      <c r="Q175" s="7" t="n">
        <v>3</v>
      </c>
      <c r="R175" s="7" t="n">
        <v>6</v>
      </c>
      <c r="S175" s="7"/>
      <c r="T175" s="7" t="n">
        <v>14</v>
      </c>
      <c r="U175" s="7" t="n">
        <v>25</v>
      </c>
      <c r="V175" s="7"/>
      <c r="W175" s="7" t="n">
        <v>27</v>
      </c>
      <c r="X175" s="7" t="n">
        <v>28</v>
      </c>
      <c r="Y175" s="0"/>
      <c r="Z175" s="4" t="s">
        <v>210</v>
      </c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2" hidden="false" customHeight="false" outlineLevel="0" collapsed="false">
      <c r="A176" s="4" t="s">
        <v>705</v>
      </c>
      <c r="B176" s="7" t="n">
        <v>35</v>
      </c>
      <c r="C176" s="7" t="n">
        <v>40</v>
      </c>
      <c r="D176" s="7"/>
      <c r="E176" s="7" t="n">
        <v>17</v>
      </c>
      <c r="F176" s="7" t="n">
        <v>17</v>
      </c>
      <c r="G176" s="7"/>
      <c r="H176" s="7" t="n">
        <v>15</v>
      </c>
      <c r="I176" s="7" t="n">
        <v>25</v>
      </c>
      <c r="J176" s="7"/>
      <c r="K176" s="7" t="n">
        <v>45</v>
      </c>
      <c r="L176" s="7" t="n">
        <v>46</v>
      </c>
      <c r="M176" s="7"/>
      <c r="N176" s="7" t="n">
        <v>17</v>
      </c>
      <c r="O176" s="7" t="n">
        <v>17</v>
      </c>
      <c r="P176" s="7"/>
      <c r="Q176" s="7" t="n">
        <v>5</v>
      </c>
      <c r="R176" s="7" t="n">
        <v>12</v>
      </c>
      <c r="S176" s="7"/>
      <c r="T176" s="7" t="n">
        <v>12</v>
      </c>
      <c r="U176" s="7" t="n">
        <v>18</v>
      </c>
      <c r="V176" s="7"/>
      <c r="W176" s="7" t="n">
        <v>9</v>
      </c>
      <c r="X176" s="7" t="n">
        <v>9</v>
      </c>
      <c r="Y176" s="0"/>
      <c r="Z176" s="4" t="s">
        <v>210</v>
      </c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12" hidden="false" customHeight="false" outlineLevel="0" collapsed="false">
      <c r="A177" s="4" t="s">
        <v>706</v>
      </c>
      <c r="B177" s="7" t="n">
        <v>35</v>
      </c>
      <c r="C177" s="7" t="n">
        <v>39</v>
      </c>
      <c r="D177" s="7"/>
      <c r="E177" s="7" t="n">
        <v>17</v>
      </c>
      <c r="F177" s="7" t="n">
        <v>24</v>
      </c>
      <c r="G177" s="7"/>
      <c r="H177" s="7" t="n">
        <v>17</v>
      </c>
      <c r="I177" s="7" t="n">
        <v>25</v>
      </c>
      <c r="J177" s="7"/>
      <c r="K177" s="7" t="n">
        <v>29</v>
      </c>
      <c r="L177" s="7" t="n">
        <v>29</v>
      </c>
      <c r="M177" s="7"/>
      <c r="N177" s="7" t="n">
        <v>16</v>
      </c>
      <c r="O177" s="7" t="n">
        <v>16</v>
      </c>
      <c r="P177" s="7"/>
      <c r="Q177" s="7" t="n">
        <v>12</v>
      </c>
      <c r="R177" s="7" t="n">
        <v>12</v>
      </c>
      <c r="S177" s="7"/>
      <c r="T177" s="7" t="n">
        <v>13</v>
      </c>
      <c r="U177" s="7" t="n">
        <v>18</v>
      </c>
      <c r="V177" s="7"/>
      <c r="W177" s="7" t="n">
        <v>65</v>
      </c>
      <c r="X177" s="7" t="n">
        <v>66</v>
      </c>
      <c r="Y177" s="0"/>
      <c r="Z177" s="4" t="s">
        <v>210</v>
      </c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2" hidden="false" customHeight="false" outlineLevel="0" collapsed="false">
      <c r="A178" s="4" t="s">
        <v>707</v>
      </c>
      <c r="B178" s="7" t="n">
        <v>41</v>
      </c>
      <c r="C178" s="7" t="n">
        <v>42</v>
      </c>
      <c r="D178" s="7"/>
      <c r="E178" s="7" t="n">
        <v>24</v>
      </c>
      <c r="F178" s="7" t="n">
        <v>24</v>
      </c>
      <c r="G178" s="7"/>
      <c r="H178" s="7" t="n">
        <v>17</v>
      </c>
      <c r="I178" s="7" t="n">
        <v>29</v>
      </c>
      <c r="J178" s="7"/>
      <c r="K178" s="7" t="n">
        <v>29</v>
      </c>
      <c r="L178" s="7" t="n">
        <v>29</v>
      </c>
      <c r="M178" s="7"/>
      <c r="N178" s="7" t="n">
        <v>16</v>
      </c>
      <c r="O178" s="7" t="n">
        <v>18</v>
      </c>
      <c r="P178" s="7"/>
      <c r="Q178" s="7" t="n">
        <v>11</v>
      </c>
      <c r="R178" s="7" t="n">
        <v>12</v>
      </c>
      <c r="S178" s="7"/>
      <c r="T178" s="7" t="n">
        <v>12</v>
      </c>
      <c r="U178" s="7" t="n">
        <v>12</v>
      </c>
      <c r="V178" s="7"/>
      <c r="W178" s="7" t="n">
        <v>11</v>
      </c>
      <c r="X178" s="7" t="n">
        <v>11</v>
      </c>
      <c r="Y178" s="0"/>
      <c r="Z178" s="4" t="s">
        <v>210</v>
      </c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2" hidden="false" customHeight="false" outlineLevel="0" collapsed="false">
      <c r="A179" s="4" t="s">
        <v>708</v>
      </c>
      <c r="B179" s="7" t="n">
        <v>37</v>
      </c>
      <c r="C179" s="7" t="n">
        <v>39</v>
      </c>
      <c r="D179" s="7"/>
      <c r="E179" s="7" t="n">
        <v>24</v>
      </c>
      <c r="F179" s="7" t="n">
        <v>26</v>
      </c>
      <c r="G179" s="7"/>
      <c r="H179" s="7" t="n">
        <v>9</v>
      </c>
      <c r="I179" s="7" t="n">
        <v>29</v>
      </c>
      <c r="J179" s="7"/>
      <c r="K179" s="7" t="n">
        <v>29</v>
      </c>
      <c r="L179" s="7" t="n">
        <v>29</v>
      </c>
      <c r="M179" s="7"/>
      <c r="N179" s="7" t="n">
        <v>26</v>
      </c>
      <c r="O179" s="7" t="n">
        <v>31</v>
      </c>
      <c r="P179" s="7"/>
      <c r="Q179" s="7" t="n">
        <v>23</v>
      </c>
      <c r="R179" s="7" t="n">
        <v>28</v>
      </c>
      <c r="S179" s="7"/>
      <c r="T179" s="7" t="n">
        <v>15</v>
      </c>
      <c r="U179" s="7" t="n">
        <v>20</v>
      </c>
      <c r="V179" s="7"/>
      <c r="W179" s="7" t="n">
        <v>12</v>
      </c>
      <c r="X179" s="7" t="n">
        <v>12</v>
      </c>
      <c r="Y179" s="0"/>
      <c r="Z179" s="4" t="s">
        <v>210</v>
      </c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2" hidden="false" customHeight="false" outlineLevel="0" collapsed="false">
      <c r="A180" s="4" t="s">
        <v>709</v>
      </c>
      <c r="B180" s="7" t="n">
        <v>39</v>
      </c>
      <c r="C180" s="7" t="n">
        <v>40</v>
      </c>
      <c r="D180" s="7"/>
      <c r="E180" s="7" t="n">
        <v>18</v>
      </c>
      <c r="F180" s="7" t="n">
        <v>24</v>
      </c>
      <c r="G180" s="7"/>
      <c r="H180" s="7" t="n">
        <v>9</v>
      </c>
      <c r="I180" s="7" t="n">
        <v>29</v>
      </c>
      <c r="J180" s="7"/>
      <c r="K180" s="7" t="n">
        <v>29</v>
      </c>
      <c r="L180" s="7" t="n">
        <v>29</v>
      </c>
      <c r="M180" s="7"/>
      <c r="N180" s="7" t="n">
        <v>27</v>
      </c>
      <c r="O180" s="7" t="n">
        <v>27</v>
      </c>
      <c r="P180" s="7"/>
      <c r="Q180" s="7" t="n">
        <v>10</v>
      </c>
      <c r="R180" s="7" t="n">
        <v>18</v>
      </c>
      <c r="S180" s="7"/>
      <c r="T180" s="7" t="n">
        <v>7</v>
      </c>
      <c r="U180" s="7" t="n">
        <v>13</v>
      </c>
      <c r="V180" s="7"/>
      <c r="W180" s="7" t="n">
        <v>65</v>
      </c>
      <c r="X180" s="7" t="n">
        <v>66</v>
      </c>
      <c r="Y180" s="0"/>
      <c r="Z180" s="4" t="s">
        <v>210</v>
      </c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12" hidden="false" customHeight="false" outlineLevel="0" collapsed="false">
      <c r="A181" s="4" t="s">
        <v>710</v>
      </c>
      <c r="B181" s="7" t="n">
        <v>41</v>
      </c>
      <c r="C181" s="7" t="n">
        <v>42</v>
      </c>
      <c r="D181" s="7"/>
      <c r="E181" s="7" t="n">
        <v>19</v>
      </c>
      <c r="F181" s="7" t="n">
        <v>24</v>
      </c>
      <c r="G181" s="7"/>
      <c r="H181" s="7" t="n">
        <v>9</v>
      </c>
      <c r="I181" s="7" t="n">
        <v>25</v>
      </c>
      <c r="J181" s="7"/>
      <c r="K181" s="7" t="n">
        <v>29</v>
      </c>
      <c r="L181" s="7" t="n">
        <v>30</v>
      </c>
      <c r="M181" s="7"/>
      <c r="N181" s="7" t="n">
        <v>26</v>
      </c>
      <c r="O181" s="7" t="n">
        <v>31</v>
      </c>
      <c r="P181" s="7"/>
      <c r="Q181" s="7" t="n">
        <v>12</v>
      </c>
      <c r="R181" s="7" t="n">
        <v>18</v>
      </c>
      <c r="S181" s="7"/>
      <c r="T181" s="7" t="n">
        <v>15</v>
      </c>
      <c r="U181" s="7" t="n">
        <v>20</v>
      </c>
      <c r="V181" s="7"/>
      <c r="W181" s="7" t="n">
        <v>66</v>
      </c>
      <c r="X181" s="7" t="n">
        <v>67</v>
      </c>
      <c r="Y181" s="0"/>
      <c r="Z181" s="4" t="s">
        <v>210</v>
      </c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12" hidden="false" customHeight="false" outlineLevel="0" collapsed="false">
      <c r="A182" s="4" t="s">
        <v>711</v>
      </c>
      <c r="B182" s="7" t="n">
        <v>38</v>
      </c>
      <c r="C182" s="7" t="n">
        <v>45</v>
      </c>
      <c r="D182" s="7"/>
      <c r="E182" s="7" t="n">
        <v>18</v>
      </c>
      <c r="F182" s="7" t="n">
        <v>21</v>
      </c>
      <c r="G182" s="7"/>
      <c r="H182" s="7" t="n">
        <v>23</v>
      </c>
      <c r="I182" s="7" t="n">
        <v>29</v>
      </c>
      <c r="J182" s="7"/>
      <c r="K182" s="7" t="n">
        <v>29</v>
      </c>
      <c r="L182" s="7" t="n">
        <v>42</v>
      </c>
      <c r="M182" s="7"/>
      <c r="N182" s="7" t="n">
        <v>26</v>
      </c>
      <c r="O182" s="7" t="n">
        <v>26</v>
      </c>
      <c r="P182" s="7"/>
      <c r="Q182" s="7" t="n">
        <v>4</v>
      </c>
      <c r="R182" s="7" t="n">
        <v>11</v>
      </c>
      <c r="S182" s="7"/>
      <c r="T182" s="7" t="n">
        <v>8</v>
      </c>
      <c r="U182" s="7" t="n">
        <v>14</v>
      </c>
      <c r="V182" s="7"/>
      <c r="W182" s="7" t="n">
        <v>9</v>
      </c>
      <c r="X182" s="7" t="n">
        <v>9</v>
      </c>
      <c r="Y182" s="0"/>
      <c r="Z182" s="4" t="s">
        <v>210</v>
      </c>
      <c r="AA182" s="7"/>
      <c r="AB182" s="7"/>
      <c r="AC182" s="7"/>
      <c r="AD182" s="7"/>
      <c r="AE182" s="7"/>
      <c r="AF182" s="7"/>
      <c r="AG182" s="7"/>
      <c r="AH182" s="7"/>
      <c r="AI182" s="7"/>
      <c r="AJ182" s="7"/>
      <c r="AK182" s="7"/>
      <c r="AL182" s="7"/>
      <c r="AM182" s="7"/>
      <c r="AN182" s="7"/>
      <c r="AO182" s="7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12" hidden="false" customHeight="false" outlineLevel="0" collapsed="false">
      <c r="A183" s="4" t="s">
        <v>712</v>
      </c>
      <c r="B183" s="7" t="n">
        <v>38</v>
      </c>
      <c r="C183" s="7" t="n">
        <v>38</v>
      </c>
      <c r="D183" s="7"/>
      <c r="E183" s="7" t="n">
        <v>22</v>
      </c>
      <c r="F183" s="7" t="n">
        <v>25</v>
      </c>
      <c r="G183" s="7"/>
      <c r="H183" s="7" t="n">
        <v>15</v>
      </c>
      <c r="I183" s="7" t="n">
        <v>23</v>
      </c>
      <c r="J183" s="7"/>
      <c r="K183" s="7" t="n">
        <v>29</v>
      </c>
      <c r="L183" s="7" t="n">
        <v>38</v>
      </c>
      <c r="M183" s="7"/>
      <c r="N183" s="7" t="n">
        <v>24</v>
      </c>
      <c r="O183" s="7" t="n">
        <v>27</v>
      </c>
      <c r="P183" s="7"/>
      <c r="Q183" s="7" t="n">
        <v>12</v>
      </c>
      <c r="R183" s="7" t="n">
        <v>12</v>
      </c>
      <c r="S183" s="7"/>
      <c r="T183" s="7" t="n">
        <v>13</v>
      </c>
      <c r="U183" s="7" t="n">
        <v>17</v>
      </c>
      <c r="V183" s="7"/>
      <c r="W183" s="7" t="n">
        <v>27</v>
      </c>
      <c r="X183" s="7" t="n">
        <v>27</v>
      </c>
      <c r="Y183" s="0"/>
      <c r="Z183" s="4" t="s">
        <v>210</v>
      </c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2" hidden="false" customHeight="false" outlineLevel="0" collapsed="false">
      <c r="A184" s="4" t="s">
        <v>713</v>
      </c>
      <c r="B184" s="7" t="n">
        <v>25</v>
      </c>
      <c r="C184" s="7" t="n">
        <v>40</v>
      </c>
      <c r="D184" s="7"/>
      <c r="E184" s="7" t="n">
        <v>19</v>
      </c>
      <c r="F184" s="7" t="n">
        <v>24</v>
      </c>
      <c r="G184" s="7"/>
      <c r="H184" s="7" t="n">
        <v>17</v>
      </c>
      <c r="I184" s="7" t="n">
        <v>21</v>
      </c>
      <c r="J184" s="7"/>
      <c r="K184" s="7" t="n">
        <v>29</v>
      </c>
      <c r="L184" s="7" t="n">
        <v>36</v>
      </c>
      <c r="M184" s="7"/>
      <c r="N184" s="7" t="n">
        <v>17</v>
      </c>
      <c r="O184" s="7" t="n">
        <v>17</v>
      </c>
      <c r="P184" s="7"/>
      <c r="Q184" s="7" t="n">
        <v>4</v>
      </c>
      <c r="R184" s="7" t="n">
        <v>18</v>
      </c>
      <c r="S184" s="7"/>
      <c r="T184" s="7" t="n">
        <v>12</v>
      </c>
      <c r="U184" s="7" t="n">
        <v>13</v>
      </c>
      <c r="V184" s="7"/>
      <c r="W184" s="7" t="n">
        <v>11</v>
      </c>
      <c r="X184" s="7" t="n">
        <v>11</v>
      </c>
      <c r="Y184" s="0"/>
      <c r="Z184" s="4" t="s">
        <v>210</v>
      </c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2" hidden="false" customHeight="false" outlineLevel="0" collapsed="false">
      <c r="A185" s="4" t="s">
        <v>714</v>
      </c>
      <c r="B185" s="7" t="n">
        <v>22</v>
      </c>
      <c r="C185" s="7" t="n">
        <v>22</v>
      </c>
      <c r="D185" s="7"/>
      <c r="E185" s="7" t="n">
        <v>18</v>
      </c>
      <c r="F185" s="7" t="n">
        <v>20</v>
      </c>
      <c r="G185" s="7"/>
      <c r="H185" s="7" t="n">
        <v>15</v>
      </c>
      <c r="I185" s="7" t="n">
        <v>25</v>
      </c>
      <c r="J185" s="7"/>
      <c r="K185" s="7" t="n">
        <v>35</v>
      </c>
      <c r="L185" s="7" t="n">
        <v>35</v>
      </c>
      <c r="M185" s="7"/>
      <c r="N185" s="7" t="n">
        <v>18</v>
      </c>
      <c r="O185" s="7" t="n">
        <v>18</v>
      </c>
      <c r="P185" s="7"/>
      <c r="Q185" s="7" t="n">
        <v>4</v>
      </c>
      <c r="R185" s="7" t="n">
        <v>19</v>
      </c>
      <c r="S185" s="7"/>
      <c r="T185" s="7" t="n">
        <v>10</v>
      </c>
      <c r="U185" s="7" t="n">
        <v>11</v>
      </c>
      <c r="V185" s="7"/>
      <c r="W185" s="7" t="n">
        <v>54</v>
      </c>
      <c r="X185" s="7" t="n">
        <v>54</v>
      </c>
      <c r="Y185" s="0"/>
      <c r="Z185" s="4" t="s">
        <v>210</v>
      </c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2" hidden="false" customHeight="false" outlineLevel="0" collapsed="false">
      <c r="A186" s="4" t="s">
        <v>715</v>
      </c>
      <c r="B186" s="7" t="n">
        <v>41</v>
      </c>
      <c r="C186" s="7" t="n">
        <v>42</v>
      </c>
      <c r="D186" s="7"/>
      <c r="E186" s="7" t="n">
        <v>24</v>
      </c>
      <c r="F186" s="7" t="n">
        <v>26</v>
      </c>
      <c r="G186" s="7"/>
      <c r="H186" s="7" t="n">
        <v>17</v>
      </c>
      <c r="I186" s="7" t="n">
        <v>29</v>
      </c>
      <c r="J186" s="7"/>
      <c r="K186" s="7" t="n">
        <v>1</v>
      </c>
      <c r="L186" s="7" t="n">
        <v>1</v>
      </c>
      <c r="M186" s="7"/>
      <c r="N186" s="7" t="n">
        <v>16</v>
      </c>
      <c r="O186" s="7" t="n">
        <v>18</v>
      </c>
      <c r="P186" s="7"/>
      <c r="Q186" s="7" t="n">
        <v>10</v>
      </c>
      <c r="R186" s="7" t="n">
        <v>12</v>
      </c>
      <c r="S186" s="7"/>
      <c r="T186" s="7" t="n">
        <v>13</v>
      </c>
      <c r="U186" s="7" t="n">
        <v>13</v>
      </c>
      <c r="V186" s="7"/>
      <c r="W186" s="7" t="n">
        <v>11</v>
      </c>
      <c r="X186" s="7" t="n">
        <v>11</v>
      </c>
      <c r="Y186" s="0"/>
      <c r="Z186" s="4" t="s">
        <v>210</v>
      </c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12" hidden="false" customHeight="false" outlineLevel="0" collapsed="false">
      <c r="A187" s="4" t="s">
        <v>716</v>
      </c>
      <c r="B187" s="7" t="n">
        <v>44</v>
      </c>
      <c r="C187" s="7" t="n">
        <v>49</v>
      </c>
      <c r="D187" s="7"/>
      <c r="E187" s="7" t="n">
        <v>24</v>
      </c>
      <c r="F187" s="7" t="n">
        <v>28</v>
      </c>
      <c r="G187" s="7"/>
      <c r="H187" s="7" t="n">
        <v>11</v>
      </c>
      <c r="I187" s="7" t="n">
        <v>13</v>
      </c>
      <c r="J187" s="7"/>
      <c r="K187" s="7" t="n">
        <v>38</v>
      </c>
      <c r="L187" s="7" t="n">
        <v>39</v>
      </c>
      <c r="M187" s="7"/>
      <c r="N187" s="7" t="n">
        <v>17</v>
      </c>
      <c r="O187" s="7" t="n">
        <v>23</v>
      </c>
      <c r="P187" s="7"/>
      <c r="Q187" s="7" t="n">
        <v>11</v>
      </c>
      <c r="R187" s="7" t="n">
        <v>11</v>
      </c>
      <c r="S187" s="7"/>
      <c r="T187" s="7" t="n">
        <v>22</v>
      </c>
      <c r="U187" s="7" t="n">
        <v>22</v>
      </c>
      <c r="V187" s="7"/>
      <c r="W187" s="7" t="n">
        <v>21</v>
      </c>
      <c r="X187" s="7" t="n">
        <v>68</v>
      </c>
      <c r="Y187" s="0"/>
      <c r="Z187" s="4" t="s">
        <v>210</v>
      </c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12" hidden="false" customHeight="false" outlineLevel="0" collapsed="false">
      <c r="A188" s="4" t="s">
        <v>717</v>
      </c>
      <c r="B188" s="7" t="n">
        <v>32</v>
      </c>
      <c r="C188" s="7" t="n">
        <v>42</v>
      </c>
      <c r="D188" s="7"/>
      <c r="E188" s="7" t="n">
        <v>19</v>
      </c>
      <c r="F188" s="7" t="n">
        <v>25</v>
      </c>
      <c r="G188" s="7"/>
      <c r="H188" s="7" t="n">
        <v>21</v>
      </c>
      <c r="I188" s="7" t="n">
        <v>23</v>
      </c>
      <c r="J188" s="7"/>
      <c r="K188" s="7" t="n">
        <v>51</v>
      </c>
      <c r="L188" s="7" t="n">
        <v>51</v>
      </c>
      <c r="M188" s="7"/>
      <c r="N188" s="7" t="n">
        <v>17</v>
      </c>
      <c r="O188" s="7" t="n">
        <v>22</v>
      </c>
      <c r="P188" s="7"/>
      <c r="Q188" s="7" t="n">
        <v>4</v>
      </c>
      <c r="R188" s="7" t="n">
        <v>12</v>
      </c>
      <c r="S188" s="7"/>
      <c r="T188" s="7" t="n">
        <v>13</v>
      </c>
      <c r="U188" s="7" t="n">
        <v>13</v>
      </c>
      <c r="V188" s="7"/>
      <c r="W188" s="7" t="n">
        <v>54</v>
      </c>
      <c r="X188" s="7" t="n">
        <v>54</v>
      </c>
      <c r="Y188" s="0"/>
      <c r="Z188" s="4" t="s">
        <v>210</v>
      </c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2" hidden="false" customHeight="false" outlineLevel="0" collapsed="false">
      <c r="A189" s="4" t="s">
        <v>718</v>
      </c>
      <c r="B189" s="7" t="n">
        <v>35</v>
      </c>
      <c r="C189" s="7" t="n">
        <v>36</v>
      </c>
      <c r="D189" s="7"/>
      <c r="E189" s="7" t="n">
        <v>18</v>
      </c>
      <c r="F189" s="7" t="n">
        <v>20</v>
      </c>
      <c r="G189" s="7"/>
      <c r="H189" s="7" t="n">
        <v>7</v>
      </c>
      <c r="I189" s="7" t="n">
        <v>19</v>
      </c>
      <c r="J189" s="7"/>
      <c r="K189" s="7" t="n">
        <v>43</v>
      </c>
      <c r="L189" s="7" t="n">
        <v>44</v>
      </c>
      <c r="M189" s="7"/>
      <c r="N189" s="7" t="n">
        <v>15</v>
      </c>
      <c r="O189" s="7" t="n">
        <v>23</v>
      </c>
      <c r="P189" s="7"/>
      <c r="Q189" s="7" t="n">
        <v>12</v>
      </c>
      <c r="R189" s="7" t="n">
        <v>12</v>
      </c>
      <c r="S189" s="7"/>
      <c r="T189" s="7" t="n">
        <v>13</v>
      </c>
      <c r="U189" s="7" t="n">
        <v>17</v>
      </c>
      <c r="V189" s="7"/>
      <c r="W189" s="7" t="n">
        <v>11</v>
      </c>
      <c r="X189" s="7" t="n">
        <v>11</v>
      </c>
      <c r="Y189" s="0"/>
      <c r="Z189" s="4" t="s">
        <v>210</v>
      </c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2" hidden="false" customHeight="false" outlineLevel="0" collapsed="false">
      <c r="A190" s="4" t="s">
        <v>719</v>
      </c>
      <c r="B190" s="7" t="n">
        <v>22</v>
      </c>
      <c r="C190" s="7" t="n">
        <v>34</v>
      </c>
      <c r="D190" s="7"/>
      <c r="E190" s="7" t="n">
        <v>19</v>
      </c>
      <c r="F190" s="7" t="n">
        <v>26</v>
      </c>
      <c r="G190" s="7"/>
      <c r="H190" s="7" t="n">
        <v>21</v>
      </c>
      <c r="I190" s="7" t="n">
        <v>25</v>
      </c>
      <c r="J190" s="7"/>
      <c r="K190" s="7" t="n">
        <v>8</v>
      </c>
      <c r="L190" s="7" t="n">
        <v>33</v>
      </c>
      <c r="M190" s="7"/>
      <c r="N190" s="7" t="n">
        <v>16</v>
      </c>
      <c r="O190" s="7" t="n">
        <v>28</v>
      </c>
      <c r="P190" s="7"/>
      <c r="Q190" s="7" t="n">
        <v>12</v>
      </c>
      <c r="R190" s="7" t="n">
        <v>15</v>
      </c>
      <c r="S190" s="7"/>
      <c r="T190" s="7" t="n">
        <v>14</v>
      </c>
      <c r="U190" s="7" t="n">
        <v>21</v>
      </c>
      <c r="V190" s="7"/>
      <c r="W190" s="7" t="n">
        <v>29</v>
      </c>
      <c r="X190" s="7" t="n">
        <v>30</v>
      </c>
      <c r="Y190" s="0"/>
      <c r="Z190" s="4" t="s">
        <v>210</v>
      </c>
      <c r="AA190" s="7"/>
      <c r="AB190" s="7"/>
      <c r="AC190" s="7"/>
      <c r="AD190" s="7"/>
      <c r="AE190" s="7"/>
      <c r="AF190" s="7"/>
      <c r="AG190" s="7"/>
      <c r="AH190" s="7"/>
      <c r="AI190" s="7"/>
      <c r="AJ190" s="7"/>
      <c r="AK190" s="7"/>
      <c r="AL190" s="7"/>
      <c r="AM190" s="7"/>
      <c r="AN190" s="7"/>
      <c r="AO190" s="7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2" hidden="false" customHeight="false" outlineLevel="0" collapsed="false">
      <c r="A191" s="4" t="s">
        <v>720</v>
      </c>
      <c r="B191" s="7" t="n">
        <v>22</v>
      </c>
      <c r="C191" s="7" t="n">
        <v>40</v>
      </c>
      <c r="D191" s="7"/>
      <c r="E191" s="7" t="n">
        <v>17</v>
      </c>
      <c r="F191" s="7" t="n">
        <v>26</v>
      </c>
      <c r="G191" s="7"/>
      <c r="H191" s="7" t="n">
        <v>21</v>
      </c>
      <c r="I191" s="7" t="n">
        <v>25</v>
      </c>
      <c r="J191" s="7"/>
      <c r="K191" s="7" t="n">
        <v>29</v>
      </c>
      <c r="L191" s="7" t="n">
        <v>29</v>
      </c>
      <c r="M191" s="7"/>
      <c r="N191" s="7" t="n">
        <v>16</v>
      </c>
      <c r="O191" s="7" t="n">
        <v>28</v>
      </c>
      <c r="P191" s="7"/>
      <c r="Q191" s="7" t="n">
        <v>7</v>
      </c>
      <c r="R191" s="7" t="n">
        <v>12</v>
      </c>
      <c r="S191" s="7"/>
      <c r="T191" s="7" t="n">
        <v>14</v>
      </c>
      <c r="U191" s="7" t="n">
        <v>21</v>
      </c>
      <c r="V191" s="7"/>
      <c r="W191" s="7" t="n">
        <v>11</v>
      </c>
      <c r="X191" s="7" t="n">
        <v>11</v>
      </c>
      <c r="Y191" s="0"/>
      <c r="Z191" s="4" t="s">
        <v>210</v>
      </c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2" hidden="false" customHeight="false" outlineLevel="0" collapsed="false">
      <c r="A192" s="4" t="s">
        <v>721</v>
      </c>
      <c r="B192" s="7" t="n">
        <v>22</v>
      </c>
      <c r="C192" s="7" t="n">
        <v>34</v>
      </c>
      <c r="D192" s="7"/>
      <c r="E192" s="7" t="n">
        <v>18</v>
      </c>
      <c r="F192" s="7" t="n">
        <v>27</v>
      </c>
      <c r="G192" s="7"/>
      <c r="H192" s="7" t="n">
        <v>21</v>
      </c>
      <c r="I192" s="7" t="n">
        <v>23</v>
      </c>
      <c r="J192" s="7"/>
      <c r="K192" s="7" t="n">
        <v>29</v>
      </c>
      <c r="L192" s="7" t="n">
        <v>29</v>
      </c>
      <c r="M192" s="7"/>
      <c r="N192" s="7" t="n">
        <v>17</v>
      </c>
      <c r="O192" s="7" t="n">
        <v>23</v>
      </c>
      <c r="P192" s="7"/>
      <c r="Q192" s="7" t="n">
        <v>12</v>
      </c>
      <c r="R192" s="7" t="n">
        <v>19</v>
      </c>
      <c r="S192" s="7"/>
      <c r="T192" s="7" t="n">
        <v>8</v>
      </c>
      <c r="U192" s="7" t="n">
        <v>15</v>
      </c>
      <c r="V192" s="7"/>
      <c r="W192" s="7" t="n">
        <v>29</v>
      </c>
      <c r="X192" s="7" t="n">
        <v>30</v>
      </c>
      <c r="Y192" s="0"/>
      <c r="Z192" s="4" t="s">
        <v>210</v>
      </c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2" hidden="false" customHeight="false" outlineLevel="0" collapsed="false">
      <c r="A193" s="4" t="s">
        <v>722</v>
      </c>
      <c r="B193" s="7" t="n">
        <v>40</v>
      </c>
      <c r="C193" s="7" t="n">
        <v>42</v>
      </c>
      <c r="D193" s="7"/>
      <c r="E193" s="7" t="n">
        <v>19</v>
      </c>
      <c r="F193" s="7" t="n">
        <v>26</v>
      </c>
      <c r="G193" s="7"/>
      <c r="H193" s="7" t="n">
        <v>21</v>
      </c>
      <c r="I193" s="7" t="n">
        <v>29</v>
      </c>
      <c r="J193" s="7"/>
      <c r="K193" s="7" t="n">
        <v>30</v>
      </c>
      <c r="L193" s="7" t="n">
        <v>30</v>
      </c>
      <c r="M193" s="7"/>
      <c r="N193" s="7" t="n">
        <v>21</v>
      </c>
      <c r="O193" s="7" t="n">
        <v>28</v>
      </c>
      <c r="P193" s="7"/>
      <c r="Q193" s="7" t="n">
        <v>18</v>
      </c>
      <c r="R193" s="7" t="n">
        <v>18</v>
      </c>
      <c r="S193" s="7"/>
      <c r="T193" s="7" t="n">
        <v>21</v>
      </c>
      <c r="U193" s="7" t="n">
        <v>25</v>
      </c>
      <c r="V193" s="7"/>
      <c r="W193" s="7" t="n">
        <v>11</v>
      </c>
      <c r="X193" s="7" t="n">
        <v>11</v>
      </c>
      <c r="Y193" s="0"/>
      <c r="Z193" s="4" t="s">
        <v>210</v>
      </c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2" hidden="false" customHeight="false" outlineLevel="0" collapsed="false">
      <c r="A194" s="4" t="s">
        <v>723</v>
      </c>
      <c r="B194" s="7" t="n">
        <v>39</v>
      </c>
      <c r="C194" s="7" t="n">
        <v>40</v>
      </c>
      <c r="D194" s="7"/>
      <c r="E194" s="7" t="n">
        <v>11</v>
      </c>
      <c r="F194" s="7" t="n">
        <v>17</v>
      </c>
      <c r="G194" s="7"/>
      <c r="H194" s="7" t="n">
        <v>17</v>
      </c>
      <c r="I194" s="7" t="n">
        <v>25</v>
      </c>
      <c r="J194" s="7"/>
      <c r="K194" s="7" t="n">
        <v>29</v>
      </c>
      <c r="L194" s="7" t="n">
        <v>29</v>
      </c>
      <c r="M194" s="7"/>
      <c r="N194" s="7" t="n">
        <v>14</v>
      </c>
      <c r="O194" s="7" t="n">
        <v>18</v>
      </c>
      <c r="P194" s="7"/>
      <c r="Q194" s="7" t="n">
        <v>3</v>
      </c>
      <c r="R194" s="7" t="n">
        <v>12</v>
      </c>
      <c r="S194" s="7"/>
      <c r="T194" s="7" t="n">
        <v>14</v>
      </c>
      <c r="U194" s="7" t="n">
        <v>18</v>
      </c>
      <c r="V194" s="7"/>
      <c r="W194" s="7" t="n">
        <v>50</v>
      </c>
      <c r="X194" s="7" t="n">
        <v>51</v>
      </c>
      <c r="Y194" s="0"/>
      <c r="Z194" s="4" t="s">
        <v>239</v>
      </c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2" hidden="false" customHeight="false" outlineLevel="0" collapsed="false">
      <c r="A195" s="4" t="s">
        <v>724</v>
      </c>
      <c r="B195" s="7" t="n">
        <v>36</v>
      </c>
      <c r="C195" s="7" t="n">
        <v>39</v>
      </c>
      <c r="D195" s="7"/>
      <c r="E195" s="7" t="n">
        <v>17</v>
      </c>
      <c r="F195" s="7" t="n">
        <v>29</v>
      </c>
      <c r="G195" s="7"/>
      <c r="H195" s="7" t="n">
        <v>17</v>
      </c>
      <c r="I195" s="7" t="n">
        <v>17</v>
      </c>
      <c r="J195" s="7"/>
      <c r="K195" s="7" t="n">
        <v>29</v>
      </c>
      <c r="L195" s="7" t="n">
        <v>42</v>
      </c>
      <c r="M195" s="7"/>
      <c r="N195" s="7" t="n">
        <v>14</v>
      </c>
      <c r="O195" s="7" t="n">
        <v>18</v>
      </c>
      <c r="P195" s="7"/>
      <c r="Q195" s="7" t="n">
        <v>14</v>
      </c>
      <c r="R195" s="7" t="n">
        <v>14</v>
      </c>
      <c r="S195" s="7"/>
      <c r="T195" s="7" t="n">
        <v>14</v>
      </c>
      <c r="U195" s="7" t="n">
        <v>18</v>
      </c>
      <c r="V195" s="7"/>
      <c r="W195" s="7" t="n">
        <v>10</v>
      </c>
      <c r="X195" s="7" t="n">
        <v>14</v>
      </c>
      <c r="Y195" s="0"/>
      <c r="Z195" s="4" t="s">
        <v>239</v>
      </c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2" hidden="false" customHeight="false" outlineLevel="0" collapsed="false">
      <c r="A196" s="4" t="s">
        <v>725</v>
      </c>
      <c r="B196" s="7" t="n">
        <v>41</v>
      </c>
      <c r="C196" s="7" t="n">
        <v>42</v>
      </c>
      <c r="D196" s="7"/>
      <c r="E196" s="7" t="n">
        <v>11</v>
      </c>
      <c r="F196" s="7" t="n">
        <v>11</v>
      </c>
      <c r="G196" s="7"/>
      <c r="H196" s="7" t="n">
        <v>21</v>
      </c>
      <c r="I196" s="7" t="n">
        <v>25</v>
      </c>
      <c r="J196" s="7"/>
      <c r="K196" s="7" t="n">
        <v>29</v>
      </c>
      <c r="L196" s="7" t="n">
        <v>42</v>
      </c>
      <c r="M196" s="7"/>
      <c r="N196" s="7" t="n">
        <v>14</v>
      </c>
      <c r="O196" s="7" t="n">
        <v>17</v>
      </c>
      <c r="P196" s="7"/>
      <c r="Q196" s="7" t="n">
        <v>4</v>
      </c>
      <c r="R196" s="7" t="n">
        <v>4</v>
      </c>
      <c r="S196" s="7"/>
      <c r="T196" s="7" t="n">
        <v>10</v>
      </c>
      <c r="U196" s="7" t="n">
        <v>18</v>
      </c>
      <c r="V196" s="7"/>
      <c r="W196" s="7" t="n">
        <v>1</v>
      </c>
      <c r="X196" s="7" t="n">
        <v>4</v>
      </c>
      <c r="Y196" s="0"/>
      <c r="Z196" s="4" t="s">
        <v>239</v>
      </c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2" hidden="false" customHeight="false" outlineLevel="0" collapsed="false">
      <c r="A197" s="4" t="s">
        <v>726</v>
      </c>
      <c r="B197" s="7" t="n">
        <v>26</v>
      </c>
      <c r="C197" s="7" t="n">
        <v>40</v>
      </c>
      <c r="D197" s="7"/>
      <c r="E197" s="7" t="n">
        <v>11</v>
      </c>
      <c r="F197" s="7" t="n">
        <v>11</v>
      </c>
      <c r="G197" s="7"/>
      <c r="H197" s="7" t="n">
        <v>17</v>
      </c>
      <c r="I197" s="7" t="n">
        <v>23</v>
      </c>
      <c r="J197" s="7"/>
      <c r="K197" s="7" t="n">
        <v>29</v>
      </c>
      <c r="L197" s="7" t="n">
        <v>37</v>
      </c>
      <c r="M197" s="7"/>
      <c r="N197" s="7" t="n">
        <v>14</v>
      </c>
      <c r="O197" s="7" t="n">
        <v>15</v>
      </c>
      <c r="P197" s="7"/>
      <c r="Q197" s="7" t="n">
        <v>5</v>
      </c>
      <c r="R197" s="7" t="n">
        <v>5</v>
      </c>
      <c r="S197" s="7"/>
      <c r="T197" s="7" t="n">
        <v>18</v>
      </c>
      <c r="U197" s="7" t="n">
        <v>20</v>
      </c>
      <c r="V197" s="7"/>
      <c r="W197" s="7" t="n">
        <v>25</v>
      </c>
      <c r="X197" s="7" t="n">
        <v>53</v>
      </c>
      <c r="Y197" s="0"/>
      <c r="Z197" s="4" t="s">
        <v>239</v>
      </c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2" hidden="false" customHeight="false" outlineLevel="0" collapsed="false">
      <c r="A198" s="4" t="s">
        <v>727</v>
      </c>
      <c r="B198" s="7" t="n">
        <v>40</v>
      </c>
      <c r="C198" s="7" t="n">
        <v>41</v>
      </c>
      <c r="D198" s="7"/>
      <c r="E198" s="7" t="n">
        <v>11</v>
      </c>
      <c r="F198" s="7" t="n">
        <v>24</v>
      </c>
      <c r="G198" s="7"/>
      <c r="H198" s="7" t="n">
        <v>17</v>
      </c>
      <c r="I198" s="7" t="n">
        <v>21</v>
      </c>
      <c r="J198" s="7"/>
      <c r="K198" s="7" t="n">
        <v>29</v>
      </c>
      <c r="L198" s="7" t="n">
        <v>47</v>
      </c>
      <c r="M198" s="7"/>
      <c r="N198" s="7" t="n">
        <v>17</v>
      </c>
      <c r="O198" s="7" t="n">
        <v>17</v>
      </c>
      <c r="P198" s="7"/>
      <c r="Q198" s="7" t="n">
        <v>4</v>
      </c>
      <c r="R198" s="7" t="n">
        <v>12</v>
      </c>
      <c r="S198" s="7"/>
      <c r="T198" s="7" t="n">
        <v>14</v>
      </c>
      <c r="U198" s="7" t="n">
        <v>18</v>
      </c>
      <c r="V198" s="7"/>
      <c r="W198" s="7" t="n">
        <v>49</v>
      </c>
      <c r="X198" s="7" t="n">
        <v>51</v>
      </c>
      <c r="Y198" s="0"/>
      <c r="Z198" s="4" t="s">
        <v>239</v>
      </c>
      <c r="AA198" s="7"/>
      <c r="AB198" s="7"/>
      <c r="AC198" s="7"/>
      <c r="AD198" s="7"/>
      <c r="AE198" s="7"/>
      <c r="AF198" s="7"/>
      <c r="AG198" s="7"/>
      <c r="AH198" s="7"/>
      <c r="AI198" s="7"/>
      <c r="AJ198" s="7"/>
      <c r="AK198" s="7"/>
      <c r="AL198" s="7"/>
      <c r="AM198" s="7"/>
      <c r="AN198" s="7"/>
      <c r="AO198" s="7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2" hidden="false" customHeight="false" outlineLevel="0" collapsed="false">
      <c r="A199" s="4" t="s">
        <v>728</v>
      </c>
      <c r="B199" s="7" t="n">
        <v>41</v>
      </c>
      <c r="C199" s="7" t="n">
        <v>44</v>
      </c>
      <c r="D199" s="7"/>
      <c r="E199" s="7" t="n">
        <v>11</v>
      </c>
      <c r="F199" s="7" t="n">
        <v>27</v>
      </c>
      <c r="G199" s="7"/>
      <c r="H199" s="7" t="n">
        <v>7</v>
      </c>
      <c r="I199" s="7" t="n">
        <v>17</v>
      </c>
      <c r="J199" s="7"/>
      <c r="K199" s="7" t="n">
        <v>45</v>
      </c>
      <c r="L199" s="7" t="n">
        <v>53</v>
      </c>
      <c r="M199" s="7"/>
      <c r="N199" s="7" t="n">
        <v>16</v>
      </c>
      <c r="O199" s="7" t="n">
        <v>22</v>
      </c>
      <c r="P199" s="7"/>
      <c r="Q199" s="7" t="n">
        <v>4</v>
      </c>
      <c r="R199" s="7" t="n">
        <v>17</v>
      </c>
      <c r="S199" s="7"/>
      <c r="T199" s="7" t="n">
        <v>11</v>
      </c>
      <c r="U199" s="7" t="n">
        <v>23</v>
      </c>
      <c r="V199" s="7"/>
      <c r="W199" s="7" t="n">
        <v>21</v>
      </c>
      <c r="X199" s="7" t="n">
        <v>21</v>
      </c>
      <c r="Y199" s="0"/>
      <c r="Z199" s="4" t="s">
        <v>239</v>
      </c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2" hidden="false" customHeight="false" outlineLevel="0" collapsed="false">
      <c r="A200" s="4" t="s">
        <v>729</v>
      </c>
      <c r="B200" s="7" t="n">
        <v>39</v>
      </c>
      <c r="C200" s="7" t="n">
        <v>40</v>
      </c>
      <c r="D200" s="7"/>
      <c r="E200" s="7" t="n">
        <v>11</v>
      </c>
      <c r="F200" s="7" t="n">
        <v>11</v>
      </c>
      <c r="G200" s="7"/>
      <c r="H200" s="7" t="n">
        <v>17</v>
      </c>
      <c r="I200" s="7" t="n">
        <v>21</v>
      </c>
      <c r="J200" s="7"/>
      <c r="K200" s="7" t="n">
        <v>29</v>
      </c>
      <c r="L200" s="7" t="n">
        <v>46</v>
      </c>
      <c r="M200" s="7"/>
      <c r="N200" s="7" t="n">
        <v>17</v>
      </c>
      <c r="O200" s="7" t="n">
        <v>18</v>
      </c>
      <c r="P200" s="7"/>
      <c r="Q200" s="7" t="n">
        <v>4</v>
      </c>
      <c r="R200" s="7" t="n">
        <v>12</v>
      </c>
      <c r="S200" s="7"/>
      <c r="T200" s="7" t="n">
        <v>14</v>
      </c>
      <c r="U200" s="7" t="n">
        <v>18</v>
      </c>
      <c r="V200" s="7"/>
      <c r="W200" s="7" t="n">
        <v>50</v>
      </c>
      <c r="X200" s="7" t="n">
        <v>51</v>
      </c>
      <c r="Y200" s="0"/>
      <c r="Z200" s="4" t="s">
        <v>239</v>
      </c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12" hidden="false" customHeight="false" outlineLevel="0" collapsed="false">
      <c r="A201" s="4" t="s">
        <v>730</v>
      </c>
      <c r="B201" s="7" t="n">
        <v>35</v>
      </c>
      <c r="C201" s="7" t="n">
        <v>37</v>
      </c>
      <c r="D201" s="7"/>
      <c r="E201" s="7" t="n">
        <v>11</v>
      </c>
      <c r="F201" s="7" t="n">
        <v>20</v>
      </c>
      <c r="G201" s="7"/>
      <c r="H201" s="7" t="n">
        <v>21</v>
      </c>
      <c r="I201" s="7" t="n">
        <v>25</v>
      </c>
      <c r="J201" s="7"/>
      <c r="K201" s="7" t="n">
        <v>30</v>
      </c>
      <c r="L201" s="7" t="n">
        <v>30</v>
      </c>
      <c r="M201" s="7"/>
      <c r="N201" s="7" t="n">
        <v>16</v>
      </c>
      <c r="O201" s="7" t="n">
        <v>20</v>
      </c>
      <c r="P201" s="7"/>
      <c r="Q201" s="7" t="n">
        <v>12</v>
      </c>
      <c r="R201" s="7" t="n">
        <v>12</v>
      </c>
      <c r="S201" s="7"/>
      <c r="T201" s="7" t="n">
        <v>12</v>
      </c>
      <c r="U201" s="7" t="n">
        <v>12</v>
      </c>
      <c r="V201" s="7"/>
      <c r="W201" s="7" t="n">
        <v>11</v>
      </c>
      <c r="X201" s="7" t="n">
        <v>11</v>
      </c>
      <c r="Y201" s="0"/>
      <c r="Z201" s="4" t="s">
        <v>239</v>
      </c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12" hidden="false" customHeight="false" outlineLevel="0" collapsed="false">
      <c r="A202" s="4" t="s">
        <v>731</v>
      </c>
      <c r="B202" s="7" t="n">
        <v>28</v>
      </c>
      <c r="C202" s="7" t="n">
        <v>38</v>
      </c>
      <c r="D202" s="7"/>
      <c r="E202" s="7" t="n">
        <v>18</v>
      </c>
      <c r="F202" s="7" t="n">
        <v>28</v>
      </c>
      <c r="G202" s="7"/>
      <c r="H202" s="7" t="n">
        <v>16</v>
      </c>
      <c r="I202" s="7" t="n">
        <v>16</v>
      </c>
      <c r="J202" s="7"/>
      <c r="K202" s="7" t="n">
        <v>29</v>
      </c>
      <c r="L202" s="7" t="n">
        <v>42</v>
      </c>
      <c r="M202" s="7"/>
      <c r="N202" s="7" t="n">
        <v>14</v>
      </c>
      <c r="O202" s="7" t="n">
        <v>18</v>
      </c>
      <c r="P202" s="7"/>
      <c r="Q202" s="7" t="n">
        <v>14</v>
      </c>
      <c r="R202" s="7" t="n">
        <v>14</v>
      </c>
      <c r="S202" s="7"/>
      <c r="T202" s="7" t="n">
        <v>13</v>
      </c>
      <c r="U202" s="7" t="n">
        <v>17</v>
      </c>
      <c r="V202" s="7"/>
      <c r="W202" s="7" t="n">
        <v>11</v>
      </c>
      <c r="X202" s="7" t="n">
        <v>51</v>
      </c>
      <c r="Y202" s="0"/>
      <c r="Z202" s="4" t="s">
        <v>239</v>
      </c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2" hidden="false" customHeight="false" outlineLevel="0" collapsed="false">
      <c r="A203" s="4" t="s">
        <v>732</v>
      </c>
      <c r="B203" s="7" t="n">
        <v>47</v>
      </c>
      <c r="C203" s="7" t="n">
        <v>48</v>
      </c>
      <c r="D203" s="7"/>
      <c r="E203" s="7" t="n">
        <v>11</v>
      </c>
      <c r="F203" s="7" t="n">
        <v>19</v>
      </c>
      <c r="G203" s="7"/>
      <c r="H203" s="7" t="n">
        <v>9</v>
      </c>
      <c r="I203" s="7" t="n">
        <v>17</v>
      </c>
      <c r="J203" s="7"/>
      <c r="K203" s="7" t="n">
        <v>23</v>
      </c>
      <c r="L203" s="7" t="n">
        <v>24</v>
      </c>
      <c r="M203" s="7"/>
      <c r="N203" s="7" t="n">
        <v>16</v>
      </c>
      <c r="O203" s="7" t="n">
        <v>16</v>
      </c>
      <c r="P203" s="7"/>
      <c r="Q203" s="7" t="n">
        <v>14</v>
      </c>
      <c r="R203" s="7" t="n">
        <v>14</v>
      </c>
      <c r="S203" s="7"/>
      <c r="T203" s="7" t="n">
        <v>8</v>
      </c>
      <c r="U203" s="7" t="n">
        <v>18</v>
      </c>
      <c r="V203" s="7"/>
      <c r="W203" s="7" t="n">
        <v>9</v>
      </c>
      <c r="X203" s="7" t="n">
        <v>9</v>
      </c>
      <c r="Y203" s="0"/>
      <c r="Z203" s="4" t="s">
        <v>239</v>
      </c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12" hidden="false" customHeight="false" outlineLevel="0" collapsed="false">
      <c r="A204" s="4" t="s">
        <v>733</v>
      </c>
      <c r="B204" s="7" t="n">
        <v>39</v>
      </c>
      <c r="C204" s="7" t="n">
        <v>40</v>
      </c>
      <c r="D204" s="7"/>
      <c r="E204" s="7" t="n">
        <v>11</v>
      </c>
      <c r="F204" s="7" t="n">
        <v>29</v>
      </c>
      <c r="G204" s="7"/>
      <c r="H204" s="7" t="n">
        <v>1</v>
      </c>
      <c r="I204" s="7" t="n">
        <v>17</v>
      </c>
      <c r="J204" s="7"/>
      <c r="K204" s="7" t="n">
        <v>42</v>
      </c>
      <c r="L204" s="7" t="n">
        <v>42</v>
      </c>
      <c r="M204" s="7"/>
      <c r="N204" s="7" t="n">
        <v>14</v>
      </c>
      <c r="O204" s="7" t="n">
        <v>14</v>
      </c>
      <c r="P204" s="7"/>
      <c r="Q204" s="7" t="n">
        <v>4</v>
      </c>
      <c r="R204" s="7" t="n">
        <v>14</v>
      </c>
      <c r="S204" s="7"/>
      <c r="T204" s="7" t="n">
        <v>18</v>
      </c>
      <c r="U204" s="7" t="n">
        <v>18</v>
      </c>
      <c r="V204" s="7"/>
      <c r="W204" s="7" t="n">
        <v>20</v>
      </c>
      <c r="X204" s="7" t="n">
        <v>51</v>
      </c>
      <c r="Y204" s="0"/>
      <c r="Z204" s="4" t="s">
        <v>239</v>
      </c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2" hidden="false" customHeight="false" outlineLevel="0" collapsed="false">
      <c r="A205" s="4" t="s">
        <v>734</v>
      </c>
      <c r="B205" s="7" t="n">
        <v>35</v>
      </c>
      <c r="C205" s="7" t="n">
        <v>43</v>
      </c>
      <c r="D205" s="7"/>
      <c r="E205" s="7" t="n">
        <v>20</v>
      </c>
      <c r="F205" s="7" t="n">
        <v>20</v>
      </c>
      <c r="G205" s="7"/>
      <c r="H205" s="7" t="n">
        <v>17</v>
      </c>
      <c r="I205" s="7" t="n">
        <v>21</v>
      </c>
      <c r="J205" s="7"/>
      <c r="K205" s="7" t="n">
        <v>50</v>
      </c>
      <c r="L205" s="7" t="n">
        <v>50</v>
      </c>
      <c r="M205" s="7"/>
      <c r="N205" s="7" t="n">
        <v>15</v>
      </c>
      <c r="O205" s="7" t="n">
        <v>16</v>
      </c>
      <c r="P205" s="7"/>
      <c r="Q205" s="7" t="n">
        <v>8</v>
      </c>
      <c r="R205" s="7" t="n">
        <v>19</v>
      </c>
      <c r="S205" s="7"/>
      <c r="T205" s="7" t="n">
        <v>8</v>
      </c>
      <c r="U205" s="7" t="n">
        <v>14</v>
      </c>
      <c r="V205" s="7"/>
      <c r="W205" s="7" t="n">
        <v>10</v>
      </c>
      <c r="X205" s="7" t="n">
        <v>22</v>
      </c>
      <c r="Y205" s="0"/>
      <c r="Z205" s="4" t="s">
        <v>252</v>
      </c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2" hidden="false" customHeight="false" outlineLevel="0" collapsed="false">
      <c r="A206" s="4" t="s">
        <v>735</v>
      </c>
      <c r="B206" s="7" t="n">
        <v>36</v>
      </c>
      <c r="C206" s="7" t="n">
        <v>42</v>
      </c>
      <c r="D206" s="7"/>
      <c r="E206" s="7" t="n">
        <v>19</v>
      </c>
      <c r="F206" s="7" t="n">
        <v>26</v>
      </c>
      <c r="G206" s="7"/>
      <c r="H206" s="7" t="n">
        <v>11</v>
      </c>
      <c r="I206" s="7" t="n">
        <v>27</v>
      </c>
      <c r="J206" s="7"/>
      <c r="K206" s="7" t="n">
        <v>41</v>
      </c>
      <c r="L206" s="7" t="n">
        <v>41</v>
      </c>
      <c r="M206" s="7"/>
      <c r="N206" s="7" t="n">
        <v>16</v>
      </c>
      <c r="O206" s="7" t="n">
        <v>16</v>
      </c>
      <c r="P206" s="7"/>
      <c r="Q206" s="7" t="n">
        <v>10</v>
      </c>
      <c r="R206" s="7" t="n">
        <v>16</v>
      </c>
      <c r="S206" s="7"/>
      <c r="T206" s="7" t="n">
        <v>11</v>
      </c>
      <c r="U206" s="7" t="n">
        <v>20</v>
      </c>
      <c r="V206" s="7"/>
      <c r="W206" s="7" t="n">
        <v>17</v>
      </c>
      <c r="X206" s="7" t="n">
        <v>22</v>
      </c>
      <c r="Y206" s="0"/>
      <c r="Z206" s="4" t="s">
        <v>252</v>
      </c>
      <c r="AA206" s="7"/>
      <c r="AB206" s="7"/>
      <c r="AC206" s="7"/>
      <c r="AD206" s="7"/>
      <c r="AE206" s="7"/>
      <c r="AF206" s="7"/>
      <c r="AG206" s="7"/>
      <c r="AH206" s="7"/>
      <c r="AI206" s="7"/>
      <c r="AJ206" s="7"/>
      <c r="AK206" s="7"/>
      <c r="AL206" s="7"/>
      <c r="AM206" s="7"/>
      <c r="AN206" s="7"/>
      <c r="AO206" s="7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12" hidden="false" customHeight="false" outlineLevel="0" collapsed="false">
      <c r="A207" s="4" t="s">
        <v>736</v>
      </c>
      <c r="B207" s="7" t="n">
        <v>31</v>
      </c>
      <c r="C207" s="7" t="n">
        <v>36</v>
      </c>
      <c r="D207" s="7"/>
      <c r="E207" s="7" t="n">
        <v>25</v>
      </c>
      <c r="F207" s="7" t="n">
        <v>25</v>
      </c>
      <c r="G207" s="7"/>
      <c r="H207" s="7" t="n">
        <v>16</v>
      </c>
      <c r="I207" s="7" t="n">
        <v>16</v>
      </c>
      <c r="J207" s="7"/>
      <c r="K207" s="7" t="n">
        <v>40</v>
      </c>
      <c r="L207" s="7" t="n">
        <v>46</v>
      </c>
      <c r="M207" s="7"/>
      <c r="N207" s="7" t="n">
        <v>18</v>
      </c>
      <c r="O207" s="7" t="n">
        <v>20</v>
      </c>
      <c r="P207" s="7"/>
      <c r="Q207" s="7" t="n">
        <v>5</v>
      </c>
      <c r="R207" s="7" t="n">
        <v>17</v>
      </c>
      <c r="S207" s="7"/>
      <c r="T207" s="7" t="n">
        <v>12</v>
      </c>
      <c r="U207" s="7" t="n">
        <v>17</v>
      </c>
      <c r="V207" s="7"/>
      <c r="W207" s="7" t="n">
        <v>25</v>
      </c>
      <c r="X207" s="7" t="n">
        <v>29</v>
      </c>
      <c r="Y207" s="0"/>
      <c r="Z207" s="4" t="s">
        <v>252</v>
      </c>
      <c r="AA207" s="7"/>
      <c r="AB207" s="7"/>
      <c r="AC207" s="7"/>
      <c r="AD207" s="7"/>
      <c r="AE207" s="7"/>
      <c r="AF207" s="7"/>
      <c r="AG207" s="7"/>
      <c r="AH207" s="7"/>
      <c r="AI207" s="7"/>
      <c r="AJ207" s="7"/>
      <c r="AK207" s="7"/>
      <c r="AL207" s="7"/>
      <c r="AM207" s="7"/>
      <c r="AN207" s="7"/>
      <c r="AO207" s="7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2" hidden="false" customHeight="false" outlineLevel="0" collapsed="false">
      <c r="A208" s="4" t="s">
        <v>737</v>
      </c>
      <c r="B208" s="7" t="n">
        <v>22</v>
      </c>
      <c r="C208" s="7" t="n">
        <v>26</v>
      </c>
      <c r="D208" s="7"/>
      <c r="E208" s="7" t="n">
        <v>14</v>
      </c>
      <c r="F208" s="7" t="n">
        <v>15</v>
      </c>
      <c r="G208" s="7"/>
      <c r="H208" s="7" t="n">
        <v>9</v>
      </c>
      <c r="I208" s="7" t="n">
        <v>17</v>
      </c>
      <c r="J208" s="7"/>
      <c r="K208" s="7" t="n">
        <v>41</v>
      </c>
      <c r="L208" s="7" t="n">
        <v>47</v>
      </c>
      <c r="M208" s="7"/>
      <c r="N208" s="7" t="n">
        <v>17</v>
      </c>
      <c r="O208" s="7" t="n">
        <v>17</v>
      </c>
      <c r="P208" s="7"/>
      <c r="Q208" s="7" t="n">
        <v>5</v>
      </c>
      <c r="R208" s="7" t="n">
        <v>12</v>
      </c>
      <c r="S208" s="7"/>
      <c r="T208" s="7" t="n">
        <v>8</v>
      </c>
      <c r="U208" s="7" t="n">
        <v>23</v>
      </c>
      <c r="V208" s="7"/>
      <c r="W208" s="7" t="n">
        <v>11</v>
      </c>
      <c r="X208" s="7" t="n">
        <v>11</v>
      </c>
      <c r="Y208" s="0"/>
      <c r="Z208" s="4" t="s">
        <v>252</v>
      </c>
      <c r="AA208" s="7"/>
      <c r="AB208" s="7"/>
      <c r="AC208" s="7"/>
      <c r="AD208" s="7"/>
      <c r="AE208" s="7"/>
      <c r="AF208" s="7"/>
      <c r="AG208" s="7"/>
      <c r="AH208" s="7"/>
      <c r="AI208" s="7"/>
      <c r="AJ208" s="7"/>
      <c r="AK208" s="7"/>
      <c r="AL208" s="7"/>
      <c r="AM208" s="7"/>
      <c r="AN208" s="7"/>
      <c r="AO208" s="7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2" hidden="false" customHeight="false" outlineLevel="0" collapsed="false">
      <c r="A209" s="4" t="s">
        <v>738</v>
      </c>
      <c r="B209" s="7" t="n">
        <v>35</v>
      </c>
      <c r="C209" s="7" t="n">
        <v>42</v>
      </c>
      <c r="D209" s="7"/>
      <c r="E209" s="7" t="n">
        <v>21</v>
      </c>
      <c r="F209" s="7" t="n">
        <v>24</v>
      </c>
      <c r="G209" s="7"/>
      <c r="H209" s="7" t="n">
        <v>9</v>
      </c>
      <c r="I209" s="7" t="n">
        <v>21</v>
      </c>
      <c r="J209" s="7"/>
      <c r="K209" s="7" t="n">
        <v>42</v>
      </c>
      <c r="L209" s="7" t="n">
        <v>49</v>
      </c>
      <c r="M209" s="7"/>
      <c r="N209" s="7" t="n">
        <v>14</v>
      </c>
      <c r="O209" s="7" t="n">
        <v>17</v>
      </c>
      <c r="P209" s="7"/>
      <c r="Q209" s="7" t="n">
        <v>10</v>
      </c>
      <c r="R209" s="7" t="n">
        <v>18</v>
      </c>
      <c r="S209" s="7"/>
      <c r="T209" s="7" t="n">
        <v>8</v>
      </c>
      <c r="U209" s="7" t="n">
        <v>14</v>
      </c>
      <c r="V209" s="7"/>
      <c r="W209" s="7" t="n">
        <v>15</v>
      </c>
      <c r="X209" s="7" t="n">
        <v>15</v>
      </c>
      <c r="Y209" s="0"/>
      <c r="Z209" s="4" t="s">
        <v>252</v>
      </c>
      <c r="AA209" s="7"/>
      <c r="AB209" s="7"/>
      <c r="AC209" s="7"/>
      <c r="AD209" s="7"/>
      <c r="AE209" s="7"/>
      <c r="AF209" s="7"/>
      <c r="AG209" s="7"/>
      <c r="AH209" s="7"/>
      <c r="AI209" s="7"/>
      <c r="AJ209" s="7"/>
      <c r="AK209" s="7"/>
      <c r="AL209" s="7"/>
      <c r="AM209" s="7"/>
      <c r="AN209" s="7"/>
      <c r="AO209" s="7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2" hidden="false" customHeight="false" outlineLevel="0" collapsed="false">
      <c r="A210" s="4" t="s">
        <v>739</v>
      </c>
      <c r="B210" s="7" t="n">
        <v>9</v>
      </c>
      <c r="C210" s="7" t="n">
        <v>16</v>
      </c>
      <c r="D210" s="7"/>
      <c r="E210" s="7" t="n">
        <v>19</v>
      </c>
      <c r="F210" s="7" t="n">
        <v>26</v>
      </c>
      <c r="G210" s="7"/>
      <c r="H210" s="7" t="n">
        <v>11</v>
      </c>
      <c r="I210" s="7" t="n">
        <v>19</v>
      </c>
      <c r="J210" s="7"/>
      <c r="K210" s="7" t="n">
        <v>40</v>
      </c>
      <c r="L210" s="7" t="n">
        <v>41</v>
      </c>
      <c r="M210" s="7"/>
      <c r="N210" s="7" t="n">
        <v>16</v>
      </c>
      <c r="O210" s="7" t="n">
        <v>17</v>
      </c>
      <c r="P210" s="7"/>
      <c r="Q210" s="7" t="n">
        <v>11</v>
      </c>
      <c r="R210" s="7" t="n">
        <v>15</v>
      </c>
      <c r="S210" s="7"/>
      <c r="T210" s="7" t="n">
        <v>14</v>
      </c>
      <c r="U210" s="7" t="n">
        <v>22</v>
      </c>
      <c r="V210" s="7"/>
      <c r="W210" s="7" t="n">
        <v>10</v>
      </c>
      <c r="X210" s="7" t="n">
        <v>10</v>
      </c>
      <c r="Y210" s="0"/>
      <c r="Z210" s="4" t="s">
        <v>252</v>
      </c>
      <c r="AA210" s="7"/>
      <c r="AB210" s="7"/>
      <c r="AC210" s="7"/>
      <c r="AD210" s="7"/>
      <c r="AE210" s="7"/>
      <c r="AF210" s="7"/>
      <c r="AG210" s="7"/>
      <c r="AH210" s="7"/>
      <c r="AI210" s="7"/>
      <c r="AJ210" s="7"/>
      <c r="AK210" s="7"/>
      <c r="AL210" s="7"/>
      <c r="AM210" s="7"/>
      <c r="AN210" s="7"/>
      <c r="AO210" s="7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2" hidden="false" customHeight="false" outlineLevel="0" collapsed="false">
      <c r="A211" s="4" t="s">
        <v>740</v>
      </c>
      <c r="B211" s="7" t="n">
        <v>36</v>
      </c>
      <c r="C211" s="7" t="n">
        <v>47</v>
      </c>
      <c r="D211" s="7"/>
      <c r="E211" s="7" t="n">
        <v>15</v>
      </c>
      <c r="F211" s="7" t="n">
        <v>25</v>
      </c>
      <c r="G211" s="7"/>
      <c r="H211" s="7" t="n">
        <v>11</v>
      </c>
      <c r="I211" s="7" t="n">
        <v>23</v>
      </c>
      <c r="J211" s="7"/>
      <c r="K211" s="7" t="n">
        <v>40</v>
      </c>
      <c r="L211" s="7" t="n">
        <v>40</v>
      </c>
      <c r="M211" s="7"/>
      <c r="N211" s="7" t="n">
        <v>10</v>
      </c>
      <c r="O211" s="7" t="n">
        <v>16</v>
      </c>
      <c r="P211" s="7"/>
      <c r="Q211" s="7" t="n">
        <v>16</v>
      </c>
      <c r="R211" s="7" t="n">
        <v>24</v>
      </c>
      <c r="S211" s="7"/>
      <c r="T211" s="7" t="n">
        <v>11</v>
      </c>
      <c r="U211" s="7" t="n">
        <v>22</v>
      </c>
      <c r="V211" s="7"/>
      <c r="W211" s="7" t="n">
        <v>17</v>
      </c>
      <c r="X211" s="7" t="n">
        <v>17</v>
      </c>
      <c r="Y211" s="0"/>
      <c r="Z211" s="4" t="s">
        <v>252</v>
      </c>
      <c r="AA211" s="7"/>
      <c r="AB211" s="7"/>
      <c r="AC211" s="7"/>
      <c r="AD211" s="7"/>
      <c r="AE211" s="7"/>
      <c r="AF211" s="7"/>
      <c r="AG211" s="7"/>
      <c r="AH211" s="7"/>
      <c r="AI211" s="7"/>
      <c r="AJ211" s="7"/>
      <c r="AK211" s="7"/>
      <c r="AL211" s="7"/>
      <c r="AM211" s="7"/>
      <c r="AN211" s="7"/>
      <c r="AO211" s="7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2" hidden="false" customHeight="false" outlineLevel="0" collapsed="false">
      <c r="A212" s="4" t="s">
        <v>741</v>
      </c>
      <c r="B212" s="7" t="n">
        <v>42</v>
      </c>
      <c r="C212" s="7" t="n">
        <v>44</v>
      </c>
      <c r="D212" s="7"/>
      <c r="E212" s="7" t="n">
        <v>21</v>
      </c>
      <c r="F212" s="7" t="n">
        <v>27</v>
      </c>
      <c r="G212" s="7"/>
      <c r="H212" s="7" t="n">
        <v>7</v>
      </c>
      <c r="I212" s="7" t="n">
        <v>21</v>
      </c>
      <c r="J212" s="7"/>
      <c r="K212" s="7" t="n">
        <v>40</v>
      </c>
      <c r="L212" s="7" t="n">
        <v>49</v>
      </c>
      <c r="M212" s="7"/>
      <c r="N212" s="7" t="n">
        <v>14</v>
      </c>
      <c r="O212" s="7" t="n">
        <v>18</v>
      </c>
      <c r="P212" s="7"/>
      <c r="Q212" s="7" t="n">
        <v>19</v>
      </c>
      <c r="R212" s="7" t="n">
        <v>20</v>
      </c>
      <c r="S212" s="7"/>
      <c r="T212" s="7" t="n">
        <v>14</v>
      </c>
      <c r="U212" s="7" t="n">
        <v>23</v>
      </c>
      <c r="V212" s="7"/>
      <c r="W212" s="7" t="n">
        <v>21</v>
      </c>
      <c r="X212" s="7" t="n">
        <v>21</v>
      </c>
      <c r="Y212" s="0"/>
      <c r="Z212" s="4" t="s">
        <v>252</v>
      </c>
      <c r="AA212" s="7"/>
      <c r="AB212" s="7"/>
      <c r="AC212" s="7"/>
      <c r="AD212" s="7"/>
      <c r="AE212" s="7"/>
      <c r="AF212" s="7"/>
      <c r="AG212" s="7"/>
      <c r="AH212" s="7"/>
      <c r="AI212" s="7"/>
      <c r="AJ212" s="7"/>
      <c r="AK212" s="7"/>
      <c r="AL212" s="7"/>
      <c r="AM212" s="7"/>
      <c r="AN212" s="7"/>
      <c r="AO212" s="7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2" hidden="false" customHeight="false" outlineLevel="0" collapsed="false">
      <c r="A213" s="4" t="s">
        <v>742</v>
      </c>
      <c r="B213" s="7" t="n">
        <v>38</v>
      </c>
      <c r="C213" s="7" t="n">
        <v>41</v>
      </c>
      <c r="D213" s="7"/>
      <c r="E213" s="7" t="n">
        <v>11</v>
      </c>
      <c r="F213" s="7" t="n">
        <v>17</v>
      </c>
      <c r="G213" s="7"/>
      <c r="H213" s="7" t="n">
        <v>9</v>
      </c>
      <c r="I213" s="7" t="n">
        <v>23</v>
      </c>
      <c r="J213" s="7"/>
      <c r="K213" s="7" t="n">
        <v>37</v>
      </c>
      <c r="L213" s="7" t="n">
        <v>46</v>
      </c>
      <c r="M213" s="7"/>
      <c r="N213" s="7" t="n">
        <v>23</v>
      </c>
      <c r="O213" s="7" t="n">
        <v>29</v>
      </c>
      <c r="P213" s="7"/>
      <c r="Q213" s="7" t="n">
        <v>13</v>
      </c>
      <c r="R213" s="7" t="n">
        <v>23</v>
      </c>
      <c r="S213" s="7"/>
      <c r="T213" s="7" t="n">
        <v>7</v>
      </c>
      <c r="U213" s="7" t="n">
        <v>7</v>
      </c>
      <c r="V213" s="7"/>
      <c r="W213" s="7" t="n">
        <v>22</v>
      </c>
      <c r="X213" s="7" t="n">
        <v>22</v>
      </c>
      <c r="Y213" s="0"/>
      <c r="Z213" s="4" t="s">
        <v>252</v>
      </c>
      <c r="AA213" s="7"/>
      <c r="AB213" s="7"/>
      <c r="AC213" s="7"/>
      <c r="AD213" s="7"/>
      <c r="AE213" s="7"/>
      <c r="AF213" s="7"/>
      <c r="AG213" s="7"/>
      <c r="AH213" s="7"/>
      <c r="AI213" s="7"/>
      <c r="AJ213" s="7"/>
      <c r="AK213" s="7"/>
      <c r="AL213" s="7"/>
      <c r="AM213" s="7"/>
      <c r="AN213" s="7"/>
      <c r="AO213" s="7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2" hidden="false" customHeight="false" outlineLevel="0" collapsed="false">
      <c r="A214" s="4" t="s">
        <v>743</v>
      </c>
      <c r="B214" s="7" t="n">
        <v>25</v>
      </c>
      <c r="C214" s="7" t="n">
        <v>43</v>
      </c>
      <c r="D214" s="7"/>
      <c r="E214" s="7" t="n">
        <v>21</v>
      </c>
      <c r="F214" s="7" t="n">
        <v>24</v>
      </c>
      <c r="G214" s="7"/>
      <c r="H214" s="7" t="n">
        <v>9</v>
      </c>
      <c r="I214" s="7" t="n">
        <v>21</v>
      </c>
      <c r="J214" s="7"/>
      <c r="K214" s="7" t="n">
        <v>36</v>
      </c>
      <c r="L214" s="7" t="n">
        <v>49</v>
      </c>
      <c r="M214" s="7"/>
      <c r="N214" s="7" t="n">
        <v>24</v>
      </c>
      <c r="O214" s="7" t="n">
        <v>27</v>
      </c>
      <c r="P214" s="7"/>
      <c r="Q214" s="7" t="n">
        <v>10</v>
      </c>
      <c r="R214" s="7" t="n">
        <v>14</v>
      </c>
      <c r="S214" s="7"/>
      <c r="T214" s="7" t="n">
        <v>14</v>
      </c>
      <c r="U214" s="7" t="n">
        <v>14</v>
      </c>
      <c r="V214" s="7"/>
      <c r="W214" s="7" t="n">
        <v>52</v>
      </c>
      <c r="X214" s="7" t="n">
        <v>52</v>
      </c>
      <c r="Y214" s="0"/>
      <c r="Z214" s="4" t="s">
        <v>252</v>
      </c>
      <c r="AA214" s="7"/>
      <c r="AB214" s="7"/>
      <c r="AC214" s="7"/>
      <c r="AD214" s="7"/>
      <c r="AE214" s="7"/>
      <c r="AF214" s="7"/>
      <c r="AG214" s="7"/>
      <c r="AH214" s="7"/>
      <c r="AI214" s="7"/>
      <c r="AJ214" s="7"/>
      <c r="AK214" s="7"/>
      <c r="AL214" s="7"/>
      <c r="AM214" s="7"/>
      <c r="AN214" s="7"/>
      <c r="AO214" s="7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2" hidden="false" customHeight="false" outlineLevel="0" collapsed="false">
      <c r="A215" s="4" t="s">
        <v>744</v>
      </c>
      <c r="B215" s="7" t="n">
        <v>37</v>
      </c>
      <c r="C215" s="7" t="n">
        <v>41</v>
      </c>
      <c r="D215" s="7"/>
      <c r="E215" s="7" t="n">
        <v>19</v>
      </c>
      <c r="F215" s="7" t="n">
        <v>25</v>
      </c>
      <c r="G215" s="7"/>
      <c r="H215" s="7" t="n">
        <v>17</v>
      </c>
      <c r="I215" s="7" t="n">
        <v>21</v>
      </c>
      <c r="J215" s="7"/>
      <c r="K215" s="7" t="n">
        <v>44</v>
      </c>
      <c r="L215" s="7" t="n">
        <v>44</v>
      </c>
      <c r="M215" s="7"/>
      <c r="N215" s="7" t="n">
        <v>25</v>
      </c>
      <c r="O215" s="7" t="n">
        <v>28</v>
      </c>
      <c r="P215" s="7"/>
      <c r="Q215" s="7" t="n">
        <v>12</v>
      </c>
      <c r="R215" s="7" t="n">
        <v>15</v>
      </c>
      <c r="S215" s="7"/>
      <c r="T215" s="7" t="n">
        <v>20</v>
      </c>
      <c r="U215" s="7" t="n">
        <v>20</v>
      </c>
      <c r="V215" s="7"/>
      <c r="W215" s="7" t="n">
        <v>12</v>
      </c>
      <c r="X215" s="7" t="n">
        <v>12</v>
      </c>
      <c r="Y215" s="0"/>
      <c r="Z215" s="4" t="s">
        <v>252</v>
      </c>
      <c r="AA215" s="7"/>
      <c r="AB215" s="7"/>
      <c r="AC215" s="7"/>
      <c r="AD215" s="7"/>
      <c r="AE215" s="7"/>
      <c r="AF215" s="7"/>
      <c r="AG215" s="7"/>
      <c r="AH215" s="7"/>
      <c r="AI215" s="7"/>
      <c r="AJ215" s="7"/>
      <c r="AK215" s="7"/>
      <c r="AL215" s="7"/>
      <c r="AM215" s="7"/>
      <c r="AN215" s="7"/>
      <c r="AO215" s="7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12" hidden="false" customHeight="false" outlineLevel="0" collapsed="false">
      <c r="A216" s="4" t="s">
        <v>745</v>
      </c>
      <c r="B216" s="7" t="n">
        <v>28</v>
      </c>
      <c r="C216" s="7" t="n">
        <v>34</v>
      </c>
      <c r="D216" s="7"/>
      <c r="E216" s="7" t="n">
        <v>21</v>
      </c>
      <c r="F216" s="7" t="n">
        <v>21</v>
      </c>
      <c r="G216" s="7"/>
      <c r="H216" s="7" t="n">
        <v>11</v>
      </c>
      <c r="I216" s="7" t="n">
        <v>17</v>
      </c>
      <c r="J216" s="7"/>
      <c r="K216" s="7" t="n">
        <v>37</v>
      </c>
      <c r="L216" s="7" t="n">
        <v>37</v>
      </c>
      <c r="M216" s="7"/>
      <c r="N216" s="7" t="n">
        <v>12</v>
      </c>
      <c r="O216" s="7" t="n">
        <v>16</v>
      </c>
      <c r="P216" s="7"/>
      <c r="Q216" s="7" t="n">
        <v>17</v>
      </c>
      <c r="R216" s="7" t="n">
        <v>17</v>
      </c>
      <c r="S216" s="7"/>
      <c r="T216" s="7" t="n">
        <v>12</v>
      </c>
      <c r="U216" s="7" t="n">
        <v>12</v>
      </c>
      <c r="V216" s="7"/>
      <c r="W216" s="7" t="n">
        <v>11</v>
      </c>
      <c r="X216" s="7" t="n">
        <v>63</v>
      </c>
      <c r="Y216" s="0"/>
      <c r="Z216" s="4" t="s">
        <v>252</v>
      </c>
      <c r="AA216" s="7"/>
      <c r="AB216" s="7"/>
      <c r="AC216" s="7"/>
      <c r="AD216" s="7"/>
      <c r="AE216" s="7"/>
      <c r="AF216" s="7"/>
      <c r="AG216" s="7"/>
      <c r="AH216" s="7"/>
      <c r="AI216" s="7"/>
      <c r="AJ216" s="7"/>
      <c r="AK216" s="7"/>
      <c r="AL216" s="7"/>
      <c r="AM216" s="7"/>
      <c r="AN216" s="7"/>
      <c r="AO216" s="7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2" hidden="false" customHeight="false" outlineLevel="0" collapsed="false">
      <c r="A217" s="4" t="s">
        <v>746</v>
      </c>
      <c r="B217" s="7" t="n">
        <v>38</v>
      </c>
      <c r="C217" s="7" t="n">
        <v>39</v>
      </c>
      <c r="D217" s="7"/>
      <c r="E217" s="7" t="n">
        <v>23</v>
      </c>
      <c r="F217" s="7" t="n">
        <v>24</v>
      </c>
      <c r="G217" s="7"/>
      <c r="H217" s="7" t="n">
        <v>19</v>
      </c>
      <c r="I217" s="7" t="n">
        <v>21</v>
      </c>
      <c r="J217" s="7"/>
      <c r="K217" s="7" t="n">
        <v>42</v>
      </c>
      <c r="L217" s="7" t="n">
        <v>42</v>
      </c>
      <c r="M217" s="7"/>
      <c r="N217" s="7" t="n">
        <v>17</v>
      </c>
      <c r="O217" s="7" t="n">
        <v>22</v>
      </c>
      <c r="P217" s="7"/>
      <c r="Q217" s="7" t="n">
        <v>11</v>
      </c>
      <c r="R217" s="7" t="n">
        <v>13</v>
      </c>
      <c r="S217" s="7"/>
      <c r="T217" s="7" t="n">
        <v>15</v>
      </c>
      <c r="U217" s="7" t="n">
        <v>24</v>
      </c>
      <c r="V217" s="7"/>
      <c r="W217" s="7" t="n">
        <v>16</v>
      </c>
      <c r="X217" s="7" t="n">
        <v>16</v>
      </c>
      <c r="Y217" s="0"/>
      <c r="Z217" s="4" t="s">
        <v>252</v>
      </c>
      <c r="AA217" s="7"/>
      <c r="AB217" s="7"/>
      <c r="AC217" s="7"/>
      <c r="AD217" s="7"/>
      <c r="AE217" s="7"/>
      <c r="AF217" s="7"/>
      <c r="AG217" s="7"/>
      <c r="AH217" s="7"/>
      <c r="AI217" s="7"/>
      <c r="AJ217" s="7"/>
      <c r="AK217" s="7"/>
      <c r="AL217" s="7"/>
      <c r="AM217" s="7"/>
      <c r="AN217" s="7"/>
      <c r="AO217" s="7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12" hidden="false" customHeight="false" outlineLevel="0" collapsed="false">
      <c r="A218" s="4" t="s">
        <v>747</v>
      </c>
      <c r="B218" s="7" t="n">
        <v>38</v>
      </c>
      <c r="C218" s="7" t="n">
        <v>41</v>
      </c>
      <c r="D218" s="7"/>
      <c r="E218" s="7" t="n">
        <v>11</v>
      </c>
      <c r="F218" s="7" t="n">
        <v>18</v>
      </c>
      <c r="G218" s="7"/>
      <c r="H218" s="7" t="n">
        <v>13</v>
      </c>
      <c r="I218" s="7" t="n">
        <v>15</v>
      </c>
      <c r="J218" s="7"/>
      <c r="K218" s="7" t="n">
        <v>41</v>
      </c>
      <c r="L218" s="7" t="n">
        <v>41</v>
      </c>
      <c r="M218" s="7"/>
      <c r="N218" s="7" t="n">
        <v>16</v>
      </c>
      <c r="O218" s="7" t="n">
        <v>20</v>
      </c>
      <c r="P218" s="7"/>
      <c r="Q218" s="7" t="n">
        <v>18</v>
      </c>
      <c r="R218" s="7" t="n">
        <v>18</v>
      </c>
      <c r="S218" s="7"/>
      <c r="T218" s="7" t="n">
        <v>14</v>
      </c>
      <c r="U218" s="7" t="n">
        <v>17</v>
      </c>
      <c r="V218" s="7"/>
      <c r="W218" s="7" t="n">
        <v>11</v>
      </c>
      <c r="X218" s="7" t="n">
        <v>11</v>
      </c>
      <c r="Y218" s="0"/>
      <c r="Z218" s="4" t="s">
        <v>266</v>
      </c>
      <c r="AA218" s="7"/>
      <c r="AB218" s="7"/>
      <c r="AC218" s="7"/>
      <c r="AD218" s="7"/>
      <c r="AE218" s="7"/>
      <c r="AF218" s="7"/>
      <c r="AG218" s="7"/>
      <c r="AH218" s="7"/>
      <c r="AI218" s="7"/>
      <c r="AJ218" s="7"/>
      <c r="AK218" s="7"/>
      <c r="AL218" s="7"/>
      <c r="AM218" s="7"/>
      <c r="AN218" s="7"/>
      <c r="AO218" s="7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2" hidden="false" customHeight="false" outlineLevel="0" collapsed="false">
      <c r="A219" s="4" t="s">
        <v>748</v>
      </c>
      <c r="B219" s="7" t="n">
        <v>18</v>
      </c>
      <c r="C219" s="7" t="n">
        <v>21</v>
      </c>
      <c r="D219" s="7"/>
      <c r="E219" s="7" t="n">
        <v>21</v>
      </c>
      <c r="F219" s="7" t="n">
        <v>26</v>
      </c>
      <c r="G219" s="7"/>
      <c r="H219" s="7" t="n">
        <v>7</v>
      </c>
      <c r="I219" s="7" t="n">
        <v>7</v>
      </c>
      <c r="J219" s="7"/>
      <c r="K219" s="7" t="n">
        <v>41</v>
      </c>
      <c r="L219" s="7" t="n">
        <v>41</v>
      </c>
      <c r="M219" s="7"/>
      <c r="N219" s="7" t="n">
        <v>17</v>
      </c>
      <c r="O219" s="7" t="n">
        <v>34</v>
      </c>
      <c r="P219" s="7"/>
      <c r="Q219" s="7" t="n">
        <v>5</v>
      </c>
      <c r="R219" s="7" t="n">
        <v>8</v>
      </c>
      <c r="S219" s="7"/>
      <c r="T219" s="7" t="n">
        <v>14</v>
      </c>
      <c r="U219" s="7" t="n">
        <v>15</v>
      </c>
      <c r="V219" s="7"/>
      <c r="W219" s="7" t="n">
        <v>18</v>
      </c>
      <c r="X219" s="7" t="n">
        <v>23</v>
      </c>
      <c r="Y219" s="0"/>
      <c r="Z219" s="4" t="s">
        <v>266</v>
      </c>
      <c r="AA219" s="7"/>
      <c r="AB219" s="7"/>
      <c r="AC219" s="7"/>
      <c r="AD219" s="7"/>
      <c r="AE219" s="7"/>
      <c r="AF219" s="7"/>
      <c r="AG219" s="7"/>
      <c r="AH219" s="7"/>
      <c r="AI219" s="7"/>
      <c r="AJ219" s="7"/>
      <c r="AK219" s="7"/>
      <c r="AL219" s="7"/>
      <c r="AM219" s="7"/>
      <c r="AN219" s="7"/>
      <c r="AO219" s="7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2" hidden="false" customHeight="false" outlineLevel="0" collapsed="false">
      <c r="A220" s="4" t="s">
        <v>749</v>
      </c>
      <c r="B220" s="7" t="n">
        <v>36</v>
      </c>
      <c r="C220" s="7" t="n">
        <v>41</v>
      </c>
      <c r="D220" s="7"/>
      <c r="E220" s="7" t="n">
        <v>11</v>
      </c>
      <c r="F220" s="7" t="n">
        <v>19</v>
      </c>
      <c r="G220" s="7"/>
      <c r="H220" s="7" t="n">
        <v>13</v>
      </c>
      <c r="I220" s="7" t="n">
        <v>21</v>
      </c>
      <c r="J220" s="7"/>
      <c r="K220" s="7" t="n">
        <v>41</v>
      </c>
      <c r="L220" s="7" t="n">
        <v>41</v>
      </c>
      <c r="M220" s="7"/>
      <c r="N220" s="7" t="n">
        <v>16</v>
      </c>
      <c r="O220" s="7" t="n">
        <v>20</v>
      </c>
      <c r="P220" s="7"/>
      <c r="Q220" s="7" t="n">
        <v>16</v>
      </c>
      <c r="R220" s="7" t="n">
        <v>18</v>
      </c>
      <c r="S220" s="7"/>
      <c r="T220" s="7" t="n">
        <v>17</v>
      </c>
      <c r="U220" s="7" t="n">
        <v>23</v>
      </c>
      <c r="V220" s="7"/>
      <c r="W220" s="7" t="n">
        <v>11</v>
      </c>
      <c r="X220" s="7" t="n">
        <v>14</v>
      </c>
      <c r="Y220" s="0"/>
      <c r="Z220" s="4" t="s">
        <v>266</v>
      </c>
      <c r="AA220" s="7"/>
      <c r="AB220" s="7"/>
      <c r="AC220" s="7"/>
      <c r="AD220" s="7"/>
      <c r="AE220" s="7"/>
      <c r="AF220" s="7"/>
      <c r="AG220" s="7"/>
      <c r="AH220" s="7"/>
      <c r="AI220" s="7"/>
      <c r="AJ220" s="7"/>
      <c r="AK220" s="7"/>
      <c r="AL220" s="7"/>
      <c r="AM220" s="7"/>
      <c r="AN220" s="7"/>
      <c r="AO220" s="7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12" hidden="false" customHeight="false" outlineLevel="0" collapsed="false">
      <c r="A221" s="4" t="s">
        <v>750</v>
      </c>
      <c r="B221" s="7" t="n">
        <v>41</v>
      </c>
      <c r="C221" s="7" t="n">
        <v>57</v>
      </c>
      <c r="D221" s="7"/>
      <c r="E221" s="7" t="n">
        <v>18</v>
      </c>
      <c r="F221" s="7" t="n">
        <v>23</v>
      </c>
      <c r="G221" s="7"/>
      <c r="H221" s="7" t="n">
        <v>21</v>
      </c>
      <c r="I221" s="7" t="n">
        <v>23</v>
      </c>
      <c r="J221" s="7"/>
      <c r="K221" s="7" t="n">
        <v>28</v>
      </c>
      <c r="L221" s="7" t="n">
        <v>28</v>
      </c>
      <c r="M221" s="7"/>
      <c r="N221" s="7" t="n">
        <v>14</v>
      </c>
      <c r="O221" s="7" t="n">
        <v>16</v>
      </c>
      <c r="P221" s="7"/>
      <c r="Q221" s="7" t="n">
        <v>5</v>
      </c>
      <c r="R221" s="7" t="n">
        <v>14</v>
      </c>
      <c r="S221" s="7"/>
      <c r="T221" s="7" t="n">
        <v>13</v>
      </c>
      <c r="U221" s="7" t="n">
        <v>20</v>
      </c>
      <c r="V221" s="7"/>
      <c r="W221" s="7" t="n">
        <v>13</v>
      </c>
      <c r="X221" s="7" t="n">
        <v>20</v>
      </c>
      <c r="Y221" s="0"/>
      <c r="Z221" s="4" t="s">
        <v>266</v>
      </c>
      <c r="AA221" s="7"/>
      <c r="AB221" s="7"/>
      <c r="AC221" s="7"/>
      <c r="AD221" s="7"/>
      <c r="AE221" s="7"/>
      <c r="AF221" s="7"/>
      <c r="AG221" s="7"/>
      <c r="AH221" s="7"/>
      <c r="AI221" s="7"/>
      <c r="AJ221" s="7"/>
      <c r="AK221" s="7"/>
      <c r="AL221" s="7"/>
      <c r="AM221" s="7"/>
      <c r="AN221" s="7"/>
      <c r="AO221" s="7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12" hidden="false" customHeight="false" outlineLevel="0" collapsed="false">
      <c r="A222" s="4" t="s">
        <v>751</v>
      </c>
      <c r="B222" s="7" t="n">
        <v>38</v>
      </c>
      <c r="C222" s="7" t="n">
        <v>42</v>
      </c>
      <c r="D222" s="7"/>
      <c r="E222" s="7" t="n">
        <v>17</v>
      </c>
      <c r="F222" s="7" t="n">
        <v>18</v>
      </c>
      <c r="G222" s="7"/>
      <c r="H222" s="7" t="n">
        <v>15</v>
      </c>
      <c r="I222" s="7" t="n">
        <v>15</v>
      </c>
      <c r="J222" s="7"/>
      <c r="K222" s="7" t="n">
        <v>44</v>
      </c>
      <c r="L222" s="7" t="n">
        <v>45</v>
      </c>
      <c r="M222" s="7"/>
      <c r="N222" s="7" t="n">
        <v>16</v>
      </c>
      <c r="O222" s="7" t="n">
        <v>16</v>
      </c>
      <c r="P222" s="7"/>
      <c r="Q222" s="7" t="n">
        <v>12</v>
      </c>
      <c r="R222" s="7" t="n">
        <v>18</v>
      </c>
      <c r="S222" s="7"/>
      <c r="T222" s="7" t="n">
        <v>14</v>
      </c>
      <c r="U222" s="7" t="n">
        <v>20</v>
      </c>
      <c r="V222" s="7"/>
      <c r="W222" s="7" t="n">
        <v>33</v>
      </c>
      <c r="X222" s="7" t="n">
        <v>33</v>
      </c>
      <c r="Y222" s="0"/>
      <c r="Z222" s="4" t="s">
        <v>266</v>
      </c>
      <c r="AA222" s="7"/>
      <c r="AB222" s="7"/>
      <c r="AC222" s="7"/>
      <c r="AD222" s="7"/>
      <c r="AE222" s="7"/>
      <c r="AF222" s="7"/>
      <c r="AG222" s="7"/>
      <c r="AH222" s="7"/>
      <c r="AI222" s="7"/>
      <c r="AJ222" s="7"/>
      <c r="AK222" s="7"/>
      <c r="AL222" s="7"/>
      <c r="AM222" s="7"/>
      <c r="AN222" s="7"/>
      <c r="AO222" s="7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2" hidden="false" customHeight="false" outlineLevel="0" collapsed="false">
      <c r="A223" s="4" t="s">
        <v>752</v>
      </c>
      <c r="B223" s="7" t="n">
        <v>5</v>
      </c>
      <c r="C223" s="7" t="n">
        <v>16</v>
      </c>
      <c r="D223" s="7"/>
      <c r="E223" s="7" t="n">
        <v>15</v>
      </c>
      <c r="F223" s="7" t="n">
        <v>26</v>
      </c>
      <c r="G223" s="7"/>
      <c r="H223" s="7" t="n">
        <v>17</v>
      </c>
      <c r="I223" s="7" t="n">
        <v>21</v>
      </c>
      <c r="J223" s="7"/>
      <c r="K223" s="7" t="n">
        <v>41</v>
      </c>
      <c r="L223" s="7" t="n">
        <v>47</v>
      </c>
      <c r="M223" s="7"/>
      <c r="N223" s="7" t="n">
        <v>14</v>
      </c>
      <c r="O223" s="7" t="n">
        <v>14</v>
      </c>
      <c r="P223" s="7"/>
      <c r="Q223" s="7" t="n">
        <v>5</v>
      </c>
      <c r="R223" s="7" t="n">
        <v>13</v>
      </c>
      <c r="S223" s="7"/>
      <c r="T223" s="7" t="n">
        <v>6</v>
      </c>
      <c r="U223" s="7" t="n">
        <v>13</v>
      </c>
      <c r="V223" s="7"/>
      <c r="W223" s="7" t="n">
        <v>32</v>
      </c>
      <c r="X223" s="7" t="n">
        <v>32</v>
      </c>
      <c r="Y223" s="0"/>
      <c r="Z223" s="4" t="s">
        <v>266</v>
      </c>
      <c r="AA223" s="7"/>
      <c r="AB223" s="7"/>
      <c r="AC223" s="7"/>
      <c r="AD223" s="7"/>
      <c r="AE223" s="7"/>
      <c r="AF223" s="7"/>
      <c r="AG223" s="7"/>
      <c r="AH223" s="7"/>
      <c r="AI223" s="7"/>
      <c r="AJ223" s="7"/>
      <c r="AK223" s="7"/>
      <c r="AL223" s="7"/>
      <c r="AM223" s="7"/>
      <c r="AN223" s="7"/>
      <c r="AO223" s="7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2" hidden="false" customHeight="false" outlineLevel="0" collapsed="false">
      <c r="A224" s="4" t="s">
        <v>753</v>
      </c>
      <c r="B224" s="7" t="n">
        <v>1</v>
      </c>
      <c r="C224" s="7" t="n">
        <v>8</v>
      </c>
      <c r="D224" s="7"/>
      <c r="E224" s="7" t="n">
        <v>11</v>
      </c>
      <c r="F224" s="7" t="n">
        <v>18</v>
      </c>
      <c r="G224" s="7"/>
      <c r="H224" s="7" t="n">
        <v>13</v>
      </c>
      <c r="I224" s="7" t="n">
        <v>15</v>
      </c>
      <c r="J224" s="7"/>
      <c r="K224" s="7" t="n">
        <v>41</v>
      </c>
      <c r="L224" s="7" t="n">
        <v>48</v>
      </c>
      <c r="M224" s="7"/>
      <c r="N224" s="7" t="n">
        <v>16</v>
      </c>
      <c r="O224" s="7" t="n">
        <v>16</v>
      </c>
      <c r="P224" s="7"/>
      <c r="Q224" s="7" t="n">
        <v>12</v>
      </c>
      <c r="R224" s="7" t="n">
        <v>18</v>
      </c>
      <c r="S224" s="7"/>
      <c r="T224" s="7" t="n">
        <v>17</v>
      </c>
      <c r="U224" s="7" t="n">
        <v>20</v>
      </c>
      <c r="V224" s="7"/>
      <c r="W224" s="7" t="n">
        <v>14</v>
      </c>
      <c r="X224" s="7" t="n">
        <v>36</v>
      </c>
      <c r="Y224" s="0"/>
      <c r="Z224" s="4" t="s">
        <v>266</v>
      </c>
      <c r="AA224" s="7"/>
      <c r="AB224" s="7"/>
      <c r="AC224" s="7"/>
      <c r="AD224" s="7"/>
      <c r="AE224" s="7"/>
      <c r="AF224" s="7"/>
      <c r="AG224" s="7"/>
      <c r="AH224" s="7"/>
      <c r="AI224" s="7"/>
      <c r="AJ224" s="7"/>
      <c r="AK224" s="7"/>
      <c r="AL224" s="7"/>
      <c r="AM224" s="7"/>
      <c r="AN224" s="7"/>
      <c r="AO224" s="7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2" hidden="false" customHeight="false" outlineLevel="0" collapsed="false">
      <c r="A225" s="4" t="s">
        <v>754</v>
      </c>
      <c r="B225" s="7" t="n">
        <v>37</v>
      </c>
      <c r="C225" s="7" t="n">
        <v>44</v>
      </c>
      <c r="D225" s="7"/>
      <c r="E225" s="7" t="n">
        <v>17</v>
      </c>
      <c r="F225" s="7" t="n">
        <v>26</v>
      </c>
      <c r="G225" s="7"/>
      <c r="H225" s="7" t="n">
        <v>9</v>
      </c>
      <c r="I225" s="7" t="n">
        <v>21</v>
      </c>
      <c r="J225" s="7"/>
      <c r="K225" s="7" t="n">
        <v>28</v>
      </c>
      <c r="L225" s="7" t="n">
        <v>47</v>
      </c>
      <c r="M225" s="7"/>
      <c r="N225" s="7" t="n">
        <v>14</v>
      </c>
      <c r="O225" s="7" t="n">
        <v>26</v>
      </c>
      <c r="P225" s="7"/>
      <c r="Q225" s="7" t="n">
        <v>12</v>
      </c>
      <c r="R225" s="7" t="n">
        <v>12</v>
      </c>
      <c r="S225" s="7"/>
      <c r="T225" s="7" t="n">
        <v>13</v>
      </c>
      <c r="U225" s="7" t="n">
        <v>20</v>
      </c>
      <c r="V225" s="7"/>
      <c r="W225" s="7" t="n">
        <v>13</v>
      </c>
      <c r="X225" s="7" t="n">
        <v>20</v>
      </c>
      <c r="Y225" s="0"/>
      <c r="Z225" s="4" t="s">
        <v>266</v>
      </c>
      <c r="AA225" s="7"/>
      <c r="AB225" s="7"/>
      <c r="AC225" s="7"/>
      <c r="AD225" s="7"/>
      <c r="AE225" s="7"/>
      <c r="AF225" s="7"/>
      <c r="AG225" s="7"/>
      <c r="AH225" s="7"/>
      <c r="AI225" s="7"/>
      <c r="AJ225" s="7"/>
      <c r="AK225" s="7"/>
      <c r="AL225" s="7"/>
      <c r="AM225" s="7"/>
      <c r="AN225" s="7"/>
      <c r="AO225" s="7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2" hidden="false" customHeight="false" outlineLevel="0" collapsed="false">
      <c r="A226" s="4" t="s">
        <v>755</v>
      </c>
      <c r="B226" s="7" t="n">
        <v>37</v>
      </c>
      <c r="C226" s="7" t="n">
        <v>38</v>
      </c>
      <c r="D226" s="7"/>
      <c r="E226" s="7" t="n">
        <v>24</v>
      </c>
      <c r="F226" s="7" t="n">
        <v>24</v>
      </c>
      <c r="G226" s="7"/>
      <c r="H226" s="7" t="n">
        <v>9</v>
      </c>
      <c r="I226" s="7" t="n">
        <v>19</v>
      </c>
      <c r="J226" s="7"/>
      <c r="K226" s="7" t="n">
        <v>41</v>
      </c>
      <c r="L226" s="7" t="n">
        <v>44</v>
      </c>
      <c r="M226" s="7"/>
      <c r="N226" s="7" t="n">
        <v>15</v>
      </c>
      <c r="O226" s="7" t="n">
        <v>17</v>
      </c>
      <c r="P226" s="7"/>
      <c r="Q226" s="7" t="n">
        <v>5</v>
      </c>
      <c r="R226" s="7" t="n">
        <v>20</v>
      </c>
      <c r="S226" s="7"/>
      <c r="T226" s="7" t="n">
        <v>8</v>
      </c>
      <c r="U226" s="7" t="n">
        <v>13</v>
      </c>
      <c r="V226" s="7"/>
      <c r="W226" s="7" t="n">
        <v>66</v>
      </c>
      <c r="X226" s="7" t="n">
        <v>67</v>
      </c>
      <c r="Y226" s="0"/>
      <c r="Z226" s="4" t="s">
        <v>266</v>
      </c>
      <c r="AA226" s="7"/>
      <c r="AB226" s="7"/>
      <c r="AC226" s="7"/>
      <c r="AD226" s="7"/>
      <c r="AE226" s="7"/>
      <c r="AF226" s="7"/>
      <c r="AG226" s="7"/>
      <c r="AH226" s="7"/>
      <c r="AI226" s="7"/>
      <c r="AJ226" s="7"/>
      <c r="AK226" s="7"/>
      <c r="AL226" s="7"/>
      <c r="AM226" s="7"/>
      <c r="AN226" s="7"/>
      <c r="AO226" s="7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2" hidden="false" customHeight="false" outlineLevel="0" collapsed="false">
      <c r="A227" s="4" t="s">
        <v>756</v>
      </c>
      <c r="B227" s="7" t="n">
        <v>36</v>
      </c>
      <c r="C227" s="7" t="n">
        <v>39</v>
      </c>
      <c r="D227" s="7"/>
      <c r="E227" s="7" t="n">
        <v>23</v>
      </c>
      <c r="F227" s="7" t="n">
        <v>25</v>
      </c>
      <c r="G227" s="7"/>
      <c r="H227" s="7" t="n">
        <v>13</v>
      </c>
      <c r="I227" s="7" t="n">
        <v>21</v>
      </c>
      <c r="J227" s="7"/>
      <c r="K227" s="7" t="n">
        <v>41</v>
      </c>
      <c r="L227" s="7" t="n">
        <v>41</v>
      </c>
      <c r="M227" s="7"/>
      <c r="N227" s="7" t="n">
        <v>15</v>
      </c>
      <c r="O227" s="7" t="n">
        <v>16</v>
      </c>
      <c r="P227" s="7"/>
      <c r="Q227" s="7" t="n">
        <v>5</v>
      </c>
      <c r="R227" s="7" t="n">
        <v>8</v>
      </c>
      <c r="S227" s="7"/>
      <c r="T227" s="7" t="n">
        <v>17</v>
      </c>
      <c r="U227" s="7" t="n">
        <v>20</v>
      </c>
      <c r="V227" s="7"/>
      <c r="W227" s="7" t="n">
        <v>12</v>
      </c>
      <c r="X227" s="7" t="n">
        <v>13</v>
      </c>
      <c r="Y227" s="0"/>
      <c r="Z227" s="4" t="s">
        <v>266</v>
      </c>
      <c r="AA227" s="7"/>
      <c r="AB227" s="7"/>
      <c r="AC227" s="7"/>
      <c r="AD227" s="7"/>
      <c r="AE227" s="7"/>
      <c r="AF227" s="7"/>
      <c r="AG227" s="7"/>
      <c r="AH227" s="7"/>
      <c r="AI227" s="7"/>
      <c r="AJ227" s="7"/>
      <c r="AK227" s="7"/>
      <c r="AL227" s="7"/>
      <c r="AM227" s="7"/>
      <c r="AN227" s="7"/>
      <c r="AO227" s="7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2" hidden="false" customHeight="false" outlineLevel="0" collapsed="false">
      <c r="A228" s="4" t="s">
        <v>757</v>
      </c>
      <c r="B228" s="7" t="n">
        <v>42</v>
      </c>
      <c r="C228" s="7" t="n">
        <v>44</v>
      </c>
      <c r="D228" s="7"/>
      <c r="E228" s="7" t="n">
        <v>11</v>
      </c>
      <c r="F228" s="7" t="n">
        <v>22</v>
      </c>
      <c r="G228" s="7"/>
      <c r="H228" s="7" t="n">
        <v>13</v>
      </c>
      <c r="I228" s="7" t="n">
        <v>19</v>
      </c>
      <c r="J228" s="7"/>
      <c r="K228" s="7" t="n">
        <v>46</v>
      </c>
      <c r="L228" s="7" t="n">
        <v>47</v>
      </c>
      <c r="M228" s="7"/>
      <c r="N228" s="7" t="n">
        <v>16</v>
      </c>
      <c r="O228" s="7" t="n">
        <v>19</v>
      </c>
      <c r="P228" s="7"/>
      <c r="Q228" s="7" t="n">
        <v>11</v>
      </c>
      <c r="R228" s="7" t="n">
        <v>13</v>
      </c>
      <c r="S228" s="7"/>
      <c r="T228" s="7" t="n">
        <v>8</v>
      </c>
      <c r="U228" s="7" t="n">
        <v>12</v>
      </c>
      <c r="V228" s="7"/>
      <c r="W228" s="7" t="n">
        <v>15</v>
      </c>
      <c r="X228" s="7" t="n">
        <v>15</v>
      </c>
      <c r="Y228" s="0"/>
      <c r="Z228" s="4" t="s">
        <v>277</v>
      </c>
      <c r="AA228" s="7"/>
      <c r="AB228" s="7"/>
      <c r="AC228" s="7"/>
      <c r="AD228" s="7"/>
      <c r="AE228" s="7"/>
      <c r="AF228" s="7"/>
      <c r="AG228" s="7"/>
      <c r="AH228" s="7"/>
      <c r="AI228" s="7"/>
      <c r="AJ228" s="7"/>
      <c r="AK228" s="7"/>
      <c r="AL228" s="7"/>
      <c r="AM228" s="7"/>
      <c r="AN228" s="7"/>
      <c r="AO228" s="7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2" hidden="false" customHeight="false" outlineLevel="0" collapsed="false">
      <c r="A229" s="4" t="s">
        <v>758</v>
      </c>
      <c r="B229" s="7" t="n">
        <v>38</v>
      </c>
      <c r="C229" s="7" t="n">
        <v>45</v>
      </c>
      <c r="D229" s="7"/>
      <c r="E229" s="7" t="n">
        <v>26</v>
      </c>
      <c r="F229" s="7" t="n">
        <v>27</v>
      </c>
      <c r="G229" s="7"/>
      <c r="H229" s="7" t="n">
        <v>17</v>
      </c>
      <c r="I229" s="7" t="n">
        <v>21</v>
      </c>
      <c r="J229" s="7"/>
      <c r="K229" s="7" t="n">
        <v>46</v>
      </c>
      <c r="L229" s="7" t="n">
        <v>46</v>
      </c>
      <c r="M229" s="7"/>
      <c r="N229" s="7" t="n">
        <v>15</v>
      </c>
      <c r="O229" s="7" t="n">
        <v>15</v>
      </c>
      <c r="P229" s="7"/>
      <c r="Q229" s="7" t="n">
        <v>1</v>
      </c>
      <c r="R229" s="7" t="n">
        <v>19</v>
      </c>
      <c r="S229" s="7"/>
      <c r="T229" s="7" t="n">
        <v>9</v>
      </c>
      <c r="U229" s="7" t="n">
        <v>13</v>
      </c>
      <c r="V229" s="7"/>
      <c r="W229" s="7" t="n">
        <v>20</v>
      </c>
      <c r="X229" s="7" t="n">
        <v>29</v>
      </c>
      <c r="Y229" s="0"/>
      <c r="Z229" s="4" t="s">
        <v>277</v>
      </c>
      <c r="AA229" s="7"/>
      <c r="AB229" s="7"/>
      <c r="AC229" s="7"/>
      <c r="AD229" s="7"/>
      <c r="AE229" s="7"/>
      <c r="AF229" s="7"/>
      <c r="AG229" s="7"/>
      <c r="AH229" s="7"/>
      <c r="AI229" s="7"/>
      <c r="AJ229" s="7"/>
      <c r="AK229" s="7"/>
      <c r="AL229" s="7"/>
      <c r="AM229" s="7"/>
      <c r="AN229" s="7"/>
      <c r="AO229" s="7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2" hidden="false" customHeight="false" outlineLevel="0" collapsed="false">
      <c r="A230" s="4" t="s">
        <v>759</v>
      </c>
      <c r="B230" s="7" t="n">
        <v>38</v>
      </c>
      <c r="C230" s="7" t="n">
        <v>42</v>
      </c>
      <c r="D230" s="7"/>
      <c r="E230" s="7" t="n">
        <v>22</v>
      </c>
      <c r="F230" s="7" t="n">
        <v>30</v>
      </c>
      <c r="G230" s="7"/>
      <c r="H230" s="7" t="n">
        <v>23</v>
      </c>
      <c r="I230" s="7" t="n">
        <v>23</v>
      </c>
      <c r="J230" s="7"/>
      <c r="K230" s="7" t="n">
        <v>34</v>
      </c>
      <c r="L230" s="7" t="n">
        <v>34</v>
      </c>
      <c r="M230" s="7"/>
      <c r="N230" s="7" t="n">
        <v>15</v>
      </c>
      <c r="O230" s="7" t="n">
        <v>19</v>
      </c>
      <c r="P230" s="7"/>
      <c r="Q230" s="7" t="n">
        <v>1</v>
      </c>
      <c r="R230" s="7" t="n">
        <v>13</v>
      </c>
      <c r="S230" s="7"/>
      <c r="T230" s="7" t="n">
        <v>12</v>
      </c>
      <c r="U230" s="7" t="n">
        <v>17</v>
      </c>
      <c r="V230" s="7"/>
      <c r="W230" s="7" t="n">
        <v>15</v>
      </c>
      <c r="X230" s="7" t="n">
        <v>15</v>
      </c>
      <c r="Y230" s="0"/>
      <c r="Z230" s="4" t="s">
        <v>277</v>
      </c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2" hidden="false" customHeight="false" outlineLevel="0" collapsed="false">
      <c r="A231" s="4" t="s">
        <v>760</v>
      </c>
      <c r="B231" s="7" t="n">
        <v>27</v>
      </c>
      <c r="C231" s="7" t="n">
        <v>38</v>
      </c>
      <c r="D231" s="7"/>
      <c r="E231" s="7" t="n">
        <v>20</v>
      </c>
      <c r="F231" s="7" t="n">
        <v>27</v>
      </c>
      <c r="G231" s="7"/>
      <c r="H231" s="7" t="n">
        <v>13</v>
      </c>
      <c r="I231" s="7" t="n">
        <v>23</v>
      </c>
      <c r="J231" s="7"/>
      <c r="K231" s="7" t="n">
        <v>43</v>
      </c>
      <c r="L231" s="7" t="n">
        <v>46</v>
      </c>
      <c r="M231" s="7"/>
      <c r="N231" s="7" t="n">
        <v>19</v>
      </c>
      <c r="O231" s="7" t="n">
        <v>27</v>
      </c>
      <c r="P231" s="7"/>
      <c r="Q231" s="7" t="n">
        <v>2</v>
      </c>
      <c r="R231" s="7" t="n">
        <v>23</v>
      </c>
      <c r="S231" s="7"/>
      <c r="T231" s="7" t="n">
        <v>14</v>
      </c>
      <c r="U231" s="7" t="n">
        <v>17</v>
      </c>
      <c r="V231" s="7"/>
      <c r="W231" s="7" t="n">
        <v>20</v>
      </c>
      <c r="X231" s="7" t="n">
        <v>29</v>
      </c>
      <c r="Y231" s="0"/>
      <c r="Z231" s="4" t="s">
        <v>277</v>
      </c>
      <c r="AA231" s="7"/>
      <c r="AB231" s="7"/>
      <c r="AC231" s="7"/>
      <c r="AD231" s="7"/>
      <c r="AE231" s="7"/>
      <c r="AF231" s="7"/>
      <c r="AG231" s="7"/>
      <c r="AH231" s="7"/>
      <c r="AI231" s="7"/>
      <c r="AJ231" s="7"/>
      <c r="AK231" s="7"/>
      <c r="AL231" s="7"/>
      <c r="AM231" s="7"/>
      <c r="AN231" s="7"/>
      <c r="AO231" s="7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2" hidden="false" customHeight="false" outlineLevel="0" collapsed="false">
      <c r="A232" s="4" t="s">
        <v>761</v>
      </c>
      <c r="B232" s="7" t="n">
        <v>36</v>
      </c>
      <c r="C232" s="7" t="n">
        <v>40</v>
      </c>
      <c r="D232" s="7"/>
      <c r="E232" s="7" t="n">
        <v>19</v>
      </c>
      <c r="F232" s="7" t="n">
        <v>22</v>
      </c>
      <c r="G232" s="7"/>
      <c r="H232" s="7" t="n">
        <v>19</v>
      </c>
      <c r="I232" s="7" t="n">
        <v>19</v>
      </c>
      <c r="J232" s="7"/>
      <c r="K232" s="7" t="n">
        <v>46</v>
      </c>
      <c r="L232" s="7" t="n">
        <v>47</v>
      </c>
      <c r="M232" s="7"/>
      <c r="N232" s="7" t="n">
        <v>15</v>
      </c>
      <c r="O232" s="7" t="n">
        <v>18</v>
      </c>
      <c r="P232" s="7"/>
      <c r="Q232" s="7" t="n">
        <v>11</v>
      </c>
      <c r="R232" s="7" t="n">
        <v>12</v>
      </c>
      <c r="S232" s="7"/>
      <c r="T232" s="7" t="n">
        <v>15</v>
      </c>
      <c r="U232" s="7" t="n">
        <v>19</v>
      </c>
      <c r="V232" s="7"/>
      <c r="W232" s="7" t="n">
        <v>20</v>
      </c>
      <c r="X232" s="7" t="n">
        <v>20</v>
      </c>
      <c r="Y232" s="0"/>
      <c r="Z232" s="4" t="s">
        <v>277</v>
      </c>
      <c r="AA232" s="7"/>
      <c r="AB232" s="7"/>
      <c r="AC232" s="7"/>
      <c r="AD232" s="7"/>
      <c r="AE232" s="7"/>
      <c r="AF232" s="7"/>
      <c r="AG232" s="7"/>
      <c r="AH232" s="7"/>
      <c r="AI232" s="7"/>
      <c r="AJ232" s="7"/>
      <c r="AK232" s="7"/>
      <c r="AL232" s="7"/>
      <c r="AM232" s="7"/>
      <c r="AN232" s="7"/>
      <c r="AO232" s="7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2" hidden="false" customHeight="false" outlineLevel="0" collapsed="false">
      <c r="A233" s="4" t="s">
        <v>762</v>
      </c>
      <c r="B233" s="7" t="n">
        <v>28</v>
      </c>
      <c r="C233" s="7" t="n">
        <v>29</v>
      </c>
      <c r="D233" s="7"/>
      <c r="E233" s="7" t="n">
        <v>11</v>
      </c>
      <c r="F233" s="7" t="n">
        <v>25</v>
      </c>
      <c r="G233" s="7"/>
      <c r="H233" s="7" t="n">
        <v>6</v>
      </c>
      <c r="I233" s="7" t="n">
        <v>27</v>
      </c>
      <c r="J233" s="7"/>
      <c r="K233" s="7" t="n">
        <v>40</v>
      </c>
      <c r="L233" s="7" t="n">
        <v>44</v>
      </c>
      <c r="M233" s="7"/>
      <c r="N233" s="7" t="n">
        <v>12</v>
      </c>
      <c r="O233" s="7" t="n">
        <v>16</v>
      </c>
      <c r="P233" s="7"/>
      <c r="Q233" s="7" t="n">
        <v>10</v>
      </c>
      <c r="R233" s="7" t="n">
        <v>12</v>
      </c>
      <c r="S233" s="7"/>
      <c r="T233" s="7" t="n">
        <v>12</v>
      </c>
      <c r="U233" s="7" t="n">
        <v>12</v>
      </c>
      <c r="V233" s="7"/>
      <c r="W233" s="7" t="n">
        <v>45</v>
      </c>
      <c r="X233" s="7" t="n">
        <v>46</v>
      </c>
      <c r="Y233" s="0"/>
      <c r="Z233" s="4" t="s">
        <v>277</v>
      </c>
      <c r="AA233" s="7"/>
      <c r="AB233" s="7"/>
      <c r="AC233" s="7"/>
      <c r="AD233" s="7"/>
      <c r="AE233" s="7"/>
      <c r="AF233" s="7"/>
      <c r="AG233" s="7"/>
      <c r="AH233" s="7"/>
      <c r="AI233" s="7"/>
      <c r="AJ233" s="7"/>
      <c r="AK233" s="7"/>
      <c r="AL233" s="7"/>
      <c r="AM233" s="7"/>
      <c r="AN233" s="7"/>
      <c r="AO233" s="7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12" hidden="false" customHeight="false" outlineLevel="0" collapsed="false">
      <c r="A234" s="4" t="s">
        <v>763</v>
      </c>
      <c r="B234" s="7" t="n">
        <v>41</v>
      </c>
      <c r="C234" s="7" t="n">
        <v>42</v>
      </c>
      <c r="D234" s="7"/>
      <c r="E234" s="7" t="n">
        <v>22</v>
      </c>
      <c r="F234" s="7" t="n">
        <v>22</v>
      </c>
      <c r="G234" s="7"/>
      <c r="H234" s="7" t="n">
        <v>23</v>
      </c>
      <c r="I234" s="7" t="n">
        <v>25</v>
      </c>
      <c r="J234" s="7"/>
      <c r="K234" s="7" t="n">
        <v>48</v>
      </c>
      <c r="L234" s="7" t="n">
        <v>54</v>
      </c>
      <c r="M234" s="7"/>
      <c r="N234" s="7" t="n">
        <v>16</v>
      </c>
      <c r="O234" s="7" t="n">
        <v>16</v>
      </c>
      <c r="P234" s="7"/>
      <c r="Q234" s="7" t="n">
        <v>10</v>
      </c>
      <c r="R234" s="7" t="n">
        <v>21</v>
      </c>
      <c r="S234" s="7"/>
      <c r="T234" s="7" t="n">
        <v>12</v>
      </c>
      <c r="U234" s="7" t="n">
        <v>12</v>
      </c>
      <c r="V234" s="7"/>
      <c r="W234" s="7" t="n">
        <v>10</v>
      </c>
      <c r="X234" s="7" t="n">
        <v>22</v>
      </c>
      <c r="Y234" s="0"/>
      <c r="Z234" s="4" t="s">
        <v>277</v>
      </c>
      <c r="AA234" s="7"/>
      <c r="AB234" s="7"/>
      <c r="AC234" s="7"/>
      <c r="AD234" s="7"/>
      <c r="AE234" s="7"/>
      <c r="AF234" s="7"/>
      <c r="AG234" s="7"/>
      <c r="AH234" s="7"/>
      <c r="AI234" s="7"/>
      <c r="AJ234" s="7"/>
      <c r="AK234" s="7"/>
      <c r="AL234" s="7"/>
      <c r="AM234" s="7"/>
      <c r="AN234" s="7"/>
      <c r="AO234" s="7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12" hidden="false" customHeight="false" outlineLevel="0" collapsed="false">
      <c r="A235" s="4" t="s">
        <v>764</v>
      </c>
      <c r="B235" s="7" t="n">
        <v>29</v>
      </c>
      <c r="C235" s="7" t="n">
        <v>40</v>
      </c>
      <c r="D235" s="7"/>
      <c r="E235" s="7" t="n">
        <v>22</v>
      </c>
      <c r="F235" s="7" t="n">
        <v>27</v>
      </c>
      <c r="G235" s="7"/>
      <c r="H235" s="7" t="n">
        <v>13</v>
      </c>
      <c r="I235" s="7" t="n">
        <v>19</v>
      </c>
      <c r="J235" s="7"/>
      <c r="K235" s="7" t="n">
        <v>37</v>
      </c>
      <c r="L235" s="7" t="n">
        <v>37</v>
      </c>
      <c r="M235" s="7"/>
      <c r="N235" s="7" t="n">
        <v>15</v>
      </c>
      <c r="O235" s="7" t="n">
        <v>15</v>
      </c>
      <c r="P235" s="7"/>
      <c r="Q235" s="7" t="n">
        <v>12</v>
      </c>
      <c r="R235" s="7" t="n">
        <v>12</v>
      </c>
      <c r="S235" s="7"/>
      <c r="T235" s="7" t="n">
        <v>14</v>
      </c>
      <c r="U235" s="7" t="n">
        <v>15</v>
      </c>
      <c r="V235" s="7"/>
      <c r="W235" s="7" t="n">
        <v>18</v>
      </c>
      <c r="X235" s="7" t="n">
        <v>24</v>
      </c>
      <c r="Y235" s="0"/>
      <c r="Z235" s="4" t="s">
        <v>277</v>
      </c>
      <c r="AA235" s="7"/>
      <c r="AB235" s="7"/>
      <c r="AC235" s="7"/>
      <c r="AD235" s="7"/>
      <c r="AE235" s="7"/>
      <c r="AF235" s="7"/>
      <c r="AG235" s="7"/>
      <c r="AH235" s="7"/>
      <c r="AI235" s="7"/>
      <c r="AJ235" s="7"/>
      <c r="AK235" s="7"/>
      <c r="AL235" s="7"/>
      <c r="AM235" s="7"/>
      <c r="AN235" s="7"/>
      <c r="AO235" s="7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2" hidden="false" customHeight="false" outlineLevel="0" collapsed="false">
      <c r="A236" s="4" t="s">
        <v>765</v>
      </c>
      <c r="B236" s="7" t="n">
        <v>27</v>
      </c>
      <c r="C236" s="7" t="n">
        <v>35</v>
      </c>
      <c r="D236" s="7"/>
      <c r="E236" s="7" t="n">
        <v>19</v>
      </c>
      <c r="F236" s="7" t="n">
        <v>24</v>
      </c>
      <c r="G236" s="7"/>
      <c r="H236" s="7" t="n">
        <v>14</v>
      </c>
      <c r="I236" s="7" t="n">
        <v>19</v>
      </c>
      <c r="J236" s="7"/>
      <c r="K236" s="7" t="n">
        <v>42</v>
      </c>
      <c r="L236" s="7" t="n">
        <v>42</v>
      </c>
      <c r="M236" s="7"/>
      <c r="N236" s="7" t="n">
        <v>18</v>
      </c>
      <c r="O236" s="7" t="n">
        <v>21</v>
      </c>
      <c r="P236" s="7"/>
      <c r="Q236" s="7" t="n">
        <v>10</v>
      </c>
      <c r="R236" s="7" t="n">
        <v>35</v>
      </c>
      <c r="S236" s="7"/>
      <c r="T236" s="7" t="n">
        <v>13</v>
      </c>
      <c r="U236" s="7" t="n">
        <v>18</v>
      </c>
      <c r="V236" s="7"/>
      <c r="W236" s="7" t="n">
        <v>11</v>
      </c>
      <c r="X236" s="7" t="n">
        <v>20</v>
      </c>
      <c r="Y236" s="0"/>
      <c r="Z236" s="4" t="s">
        <v>277</v>
      </c>
      <c r="AA236" s="7"/>
      <c r="AB236" s="7"/>
      <c r="AC236" s="7"/>
      <c r="AD236" s="7"/>
      <c r="AE236" s="7"/>
      <c r="AF236" s="7"/>
      <c r="AG236" s="7"/>
      <c r="AH236" s="7"/>
      <c r="AI236" s="7"/>
      <c r="AJ236" s="7"/>
      <c r="AK236" s="7"/>
      <c r="AL236" s="7"/>
      <c r="AM236" s="7"/>
      <c r="AN236" s="7"/>
      <c r="AO236" s="7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12" hidden="false" customHeight="false" outlineLevel="0" collapsed="false">
      <c r="A237" s="4" t="s">
        <v>766</v>
      </c>
      <c r="B237" s="7" t="n">
        <v>27</v>
      </c>
      <c r="C237" s="7" t="n">
        <v>42</v>
      </c>
      <c r="D237" s="7"/>
      <c r="E237" s="7" t="n">
        <v>25</v>
      </c>
      <c r="F237" s="7" t="n">
        <v>28</v>
      </c>
      <c r="G237" s="7"/>
      <c r="H237" s="7" t="n">
        <v>13</v>
      </c>
      <c r="I237" s="7" t="n">
        <v>19</v>
      </c>
      <c r="J237" s="7"/>
      <c r="K237" s="7" t="n">
        <v>46</v>
      </c>
      <c r="L237" s="7" t="n">
        <v>54</v>
      </c>
      <c r="M237" s="7"/>
      <c r="N237" s="7" t="n">
        <v>16</v>
      </c>
      <c r="O237" s="7" t="n">
        <v>27</v>
      </c>
      <c r="P237" s="7"/>
      <c r="Q237" s="7" t="n">
        <v>10</v>
      </c>
      <c r="R237" s="7" t="n">
        <v>23</v>
      </c>
      <c r="S237" s="7"/>
      <c r="T237" s="7" t="n">
        <v>8</v>
      </c>
      <c r="U237" s="7" t="n">
        <v>12</v>
      </c>
      <c r="V237" s="7"/>
      <c r="W237" s="7" t="n">
        <v>22</v>
      </c>
      <c r="X237" s="7" t="n">
        <v>29</v>
      </c>
      <c r="Y237" s="0"/>
      <c r="Z237" s="4" t="s">
        <v>277</v>
      </c>
      <c r="AA237" s="7"/>
      <c r="AB237" s="7"/>
      <c r="AC237" s="7"/>
      <c r="AD237" s="7"/>
      <c r="AE237" s="7"/>
      <c r="AF237" s="7"/>
      <c r="AG237" s="7"/>
      <c r="AH237" s="7"/>
      <c r="AI237" s="7"/>
      <c r="AJ237" s="7"/>
      <c r="AK237" s="7"/>
      <c r="AL237" s="7"/>
      <c r="AM237" s="7"/>
      <c r="AN237" s="7"/>
      <c r="AO237" s="7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2" hidden="false" customHeight="false" outlineLevel="0" collapsed="false">
      <c r="A238" s="4" t="s">
        <v>767</v>
      </c>
      <c r="B238" s="7" t="n">
        <v>29</v>
      </c>
      <c r="C238" s="7" t="n">
        <v>36</v>
      </c>
      <c r="D238" s="7"/>
      <c r="E238" s="7" t="n">
        <v>19</v>
      </c>
      <c r="F238" s="7" t="n">
        <v>22</v>
      </c>
      <c r="G238" s="7"/>
      <c r="H238" s="7" t="n">
        <v>17</v>
      </c>
      <c r="I238" s="7" t="n">
        <v>19</v>
      </c>
      <c r="J238" s="7"/>
      <c r="K238" s="7" t="n">
        <v>42</v>
      </c>
      <c r="L238" s="7" t="n">
        <v>46</v>
      </c>
      <c r="M238" s="7"/>
      <c r="N238" s="7" t="n">
        <v>15</v>
      </c>
      <c r="O238" s="7" t="n">
        <v>17</v>
      </c>
      <c r="P238" s="7"/>
      <c r="Q238" s="7" t="n">
        <v>5</v>
      </c>
      <c r="R238" s="7" t="n">
        <v>7</v>
      </c>
      <c r="S238" s="7"/>
      <c r="T238" s="7" t="n">
        <v>12</v>
      </c>
      <c r="U238" s="7" t="n">
        <v>16</v>
      </c>
      <c r="V238" s="7"/>
      <c r="W238" s="7" t="n">
        <v>11</v>
      </c>
      <c r="X238" s="7" t="n">
        <v>11</v>
      </c>
      <c r="Y238" s="0"/>
      <c r="Z238" s="4" t="s">
        <v>277</v>
      </c>
      <c r="AA238" s="7"/>
      <c r="AB238" s="7"/>
      <c r="AC238" s="7"/>
      <c r="AD238" s="7"/>
      <c r="AE238" s="7"/>
      <c r="AF238" s="7"/>
      <c r="AG238" s="7"/>
      <c r="AH238" s="7"/>
      <c r="AI238" s="7"/>
      <c r="AJ238" s="7"/>
      <c r="AK238" s="7"/>
      <c r="AL238" s="7"/>
      <c r="AM238" s="7"/>
      <c r="AN238" s="7"/>
      <c r="AO238" s="7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2" hidden="false" customHeight="false" outlineLevel="0" collapsed="false">
      <c r="A239" s="4" t="s">
        <v>768</v>
      </c>
      <c r="B239" s="7" t="n">
        <v>27</v>
      </c>
      <c r="C239" s="7" t="n">
        <v>41</v>
      </c>
      <c r="D239" s="7"/>
      <c r="E239" s="7" t="n">
        <v>19</v>
      </c>
      <c r="F239" s="7" t="n">
        <v>24</v>
      </c>
      <c r="G239" s="7"/>
      <c r="H239" s="7" t="n">
        <v>19</v>
      </c>
      <c r="I239" s="7" t="n">
        <v>23</v>
      </c>
      <c r="J239" s="7"/>
      <c r="K239" s="7" t="n">
        <v>45</v>
      </c>
      <c r="L239" s="7" t="n">
        <v>47</v>
      </c>
      <c r="M239" s="7"/>
      <c r="N239" s="7" t="n">
        <v>27</v>
      </c>
      <c r="O239" s="7" t="n">
        <v>37</v>
      </c>
      <c r="P239" s="7"/>
      <c r="Q239" s="7" t="n">
        <v>21</v>
      </c>
      <c r="R239" s="7" t="n">
        <v>23</v>
      </c>
      <c r="S239" s="7"/>
      <c r="T239" s="7" t="n">
        <v>7</v>
      </c>
      <c r="U239" s="7" t="n">
        <v>11</v>
      </c>
      <c r="V239" s="7"/>
      <c r="W239" s="7" t="n">
        <v>10</v>
      </c>
      <c r="X239" s="7" t="n">
        <v>20</v>
      </c>
      <c r="Y239" s="0"/>
      <c r="Z239" s="4" t="s">
        <v>277</v>
      </c>
      <c r="AA239" s="7"/>
      <c r="AB239" s="7"/>
      <c r="AC239" s="7"/>
      <c r="AD239" s="7"/>
      <c r="AE239" s="7"/>
      <c r="AF239" s="7"/>
      <c r="AG239" s="7"/>
      <c r="AH239" s="7"/>
      <c r="AI239" s="7"/>
      <c r="AJ239" s="7"/>
      <c r="AK239" s="7"/>
      <c r="AL239" s="7"/>
      <c r="AM239" s="7"/>
      <c r="AN239" s="7"/>
      <c r="AO239" s="7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12" hidden="false" customHeight="false" outlineLevel="0" collapsed="false">
      <c r="A240" s="4" t="s">
        <v>769</v>
      </c>
      <c r="B240" s="7" t="n">
        <v>31</v>
      </c>
      <c r="C240" s="7" t="n">
        <v>48</v>
      </c>
      <c r="D240" s="7"/>
      <c r="E240" s="7" t="n">
        <v>10</v>
      </c>
      <c r="F240" s="7" t="n">
        <v>21</v>
      </c>
      <c r="G240" s="7"/>
      <c r="H240" s="7" t="n">
        <v>7</v>
      </c>
      <c r="I240" s="7" t="n">
        <v>15</v>
      </c>
      <c r="J240" s="7"/>
      <c r="K240" s="7" t="n">
        <v>38</v>
      </c>
      <c r="L240" s="7" t="n">
        <v>44</v>
      </c>
      <c r="M240" s="7"/>
      <c r="N240" s="7" t="n">
        <v>15</v>
      </c>
      <c r="O240" s="7" t="n">
        <v>16</v>
      </c>
      <c r="P240" s="7"/>
      <c r="Q240" s="7" t="n">
        <v>12</v>
      </c>
      <c r="R240" s="7" t="n">
        <v>40</v>
      </c>
      <c r="S240" s="7"/>
      <c r="T240" s="7" t="n">
        <v>12</v>
      </c>
      <c r="U240" s="7" t="n">
        <v>12</v>
      </c>
      <c r="V240" s="7"/>
      <c r="W240" s="7" t="n">
        <v>20</v>
      </c>
      <c r="X240" s="7" t="n">
        <v>20</v>
      </c>
      <c r="Y240" s="0"/>
      <c r="Z240" s="4" t="s">
        <v>277</v>
      </c>
      <c r="AA240" s="7"/>
      <c r="AB240" s="7"/>
      <c r="AC240" s="7"/>
      <c r="AD240" s="7"/>
      <c r="AE240" s="7"/>
      <c r="AF240" s="7"/>
      <c r="AG240" s="7"/>
      <c r="AH240" s="7"/>
      <c r="AI240" s="7"/>
      <c r="AJ240" s="7"/>
      <c r="AK240" s="7"/>
      <c r="AL240" s="7"/>
      <c r="AM240" s="7"/>
      <c r="AN240" s="7"/>
      <c r="AO240" s="7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2" hidden="false" customHeight="false" outlineLevel="0" collapsed="false">
      <c r="A241" s="4" t="s">
        <v>770</v>
      </c>
      <c r="B241" s="7" t="n">
        <v>29</v>
      </c>
      <c r="C241" s="7" t="n">
        <v>38</v>
      </c>
      <c r="D241" s="7"/>
      <c r="E241" s="7" t="n">
        <v>24</v>
      </c>
      <c r="F241" s="7" t="n">
        <v>26</v>
      </c>
      <c r="G241" s="7"/>
      <c r="H241" s="7" t="n">
        <v>17</v>
      </c>
      <c r="I241" s="7" t="n">
        <v>27</v>
      </c>
      <c r="J241" s="7"/>
      <c r="K241" s="7" t="n">
        <v>38</v>
      </c>
      <c r="L241" s="7" t="n">
        <v>43</v>
      </c>
      <c r="M241" s="7"/>
      <c r="N241" s="7" t="n">
        <v>27</v>
      </c>
      <c r="O241" s="7" t="n">
        <v>31</v>
      </c>
      <c r="P241" s="7"/>
      <c r="Q241" s="7" t="n">
        <v>1</v>
      </c>
      <c r="R241" s="7" t="n">
        <v>12</v>
      </c>
      <c r="S241" s="7"/>
      <c r="T241" s="7" t="n">
        <v>9</v>
      </c>
      <c r="U241" s="7" t="n">
        <v>12</v>
      </c>
      <c r="V241" s="7"/>
      <c r="W241" s="7" t="n">
        <v>20</v>
      </c>
      <c r="X241" s="7" t="n">
        <v>20</v>
      </c>
      <c r="Y241" s="0"/>
      <c r="Z241" s="4" t="s">
        <v>277</v>
      </c>
      <c r="AA241" s="7"/>
      <c r="AB241" s="7"/>
      <c r="AC241" s="7"/>
      <c r="AD241" s="7"/>
      <c r="AE241" s="7"/>
      <c r="AF241" s="7"/>
      <c r="AG241" s="7"/>
      <c r="AH241" s="7"/>
      <c r="AI241" s="7"/>
      <c r="AJ241" s="7"/>
      <c r="AK241" s="7"/>
      <c r="AL241" s="7"/>
      <c r="AM241" s="7"/>
      <c r="AN241" s="7"/>
      <c r="AO241" s="7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2" hidden="false" customHeight="false" outlineLevel="0" collapsed="false">
      <c r="A242" s="4" t="s">
        <v>771</v>
      </c>
      <c r="B242" s="7" t="n">
        <v>31</v>
      </c>
      <c r="C242" s="7" t="n">
        <v>36</v>
      </c>
      <c r="D242" s="7"/>
      <c r="E242" s="7" t="n">
        <v>22</v>
      </c>
      <c r="F242" s="7" t="n">
        <v>25</v>
      </c>
      <c r="G242" s="7"/>
      <c r="H242" s="7" t="n">
        <v>11</v>
      </c>
      <c r="I242" s="7" t="n">
        <v>22</v>
      </c>
      <c r="J242" s="7"/>
      <c r="K242" s="7" t="n">
        <v>53</v>
      </c>
      <c r="L242" s="7" t="n">
        <v>54</v>
      </c>
      <c r="M242" s="7"/>
      <c r="N242" s="7" t="n">
        <v>16</v>
      </c>
      <c r="O242" s="7" t="n">
        <v>18</v>
      </c>
      <c r="P242" s="7"/>
      <c r="Q242" s="7" t="n">
        <v>2</v>
      </c>
      <c r="R242" s="7" t="n">
        <v>14</v>
      </c>
      <c r="S242" s="7"/>
      <c r="T242" s="7" t="n">
        <v>10</v>
      </c>
      <c r="U242" s="7" t="n">
        <v>13</v>
      </c>
      <c r="V242" s="7"/>
      <c r="W242" s="7" t="n">
        <v>11</v>
      </c>
      <c r="X242" s="7" t="n">
        <v>11</v>
      </c>
      <c r="Y242" s="0"/>
      <c r="Z242" s="4" t="s">
        <v>277</v>
      </c>
      <c r="AA242" s="7"/>
      <c r="AB242" s="7"/>
      <c r="AC242" s="7"/>
      <c r="AD242" s="7"/>
      <c r="AE242" s="7"/>
      <c r="AF242" s="7"/>
      <c r="AG242" s="7"/>
      <c r="AH242" s="7"/>
      <c r="AI242" s="7"/>
      <c r="AJ242" s="7"/>
      <c r="AK242" s="7"/>
      <c r="AL242" s="7"/>
      <c r="AM242" s="7"/>
      <c r="AN242" s="7"/>
      <c r="AO242" s="7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2" hidden="false" customHeight="false" outlineLevel="0" collapsed="false">
      <c r="A243" s="4" t="s">
        <v>772</v>
      </c>
      <c r="B243" s="7" t="n">
        <v>36</v>
      </c>
      <c r="C243" s="7" t="n">
        <v>38</v>
      </c>
      <c r="D243" s="7"/>
      <c r="E243" s="7" t="n">
        <v>22</v>
      </c>
      <c r="F243" s="7" t="n">
        <v>26</v>
      </c>
      <c r="G243" s="7"/>
      <c r="H243" s="7" t="n">
        <v>19</v>
      </c>
      <c r="I243" s="7" t="n">
        <v>23</v>
      </c>
      <c r="J243" s="7"/>
      <c r="K243" s="7" t="n">
        <v>30</v>
      </c>
      <c r="L243" s="7" t="n">
        <v>30</v>
      </c>
      <c r="M243" s="7"/>
      <c r="N243" s="7" t="n">
        <v>16</v>
      </c>
      <c r="O243" s="7" t="n">
        <v>16</v>
      </c>
      <c r="P243" s="7"/>
      <c r="Q243" s="7" t="n">
        <v>12</v>
      </c>
      <c r="R243" s="7" t="n">
        <v>23</v>
      </c>
      <c r="S243" s="7"/>
      <c r="T243" s="7" t="n">
        <v>14</v>
      </c>
      <c r="U243" s="7" t="n">
        <v>19</v>
      </c>
      <c r="V243" s="7"/>
      <c r="W243" s="7" t="n">
        <v>29</v>
      </c>
      <c r="X243" s="7" t="n">
        <v>33</v>
      </c>
      <c r="Y243" s="0"/>
      <c r="Z243" s="4" t="s">
        <v>277</v>
      </c>
      <c r="AA243" s="7"/>
      <c r="AB243" s="7"/>
      <c r="AC243" s="7"/>
      <c r="AD243" s="7"/>
      <c r="AE243" s="7"/>
      <c r="AF243" s="7"/>
      <c r="AG243" s="7"/>
      <c r="AH243" s="7"/>
      <c r="AI243" s="7"/>
      <c r="AJ243" s="7"/>
      <c r="AK243" s="7"/>
      <c r="AL243" s="7"/>
      <c r="AM243" s="7"/>
      <c r="AN243" s="7"/>
      <c r="AO243" s="7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12" hidden="false" customHeight="false" outlineLevel="0" collapsed="false">
      <c r="A244" s="4" t="s">
        <v>773</v>
      </c>
      <c r="B244" s="7" t="n">
        <v>42</v>
      </c>
      <c r="C244" s="7" t="n">
        <v>43</v>
      </c>
      <c r="D244" s="7"/>
      <c r="E244" s="7" t="n">
        <v>14</v>
      </c>
      <c r="F244" s="7" t="n">
        <v>15</v>
      </c>
      <c r="G244" s="7"/>
      <c r="H244" s="7" t="n">
        <v>13</v>
      </c>
      <c r="I244" s="7" t="n">
        <v>25</v>
      </c>
      <c r="J244" s="7"/>
      <c r="K244" s="7" t="n">
        <v>44</v>
      </c>
      <c r="L244" s="7" t="n">
        <v>45</v>
      </c>
      <c r="M244" s="7"/>
      <c r="N244" s="7" t="n">
        <v>13</v>
      </c>
      <c r="O244" s="7" t="n">
        <v>16</v>
      </c>
      <c r="P244" s="7"/>
      <c r="Q244" s="7" t="n">
        <v>13</v>
      </c>
      <c r="R244" s="7" t="n">
        <v>13</v>
      </c>
      <c r="S244" s="7"/>
      <c r="T244" s="7" t="n">
        <v>8</v>
      </c>
      <c r="U244" s="7" t="n">
        <v>23</v>
      </c>
      <c r="V244" s="7"/>
      <c r="W244" s="7" t="n">
        <v>19</v>
      </c>
      <c r="X244" s="7" t="n">
        <v>28</v>
      </c>
      <c r="Y244" s="0"/>
      <c r="Z244" s="4" t="s">
        <v>294</v>
      </c>
      <c r="AA244" s="7"/>
      <c r="AB244" s="7"/>
      <c r="AC244" s="7"/>
      <c r="AD244" s="7"/>
      <c r="AE244" s="7"/>
      <c r="AF244" s="7"/>
      <c r="AG244" s="7"/>
      <c r="AH244" s="7"/>
      <c r="AI244" s="7"/>
      <c r="AJ244" s="7"/>
      <c r="AK244" s="7"/>
      <c r="AL244" s="7"/>
      <c r="AM244" s="7"/>
      <c r="AN244" s="7"/>
      <c r="AO244" s="7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2" hidden="false" customHeight="false" outlineLevel="0" collapsed="false">
      <c r="A245" s="4" t="s">
        <v>774</v>
      </c>
      <c r="B245" s="7" t="n">
        <v>35</v>
      </c>
      <c r="C245" s="7" t="n">
        <v>44</v>
      </c>
      <c r="D245" s="7"/>
      <c r="E245" s="7" t="n">
        <v>14</v>
      </c>
      <c r="F245" s="7" t="n">
        <v>27</v>
      </c>
      <c r="G245" s="7"/>
      <c r="H245" s="7" t="n">
        <v>23</v>
      </c>
      <c r="I245" s="7" t="n">
        <v>23</v>
      </c>
      <c r="J245" s="7"/>
      <c r="K245" s="7" t="n">
        <v>42</v>
      </c>
      <c r="L245" s="7" t="n">
        <v>43</v>
      </c>
      <c r="M245" s="7"/>
      <c r="N245" s="7" t="n">
        <v>16</v>
      </c>
      <c r="O245" s="7" t="n">
        <v>19</v>
      </c>
      <c r="P245" s="7"/>
      <c r="Q245" s="7" t="n">
        <v>11</v>
      </c>
      <c r="R245" s="7" t="n">
        <v>11</v>
      </c>
      <c r="S245" s="7"/>
      <c r="T245" s="7" t="n">
        <v>18</v>
      </c>
      <c r="U245" s="7" t="n">
        <v>22</v>
      </c>
      <c r="V245" s="7"/>
      <c r="W245" s="7" t="n">
        <v>28</v>
      </c>
      <c r="X245" s="7" t="n">
        <v>29</v>
      </c>
      <c r="Y245" s="0"/>
      <c r="Z245" s="4" t="s">
        <v>294</v>
      </c>
      <c r="AA245" s="7"/>
      <c r="AB245" s="7"/>
      <c r="AC245" s="7"/>
      <c r="AD245" s="7"/>
      <c r="AE245" s="7"/>
      <c r="AF245" s="7"/>
      <c r="AG245" s="7"/>
      <c r="AH245" s="7"/>
      <c r="AI245" s="7"/>
      <c r="AJ245" s="7"/>
      <c r="AK245" s="7"/>
      <c r="AL245" s="7"/>
      <c r="AM245" s="7"/>
      <c r="AN245" s="7"/>
      <c r="AO245" s="7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2" hidden="false" customHeight="false" outlineLevel="0" collapsed="false">
      <c r="A246" s="4" t="s">
        <v>775</v>
      </c>
      <c r="B246" s="7" t="n">
        <v>31</v>
      </c>
      <c r="C246" s="7" t="n">
        <v>53</v>
      </c>
      <c r="D246" s="7"/>
      <c r="E246" s="7" t="n">
        <v>11</v>
      </c>
      <c r="F246" s="7" t="n">
        <v>27</v>
      </c>
      <c r="G246" s="7"/>
      <c r="H246" s="7" t="n">
        <v>19</v>
      </c>
      <c r="I246" s="7" t="n">
        <v>19</v>
      </c>
      <c r="J246" s="7"/>
      <c r="K246" s="7" t="n">
        <v>44</v>
      </c>
      <c r="L246" s="7" t="n">
        <v>45</v>
      </c>
      <c r="M246" s="7"/>
      <c r="N246" s="7" t="n">
        <v>19</v>
      </c>
      <c r="O246" s="7" t="n">
        <v>23</v>
      </c>
      <c r="P246" s="7"/>
      <c r="Q246" s="7" t="n">
        <v>11</v>
      </c>
      <c r="R246" s="7" t="n">
        <v>19</v>
      </c>
      <c r="S246" s="7"/>
      <c r="T246" s="7" t="n">
        <v>10</v>
      </c>
      <c r="U246" s="7" t="n">
        <v>17</v>
      </c>
      <c r="V246" s="7"/>
      <c r="W246" s="7" t="n">
        <v>11</v>
      </c>
      <c r="X246" s="7" t="n">
        <v>16</v>
      </c>
      <c r="Y246" s="0"/>
      <c r="Z246" s="4" t="s">
        <v>294</v>
      </c>
      <c r="AA246" s="7"/>
      <c r="AB246" s="7"/>
      <c r="AC246" s="7"/>
      <c r="AD246" s="7"/>
      <c r="AE246" s="7"/>
      <c r="AF246" s="7"/>
      <c r="AG246" s="7"/>
      <c r="AH246" s="7"/>
      <c r="AI246" s="7"/>
      <c r="AJ246" s="7"/>
      <c r="AK246" s="7"/>
      <c r="AL246" s="7"/>
      <c r="AM246" s="7"/>
      <c r="AN246" s="7"/>
      <c r="AO246" s="7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2" hidden="false" customHeight="false" outlineLevel="0" collapsed="false">
      <c r="A247" s="4" t="s">
        <v>776</v>
      </c>
      <c r="B247" s="7" t="n">
        <v>38</v>
      </c>
      <c r="C247" s="7" t="n">
        <v>38</v>
      </c>
      <c r="D247" s="7"/>
      <c r="E247" s="7" t="n">
        <v>27</v>
      </c>
      <c r="F247" s="7" t="n">
        <v>27</v>
      </c>
      <c r="G247" s="7"/>
      <c r="H247" s="7" t="n">
        <v>13</v>
      </c>
      <c r="I247" s="7" t="n">
        <v>23</v>
      </c>
      <c r="J247" s="7"/>
      <c r="K247" s="7" t="n">
        <v>36</v>
      </c>
      <c r="L247" s="7" t="n">
        <v>44</v>
      </c>
      <c r="M247" s="7"/>
      <c r="N247" s="7" t="n">
        <v>15</v>
      </c>
      <c r="O247" s="7" t="n">
        <v>17</v>
      </c>
      <c r="P247" s="7"/>
      <c r="Q247" s="7" t="n">
        <v>2</v>
      </c>
      <c r="R247" s="7" t="n">
        <v>6</v>
      </c>
      <c r="S247" s="7"/>
      <c r="T247" s="7" t="n">
        <v>13</v>
      </c>
      <c r="U247" s="7" t="n">
        <v>19</v>
      </c>
      <c r="V247" s="7"/>
      <c r="W247" s="7" t="n">
        <v>18</v>
      </c>
      <c r="X247" s="7" t="n">
        <v>55</v>
      </c>
      <c r="Y247" s="0"/>
      <c r="Z247" s="4" t="s">
        <v>294</v>
      </c>
      <c r="AA247" s="7"/>
      <c r="AB247" s="7"/>
      <c r="AC247" s="7"/>
      <c r="AD247" s="7"/>
      <c r="AE247" s="7"/>
      <c r="AF247" s="7"/>
      <c r="AG247" s="7"/>
      <c r="AH247" s="7"/>
      <c r="AI247" s="7"/>
      <c r="AJ247" s="7"/>
      <c r="AK247" s="7"/>
      <c r="AL247" s="7"/>
      <c r="AM247" s="7"/>
      <c r="AN247" s="7"/>
      <c r="AO247" s="7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2" hidden="false" customHeight="false" outlineLevel="0" collapsed="false">
      <c r="A248" s="4" t="s">
        <v>777</v>
      </c>
      <c r="B248" s="7" t="n">
        <v>34</v>
      </c>
      <c r="C248" s="7" t="n">
        <v>38</v>
      </c>
      <c r="D248" s="7"/>
      <c r="E248" s="7" t="n">
        <v>14</v>
      </c>
      <c r="F248" s="7" t="n">
        <v>14</v>
      </c>
      <c r="G248" s="7"/>
      <c r="H248" s="7" t="n">
        <v>7</v>
      </c>
      <c r="I248" s="7" t="n">
        <v>17</v>
      </c>
      <c r="J248" s="7"/>
      <c r="K248" s="7" t="n">
        <v>39</v>
      </c>
      <c r="L248" s="7" t="n">
        <v>39</v>
      </c>
      <c r="M248" s="7"/>
      <c r="N248" s="7" t="n">
        <v>13</v>
      </c>
      <c r="O248" s="7" t="n">
        <v>16</v>
      </c>
      <c r="P248" s="7"/>
      <c r="Q248" s="7" t="n">
        <v>9</v>
      </c>
      <c r="R248" s="7" t="n">
        <v>12</v>
      </c>
      <c r="S248" s="7"/>
      <c r="T248" s="7" t="n">
        <v>12</v>
      </c>
      <c r="U248" s="7" t="n">
        <v>18</v>
      </c>
      <c r="V248" s="7"/>
      <c r="W248" s="7" t="n">
        <v>23</v>
      </c>
      <c r="X248" s="7" t="n">
        <v>28</v>
      </c>
      <c r="Y248" s="0"/>
      <c r="Z248" s="4" t="s">
        <v>294</v>
      </c>
      <c r="AA248" s="7"/>
      <c r="AB248" s="7"/>
      <c r="AC248" s="7"/>
      <c r="AD248" s="7"/>
      <c r="AE248" s="7"/>
      <c r="AF248" s="7"/>
      <c r="AG248" s="7"/>
      <c r="AH248" s="7"/>
      <c r="AI248" s="7"/>
      <c r="AJ248" s="7"/>
      <c r="AK248" s="7"/>
      <c r="AL248" s="7"/>
      <c r="AM248" s="7"/>
      <c r="AN248" s="7"/>
      <c r="AO248" s="7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2" hidden="false" customHeight="false" outlineLevel="0" collapsed="false">
      <c r="A249" s="4" t="s">
        <v>778</v>
      </c>
      <c r="B249" s="7" t="n">
        <v>42</v>
      </c>
      <c r="C249" s="7" t="n">
        <v>44</v>
      </c>
      <c r="D249" s="7"/>
      <c r="E249" s="7" t="n">
        <v>11</v>
      </c>
      <c r="F249" s="7" t="n">
        <v>24</v>
      </c>
      <c r="G249" s="7"/>
      <c r="H249" s="7" t="n">
        <v>19</v>
      </c>
      <c r="I249" s="7" t="n">
        <v>23</v>
      </c>
      <c r="J249" s="7"/>
      <c r="K249" s="7" t="n">
        <v>43</v>
      </c>
      <c r="L249" s="7" t="n">
        <v>44</v>
      </c>
      <c r="M249" s="7"/>
      <c r="N249" s="7" t="n">
        <v>16</v>
      </c>
      <c r="O249" s="7" t="n">
        <v>21</v>
      </c>
      <c r="P249" s="7"/>
      <c r="Q249" s="7" t="n">
        <v>13</v>
      </c>
      <c r="R249" s="7" t="n">
        <v>15</v>
      </c>
      <c r="S249" s="7"/>
      <c r="T249" s="7" t="n">
        <v>8</v>
      </c>
      <c r="U249" s="7" t="n">
        <v>13</v>
      </c>
      <c r="V249" s="7"/>
      <c r="W249" s="7" t="n">
        <v>26</v>
      </c>
      <c r="X249" s="7" t="n">
        <v>29</v>
      </c>
      <c r="Y249" s="0"/>
      <c r="Z249" s="4" t="s">
        <v>294</v>
      </c>
      <c r="AA249" s="7"/>
      <c r="AB249" s="7"/>
      <c r="AC249" s="7"/>
      <c r="AD249" s="7"/>
      <c r="AE249" s="7"/>
      <c r="AF249" s="7"/>
      <c r="AG249" s="7"/>
      <c r="AH249" s="7"/>
      <c r="AI249" s="7"/>
      <c r="AJ249" s="7"/>
      <c r="AK249" s="7"/>
      <c r="AL249" s="7"/>
      <c r="AM249" s="7"/>
      <c r="AN249" s="7"/>
      <c r="AO249" s="7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12" hidden="false" customHeight="false" outlineLevel="0" collapsed="false">
      <c r="A250" s="4" t="s">
        <v>779</v>
      </c>
      <c r="B250" s="7" t="n">
        <v>38</v>
      </c>
      <c r="C250" s="7" t="n">
        <v>47</v>
      </c>
      <c r="D250" s="7"/>
      <c r="E250" s="7" t="n">
        <v>11</v>
      </c>
      <c r="F250" s="7" t="n">
        <v>21</v>
      </c>
      <c r="G250" s="7"/>
      <c r="H250" s="7" t="n">
        <v>13</v>
      </c>
      <c r="I250" s="7" t="n">
        <v>21</v>
      </c>
      <c r="J250" s="7"/>
      <c r="K250" s="7" t="n">
        <v>37</v>
      </c>
      <c r="L250" s="7" t="n">
        <v>37</v>
      </c>
      <c r="M250" s="7"/>
      <c r="N250" s="7" t="n">
        <v>16</v>
      </c>
      <c r="O250" s="7" t="n">
        <v>22</v>
      </c>
      <c r="P250" s="7"/>
      <c r="Q250" s="7" t="n">
        <v>12</v>
      </c>
      <c r="R250" s="7" t="n">
        <v>13</v>
      </c>
      <c r="S250" s="7"/>
      <c r="T250" s="7" t="n">
        <v>10</v>
      </c>
      <c r="U250" s="7" t="n">
        <v>14</v>
      </c>
      <c r="V250" s="7"/>
      <c r="W250" s="7" t="n">
        <v>10</v>
      </c>
      <c r="X250" s="7" t="n">
        <v>13</v>
      </c>
      <c r="Y250" s="0"/>
      <c r="Z250" s="4" t="s">
        <v>294</v>
      </c>
      <c r="AA250" s="7"/>
      <c r="AB250" s="7"/>
      <c r="AC250" s="7"/>
      <c r="AD250" s="7"/>
      <c r="AE250" s="7"/>
      <c r="AF250" s="7"/>
      <c r="AG250" s="7"/>
      <c r="AH250" s="7"/>
      <c r="AI250" s="7"/>
      <c r="AJ250" s="7"/>
      <c r="AK250" s="7"/>
      <c r="AL250" s="7"/>
      <c r="AM250" s="7"/>
      <c r="AN250" s="7"/>
      <c r="AO250" s="7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2" hidden="false" customHeight="false" outlineLevel="0" collapsed="false">
      <c r="A251" s="4" t="s">
        <v>780</v>
      </c>
      <c r="B251" s="7" t="n">
        <v>35</v>
      </c>
      <c r="C251" s="7" t="n">
        <v>42</v>
      </c>
      <c r="D251" s="7"/>
      <c r="E251" s="7" t="n">
        <v>14</v>
      </c>
      <c r="F251" s="7" t="n">
        <v>18</v>
      </c>
      <c r="G251" s="7"/>
      <c r="H251" s="7" t="n">
        <v>6</v>
      </c>
      <c r="I251" s="7" t="n">
        <v>15</v>
      </c>
      <c r="J251" s="7"/>
      <c r="K251" s="7" t="n">
        <v>41</v>
      </c>
      <c r="L251" s="7" t="n">
        <v>41</v>
      </c>
      <c r="M251" s="7"/>
      <c r="N251" s="7" t="n">
        <v>13</v>
      </c>
      <c r="O251" s="7" t="n">
        <v>16</v>
      </c>
      <c r="P251" s="7"/>
      <c r="Q251" s="7" t="n">
        <v>12</v>
      </c>
      <c r="R251" s="7" t="n">
        <v>12</v>
      </c>
      <c r="S251" s="7"/>
      <c r="T251" s="7" t="n">
        <v>17</v>
      </c>
      <c r="U251" s="7" t="n">
        <v>17</v>
      </c>
      <c r="V251" s="7"/>
      <c r="W251" s="7" t="n">
        <v>13</v>
      </c>
      <c r="X251" s="7" t="n">
        <v>13</v>
      </c>
      <c r="Y251" s="0"/>
      <c r="Z251" s="4" t="s">
        <v>294</v>
      </c>
      <c r="AA251" s="7"/>
      <c r="AB251" s="7"/>
      <c r="AC251" s="7"/>
      <c r="AD251" s="7"/>
      <c r="AE251" s="7"/>
      <c r="AF251" s="7"/>
      <c r="AG251" s="7"/>
      <c r="AH251" s="7"/>
      <c r="AI251" s="7"/>
      <c r="AJ251" s="7"/>
      <c r="AK251" s="7"/>
      <c r="AL251" s="7"/>
      <c r="AM251" s="7"/>
      <c r="AN251" s="7"/>
      <c r="AO251" s="7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2" hidden="false" customHeight="false" outlineLevel="0" collapsed="false">
      <c r="A252" s="4" t="s">
        <v>781</v>
      </c>
      <c r="B252" s="7" t="n">
        <v>22</v>
      </c>
      <c r="C252" s="7" t="n">
        <v>43</v>
      </c>
      <c r="D252" s="7"/>
      <c r="E252" s="7" t="n">
        <v>13</v>
      </c>
      <c r="F252" s="7" t="n">
        <v>18</v>
      </c>
      <c r="G252" s="7"/>
      <c r="H252" s="7" t="n">
        <v>11</v>
      </c>
      <c r="I252" s="7" t="n">
        <v>15</v>
      </c>
      <c r="J252" s="7"/>
      <c r="K252" s="7" t="n">
        <v>42</v>
      </c>
      <c r="L252" s="7" t="n">
        <v>42</v>
      </c>
      <c r="M252" s="7"/>
      <c r="N252" s="7" t="n">
        <v>16</v>
      </c>
      <c r="O252" s="7" t="n">
        <v>20</v>
      </c>
      <c r="P252" s="7"/>
      <c r="Q252" s="7" t="n">
        <v>12</v>
      </c>
      <c r="R252" s="7" t="n">
        <v>14</v>
      </c>
      <c r="S252" s="7"/>
      <c r="T252" s="7" t="n">
        <v>12</v>
      </c>
      <c r="U252" s="7" t="n">
        <v>18</v>
      </c>
      <c r="V252" s="7"/>
      <c r="W252" s="7" t="n">
        <v>11</v>
      </c>
      <c r="X252" s="7" t="n">
        <v>14</v>
      </c>
      <c r="Y252" s="0"/>
      <c r="Z252" s="4" t="s">
        <v>294</v>
      </c>
      <c r="AA252" s="7"/>
      <c r="AB252" s="7"/>
      <c r="AC252" s="7"/>
      <c r="AD252" s="7"/>
      <c r="AE252" s="7"/>
      <c r="AF252" s="7"/>
      <c r="AG252" s="7"/>
      <c r="AH252" s="7"/>
      <c r="AI252" s="7"/>
      <c r="AJ252" s="7"/>
      <c r="AK252" s="7"/>
      <c r="AL252" s="7"/>
      <c r="AM252" s="7"/>
      <c r="AN252" s="7"/>
      <c r="AO252" s="7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2" hidden="false" customHeight="false" outlineLevel="0" collapsed="false">
      <c r="A253" s="4" t="s">
        <v>782</v>
      </c>
      <c r="B253" s="7" t="n">
        <v>34</v>
      </c>
      <c r="C253" s="7" t="n">
        <v>40</v>
      </c>
      <c r="D253" s="7"/>
      <c r="E253" s="7" t="n">
        <v>11</v>
      </c>
      <c r="F253" s="7" t="n">
        <v>27</v>
      </c>
      <c r="G253" s="7"/>
      <c r="H253" s="7" t="n">
        <v>11</v>
      </c>
      <c r="I253" s="7" t="n">
        <v>23</v>
      </c>
      <c r="J253" s="7"/>
      <c r="K253" s="7" t="n">
        <v>47</v>
      </c>
      <c r="L253" s="7" t="n">
        <v>47</v>
      </c>
      <c r="M253" s="7"/>
      <c r="N253" s="7" t="n">
        <v>13</v>
      </c>
      <c r="O253" s="7" t="n">
        <v>16</v>
      </c>
      <c r="P253" s="7"/>
      <c r="Q253" s="7" t="n">
        <v>14</v>
      </c>
      <c r="R253" s="7" t="n">
        <v>18</v>
      </c>
      <c r="S253" s="7"/>
      <c r="T253" s="7" t="n">
        <v>11</v>
      </c>
      <c r="U253" s="7" t="n">
        <v>11</v>
      </c>
      <c r="V253" s="7"/>
      <c r="W253" s="7" t="n">
        <v>29</v>
      </c>
      <c r="X253" s="7" t="n">
        <v>29</v>
      </c>
      <c r="Y253" s="0"/>
      <c r="Z253" s="4" t="s">
        <v>294</v>
      </c>
      <c r="AA253" s="7"/>
      <c r="AB253" s="7"/>
      <c r="AC253" s="7"/>
      <c r="AD253" s="7"/>
      <c r="AE253" s="7"/>
      <c r="AF253" s="7"/>
      <c r="AG253" s="7"/>
      <c r="AH253" s="7"/>
      <c r="AI253" s="7"/>
      <c r="AJ253" s="7"/>
      <c r="AK253" s="7"/>
      <c r="AL253" s="7"/>
      <c r="AM253" s="7"/>
      <c r="AN253" s="7"/>
      <c r="AO253" s="7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2" hidden="false" customHeight="false" outlineLevel="0" collapsed="false">
      <c r="A254" s="4" t="s">
        <v>783</v>
      </c>
      <c r="B254" s="7" t="n">
        <v>40</v>
      </c>
      <c r="C254" s="7" t="n">
        <v>42</v>
      </c>
      <c r="D254" s="7"/>
      <c r="E254" s="7" t="n">
        <v>19</v>
      </c>
      <c r="F254" s="7" t="n">
        <v>28</v>
      </c>
      <c r="G254" s="7"/>
      <c r="H254" s="7" t="n">
        <v>11</v>
      </c>
      <c r="I254" s="7" t="n">
        <v>19</v>
      </c>
      <c r="J254" s="7"/>
      <c r="K254" s="7" t="n">
        <v>55</v>
      </c>
      <c r="L254" s="7" t="n">
        <v>58</v>
      </c>
      <c r="M254" s="7"/>
      <c r="N254" s="7" t="n">
        <v>17</v>
      </c>
      <c r="O254" s="7" t="n">
        <v>21</v>
      </c>
      <c r="P254" s="7"/>
      <c r="Q254" s="7" t="n">
        <v>11</v>
      </c>
      <c r="R254" s="7" t="n">
        <v>13</v>
      </c>
      <c r="S254" s="7"/>
      <c r="T254" s="7" t="n">
        <v>8</v>
      </c>
      <c r="U254" s="7" t="n">
        <v>11</v>
      </c>
      <c r="V254" s="7"/>
      <c r="W254" s="7" t="n">
        <v>27</v>
      </c>
      <c r="X254" s="7" t="n">
        <v>33</v>
      </c>
      <c r="Y254" s="0"/>
      <c r="Z254" s="4" t="s">
        <v>294</v>
      </c>
      <c r="AA254" s="7"/>
      <c r="AB254" s="7"/>
      <c r="AC254" s="7"/>
      <c r="AD254" s="7"/>
      <c r="AE254" s="7"/>
      <c r="AF254" s="7"/>
      <c r="AG254" s="7"/>
      <c r="AH254" s="7"/>
      <c r="AI254" s="7"/>
      <c r="AJ254" s="7"/>
      <c r="AK254" s="7"/>
      <c r="AL254" s="7"/>
      <c r="AM254" s="7"/>
      <c r="AN254" s="7"/>
      <c r="AO254" s="7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2" hidden="false" customHeight="false" outlineLevel="0" collapsed="false">
      <c r="A255" s="4" t="s">
        <v>784</v>
      </c>
      <c r="B255" s="7" t="n">
        <v>38</v>
      </c>
      <c r="C255" s="7" t="n">
        <v>45</v>
      </c>
      <c r="D255" s="7"/>
      <c r="E255" s="7" t="n">
        <v>11</v>
      </c>
      <c r="F255" s="7" t="n">
        <v>20</v>
      </c>
      <c r="G255" s="7"/>
      <c r="H255" s="7" t="n">
        <v>13</v>
      </c>
      <c r="I255" s="7" t="n">
        <v>19</v>
      </c>
      <c r="J255" s="7"/>
      <c r="K255" s="7" t="n">
        <v>34</v>
      </c>
      <c r="L255" s="7" t="n">
        <v>45</v>
      </c>
      <c r="M255" s="7"/>
      <c r="N255" s="7" t="n">
        <v>13</v>
      </c>
      <c r="O255" s="7" t="n">
        <v>13</v>
      </c>
      <c r="P255" s="7"/>
      <c r="Q255" s="7" t="n">
        <v>14</v>
      </c>
      <c r="R255" s="7" t="n">
        <v>18</v>
      </c>
      <c r="S255" s="7"/>
      <c r="T255" s="7" t="n">
        <v>12</v>
      </c>
      <c r="U255" s="7" t="n">
        <v>16</v>
      </c>
      <c r="V255" s="7"/>
      <c r="W255" s="7" t="n">
        <v>26</v>
      </c>
      <c r="X255" s="7" t="n">
        <v>26</v>
      </c>
      <c r="Y255" s="0"/>
      <c r="Z255" s="4" t="s">
        <v>294</v>
      </c>
      <c r="AA255" s="7"/>
      <c r="AB255" s="7"/>
      <c r="AC255" s="7"/>
      <c r="AD255" s="7"/>
      <c r="AE255" s="7"/>
      <c r="AF255" s="7"/>
      <c r="AG255" s="7"/>
      <c r="AH255" s="7"/>
      <c r="AI255" s="7"/>
      <c r="AJ255" s="7"/>
      <c r="AK255" s="7"/>
      <c r="AL255" s="7"/>
      <c r="AM255" s="7"/>
      <c r="AN255" s="7"/>
      <c r="AO255" s="7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2" hidden="false" customHeight="false" outlineLevel="0" collapsed="false">
      <c r="A256" s="4" t="s">
        <v>785</v>
      </c>
      <c r="B256" s="7" t="n">
        <v>35</v>
      </c>
      <c r="C256" s="7" t="n">
        <v>42</v>
      </c>
      <c r="D256" s="7"/>
      <c r="E256" s="7" t="n">
        <v>18</v>
      </c>
      <c r="F256" s="7" t="n">
        <v>24</v>
      </c>
      <c r="G256" s="7"/>
      <c r="H256" s="7" t="n">
        <v>15</v>
      </c>
      <c r="I256" s="7" t="n">
        <v>23</v>
      </c>
      <c r="J256" s="7"/>
      <c r="K256" s="7" t="n">
        <v>44</v>
      </c>
      <c r="L256" s="7" t="n">
        <v>45</v>
      </c>
      <c r="M256" s="7"/>
      <c r="N256" s="7" t="n">
        <v>17</v>
      </c>
      <c r="O256" s="7" t="n">
        <v>21</v>
      </c>
      <c r="P256" s="7"/>
      <c r="Q256" s="7" t="n">
        <v>11</v>
      </c>
      <c r="R256" s="7" t="n">
        <v>14</v>
      </c>
      <c r="S256" s="7"/>
      <c r="T256" s="7" t="n">
        <v>9</v>
      </c>
      <c r="U256" s="7" t="n">
        <v>22</v>
      </c>
      <c r="V256" s="7"/>
      <c r="W256" s="7" t="n">
        <v>31</v>
      </c>
      <c r="X256" s="7" t="n">
        <v>31</v>
      </c>
      <c r="Y256" s="0"/>
      <c r="Z256" s="4" t="s">
        <v>294</v>
      </c>
      <c r="AA256" s="7"/>
      <c r="AB256" s="7"/>
      <c r="AC256" s="7"/>
      <c r="AD256" s="7"/>
      <c r="AE256" s="7"/>
      <c r="AF256" s="7"/>
      <c r="AG256" s="7"/>
      <c r="AH256" s="7"/>
      <c r="AI256" s="7"/>
      <c r="AJ256" s="7"/>
      <c r="AK256" s="7"/>
      <c r="AL256" s="7"/>
      <c r="AM256" s="7"/>
      <c r="AN256" s="7"/>
      <c r="AO256" s="7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2" hidden="false" customHeight="false" outlineLevel="0" collapsed="false">
      <c r="A257" s="4" t="s">
        <v>786</v>
      </c>
      <c r="B257" s="7" t="n">
        <v>35</v>
      </c>
      <c r="C257" s="7" t="n">
        <v>39</v>
      </c>
      <c r="D257" s="7"/>
      <c r="E257" s="7" t="n">
        <v>26</v>
      </c>
      <c r="F257" s="7" t="n">
        <v>27</v>
      </c>
      <c r="G257" s="7"/>
      <c r="H257" s="7" t="n">
        <v>19</v>
      </c>
      <c r="I257" s="7" t="n">
        <v>23</v>
      </c>
      <c r="J257" s="7"/>
      <c r="K257" s="7" t="n">
        <v>46</v>
      </c>
      <c r="L257" s="7" t="n">
        <v>47</v>
      </c>
      <c r="M257" s="7"/>
      <c r="N257" s="7" t="n">
        <v>16</v>
      </c>
      <c r="O257" s="7" t="n">
        <v>22</v>
      </c>
      <c r="P257" s="7"/>
      <c r="Q257" s="7" t="n">
        <v>14</v>
      </c>
      <c r="R257" s="7" t="n">
        <v>17</v>
      </c>
      <c r="S257" s="7"/>
      <c r="T257" s="7" t="n">
        <v>11</v>
      </c>
      <c r="U257" s="7" t="n">
        <v>11</v>
      </c>
      <c r="V257" s="7"/>
      <c r="W257" s="7" t="n">
        <v>28</v>
      </c>
      <c r="X257" s="7" t="n">
        <v>29</v>
      </c>
      <c r="Y257" s="0"/>
      <c r="Z257" s="4" t="s">
        <v>294</v>
      </c>
      <c r="AA257" s="7"/>
      <c r="AB257" s="7"/>
      <c r="AC257" s="7"/>
      <c r="AD257" s="7"/>
      <c r="AE257" s="7"/>
      <c r="AF257" s="7"/>
      <c r="AG257" s="7"/>
      <c r="AH257" s="7"/>
      <c r="AI257" s="7"/>
      <c r="AJ257" s="7"/>
      <c r="AK257" s="7"/>
      <c r="AL257" s="7"/>
      <c r="AM257" s="7"/>
      <c r="AN257" s="7"/>
      <c r="AO257" s="7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2" hidden="false" customHeight="false" outlineLevel="0" collapsed="false">
      <c r="A258" s="4" t="s">
        <v>787</v>
      </c>
      <c r="B258" s="7" t="n">
        <v>31</v>
      </c>
      <c r="C258" s="7" t="n">
        <v>42</v>
      </c>
      <c r="D258" s="7"/>
      <c r="E258" s="7" t="n">
        <v>11</v>
      </c>
      <c r="F258" s="7" t="n">
        <v>20</v>
      </c>
      <c r="G258" s="7"/>
      <c r="H258" s="7" t="n">
        <v>23</v>
      </c>
      <c r="I258" s="7" t="n">
        <v>29</v>
      </c>
      <c r="J258" s="7"/>
      <c r="K258" s="7" t="n">
        <v>46</v>
      </c>
      <c r="L258" s="7" t="n">
        <v>50</v>
      </c>
      <c r="M258" s="7"/>
      <c r="N258" s="7" t="n">
        <v>16</v>
      </c>
      <c r="O258" s="7" t="n">
        <v>21</v>
      </c>
      <c r="P258" s="7"/>
      <c r="Q258" s="7" t="n">
        <v>18</v>
      </c>
      <c r="R258" s="7" t="n">
        <v>24</v>
      </c>
      <c r="S258" s="7"/>
      <c r="T258" s="7" t="n">
        <v>8</v>
      </c>
      <c r="U258" s="7" t="n">
        <v>12</v>
      </c>
      <c r="V258" s="7"/>
      <c r="W258" s="7" t="n">
        <v>17</v>
      </c>
      <c r="X258" s="7" t="n">
        <v>29</v>
      </c>
      <c r="Y258" s="0"/>
      <c r="Z258" s="4" t="s">
        <v>294</v>
      </c>
      <c r="AA258" s="7"/>
      <c r="AB258" s="7"/>
      <c r="AC258" s="7"/>
      <c r="AD258" s="7"/>
      <c r="AE258" s="7"/>
      <c r="AF258" s="7"/>
      <c r="AG258" s="7"/>
      <c r="AH258" s="7"/>
      <c r="AI258" s="7"/>
      <c r="AJ258" s="7"/>
      <c r="AK258" s="7"/>
      <c r="AL258" s="7"/>
      <c r="AM258" s="7"/>
      <c r="AN258" s="7"/>
      <c r="AO258" s="7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2" hidden="false" customHeight="false" outlineLevel="0" collapsed="false">
      <c r="A259" s="4" t="s">
        <v>788</v>
      </c>
      <c r="B259" s="7" t="n">
        <v>30</v>
      </c>
      <c r="C259" s="7" t="n">
        <v>40</v>
      </c>
      <c r="D259" s="7"/>
      <c r="E259" s="7" t="n">
        <v>24</v>
      </c>
      <c r="F259" s="7" t="n">
        <v>28</v>
      </c>
      <c r="G259" s="7"/>
      <c r="H259" s="7" t="n">
        <v>11</v>
      </c>
      <c r="I259" s="7" t="n">
        <v>11</v>
      </c>
      <c r="J259" s="7"/>
      <c r="K259" s="7" t="n">
        <v>45</v>
      </c>
      <c r="L259" s="7" t="n">
        <v>45</v>
      </c>
      <c r="M259" s="7"/>
      <c r="N259" s="7" t="n">
        <v>13</v>
      </c>
      <c r="O259" s="7" t="n">
        <v>17</v>
      </c>
      <c r="P259" s="7"/>
      <c r="Q259" s="7" t="n">
        <v>8</v>
      </c>
      <c r="R259" s="7" t="n">
        <v>11</v>
      </c>
      <c r="S259" s="7"/>
      <c r="T259" s="7" t="n">
        <v>8</v>
      </c>
      <c r="U259" s="7" t="n">
        <v>13</v>
      </c>
      <c r="V259" s="7"/>
      <c r="W259" s="7" t="n">
        <v>22</v>
      </c>
      <c r="X259" s="7" t="n">
        <v>22</v>
      </c>
      <c r="Y259" s="0"/>
      <c r="Z259" s="4" t="s">
        <v>294</v>
      </c>
      <c r="AA259" s="7"/>
      <c r="AB259" s="7"/>
      <c r="AC259" s="7"/>
      <c r="AD259" s="7"/>
      <c r="AE259" s="7"/>
      <c r="AF259" s="7"/>
      <c r="AG259" s="7"/>
      <c r="AH259" s="7"/>
      <c r="AI259" s="7"/>
      <c r="AJ259" s="7"/>
      <c r="AK259" s="7"/>
      <c r="AL259" s="7"/>
      <c r="AM259" s="7"/>
      <c r="AN259" s="7"/>
      <c r="AO259" s="7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2" hidden="false" customHeight="false" outlineLevel="0" collapsed="false">
      <c r="A260" s="4" t="s">
        <v>789</v>
      </c>
      <c r="B260" s="7" t="n">
        <v>28</v>
      </c>
      <c r="C260" s="7" t="n">
        <v>40</v>
      </c>
      <c r="D260" s="7"/>
      <c r="E260" s="7" t="n">
        <v>24</v>
      </c>
      <c r="F260" s="7" t="n">
        <v>28</v>
      </c>
      <c r="G260" s="7"/>
      <c r="H260" s="7" t="n">
        <v>11</v>
      </c>
      <c r="I260" s="7" t="n">
        <v>17</v>
      </c>
      <c r="J260" s="7"/>
      <c r="K260" s="7" t="n">
        <v>46</v>
      </c>
      <c r="L260" s="7" t="n">
        <v>46</v>
      </c>
      <c r="M260" s="7"/>
      <c r="N260" s="7" t="n">
        <v>16</v>
      </c>
      <c r="O260" s="7" t="n">
        <v>21</v>
      </c>
      <c r="P260" s="7"/>
      <c r="Q260" s="7" t="n">
        <v>4</v>
      </c>
      <c r="R260" s="7" t="n">
        <v>4</v>
      </c>
      <c r="S260" s="7"/>
      <c r="T260" s="7" t="n">
        <v>11</v>
      </c>
      <c r="U260" s="7" t="n">
        <v>14</v>
      </c>
      <c r="V260" s="7"/>
      <c r="W260" s="7" t="n">
        <v>29</v>
      </c>
      <c r="X260" s="7" t="n">
        <v>29</v>
      </c>
      <c r="Y260" s="0"/>
      <c r="Z260" s="4" t="s">
        <v>294</v>
      </c>
      <c r="AA260" s="7"/>
      <c r="AB260" s="7"/>
      <c r="AC260" s="7"/>
      <c r="AD260" s="7"/>
      <c r="AE260" s="7"/>
      <c r="AF260" s="7"/>
      <c r="AG260" s="7"/>
      <c r="AH260" s="7"/>
      <c r="AI260" s="7"/>
      <c r="AJ260" s="7"/>
      <c r="AK260" s="7"/>
      <c r="AL260" s="7"/>
      <c r="AM260" s="7"/>
      <c r="AN260" s="7"/>
      <c r="AO260" s="7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2" hidden="false" customHeight="false" outlineLevel="0" collapsed="false">
      <c r="A261" s="4" t="s">
        <v>790</v>
      </c>
      <c r="B261" s="7" t="n">
        <v>35</v>
      </c>
      <c r="C261" s="7" t="n">
        <v>38</v>
      </c>
      <c r="D261" s="7"/>
      <c r="E261" s="7" t="n">
        <v>24</v>
      </c>
      <c r="F261" s="7" t="n">
        <v>27</v>
      </c>
      <c r="G261" s="7"/>
      <c r="H261" s="7" t="n">
        <v>23</v>
      </c>
      <c r="I261" s="7" t="n">
        <v>23</v>
      </c>
      <c r="J261" s="7"/>
      <c r="K261" s="7" t="n">
        <v>43</v>
      </c>
      <c r="L261" s="7" t="n">
        <v>43</v>
      </c>
      <c r="M261" s="7"/>
      <c r="N261" s="7" t="n">
        <v>27</v>
      </c>
      <c r="O261" s="7" t="n">
        <v>27</v>
      </c>
      <c r="P261" s="7"/>
      <c r="Q261" s="7" t="n">
        <v>10</v>
      </c>
      <c r="R261" s="7" t="n">
        <v>11</v>
      </c>
      <c r="S261" s="7"/>
      <c r="T261" s="7" t="n">
        <v>13</v>
      </c>
      <c r="U261" s="7" t="n">
        <v>22</v>
      </c>
      <c r="V261" s="7"/>
      <c r="W261" s="7" t="n">
        <v>54</v>
      </c>
      <c r="X261" s="7" t="n">
        <v>55</v>
      </c>
      <c r="Y261" s="0"/>
      <c r="Z261" s="4" t="s">
        <v>294</v>
      </c>
      <c r="AA261" s="7"/>
      <c r="AB261" s="7"/>
      <c r="AC261" s="7"/>
      <c r="AD261" s="7"/>
      <c r="AE261" s="7"/>
      <c r="AF261" s="7"/>
      <c r="AG261" s="7"/>
      <c r="AH261" s="7"/>
      <c r="AI261" s="7"/>
      <c r="AJ261" s="7"/>
      <c r="AK261" s="7"/>
      <c r="AL261" s="7"/>
      <c r="AM261" s="7"/>
      <c r="AN261" s="7"/>
      <c r="AO261" s="7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2" hidden="false" customHeight="false" outlineLevel="0" collapsed="false">
      <c r="A262" s="4" t="s">
        <v>791</v>
      </c>
      <c r="B262" s="7" t="n">
        <v>27</v>
      </c>
      <c r="C262" s="7" t="n">
        <v>28</v>
      </c>
      <c r="D262" s="7"/>
      <c r="E262" s="7" t="n">
        <v>7</v>
      </c>
      <c r="F262" s="7" t="n">
        <v>23</v>
      </c>
      <c r="G262" s="7"/>
      <c r="H262" s="7" t="n">
        <v>13</v>
      </c>
      <c r="I262" s="7" t="n">
        <v>23</v>
      </c>
      <c r="J262" s="7"/>
      <c r="K262" s="7" t="n">
        <v>43</v>
      </c>
      <c r="L262" s="7" t="n">
        <v>44</v>
      </c>
      <c r="M262" s="7"/>
      <c r="N262" s="7" t="n">
        <v>18</v>
      </c>
      <c r="O262" s="7" t="n">
        <v>18</v>
      </c>
      <c r="P262" s="7"/>
      <c r="Q262" s="7" t="n">
        <v>13</v>
      </c>
      <c r="R262" s="7" t="n">
        <v>17</v>
      </c>
      <c r="S262" s="7"/>
      <c r="T262" s="7" t="n">
        <v>12</v>
      </c>
      <c r="U262" s="7" t="n">
        <v>16</v>
      </c>
      <c r="V262" s="7"/>
      <c r="W262" s="7" t="n">
        <v>26</v>
      </c>
      <c r="X262" s="7" t="n">
        <v>26</v>
      </c>
      <c r="Y262" s="0"/>
      <c r="Z262" s="4" t="s">
        <v>294</v>
      </c>
      <c r="AA262" s="7"/>
      <c r="AB262" s="7"/>
      <c r="AC262" s="7"/>
      <c r="AD262" s="7"/>
      <c r="AE262" s="7"/>
      <c r="AF262" s="7"/>
      <c r="AG262" s="7"/>
      <c r="AH262" s="7"/>
      <c r="AI262" s="7"/>
      <c r="AJ262" s="7"/>
      <c r="AK262" s="7"/>
      <c r="AL262" s="7"/>
      <c r="AM262" s="7"/>
      <c r="AN262" s="7"/>
      <c r="AO262" s="7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2" hidden="false" customHeight="false" outlineLevel="0" collapsed="false">
      <c r="A263" s="4" t="s">
        <v>792</v>
      </c>
      <c r="B263" s="7" t="n">
        <v>40</v>
      </c>
      <c r="C263" s="7" t="n">
        <v>42</v>
      </c>
      <c r="D263" s="7"/>
      <c r="E263" s="7" t="n">
        <v>10</v>
      </c>
      <c r="F263" s="7" t="n">
        <v>24</v>
      </c>
      <c r="G263" s="7"/>
      <c r="H263" s="7" t="n">
        <v>7</v>
      </c>
      <c r="I263" s="7" t="n">
        <v>17</v>
      </c>
      <c r="J263" s="7"/>
      <c r="K263" s="7" t="n">
        <v>39</v>
      </c>
      <c r="L263" s="7" t="n">
        <v>42</v>
      </c>
      <c r="M263" s="7"/>
      <c r="N263" s="7" t="n">
        <v>15</v>
      </c>
      <c r="O263" s="7" t="n">
        <v>16</v>
      </c>
      <c r="P263" s="7"/>
      <c r="Q263" s="7" t="n">
        <v>15</v>
      </c>
      <c r="R263" s="7" t="n">
        <v>18</v>
      </c>
      <c r="S263" s="7"/>
      <c r="T263" s="7" t="n">
        <v>16</v>
      </c>
      <c r="U263" s="7" t="n">
        <v>16</v>
      </c>
      <c r="V263" s="7"/>
      <c r="W263" s="7" t="n">
        <v>14</v>
      </c>
      <c r="X263" s="7" t="n">
        <v>14</v>
      </c>
      <c r="Y263" s="0"/>
      <c r="Z263" s="4" t="s">
        <v>294</v>
      </c>
      <c r="AA263" s="7"/>
      <c r="AB263" s="7"/>
      <c r="AC263" s="7"/>
      <c r="AD263" s="7"/>
      <c r="AE263" s="7"/>
      <c r="AF263" s="7"/>
      <c r="AG263" s="7"/>
      <c r="AH263" s="7"/>
      <c r="AI263" s="7"/>
      <c r="AJ263" s="7"/>
      <c r="AK263" s="7"/>
      <c r="AL263" s="7"/>
      <c r="AM263" s="7"/>
      <c r="AN263" s="7"/>
      <c r="AO263" s="7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2" hidden="false" customHeight="false" outlineLevel="0" collapsed="false">
      <c r="A264" s="4" t="s">
        <v>793</v>
      </c>
      <c r="B264" s="7" t="n">
        <v>9</v>
      </c>
      <c r="C264" s="7" t="n">
        <v>14</v>
      </c>
      <c r="D264" s="7"/>
      <c r="E264" s="7" t="n">
        <v>20</v>
      </c>
      <c r="F264" s="7" t="n">
        <v>22</v>
      </c>
      <c r="G264" s="7"/>
      <c r="H264" s="7" t="n">
        <v>15</v>
      </c>
      <c r="I264" s="7" t="n">
        <v>24</v>
      </c>
      <c r="J264" s="7"/>
      <c r="K264" s="7" t="n">
        <v>42</v>
      </c>
      <c r="L264" s="7" t="n">
        <v>43</v>
      </c>
      <c r="M264" s="7"/>
      <c r="N264" s="7" t="n">
        <v>13</v>
      </c>
      <c r="O264" s="7" t="n">
        <v>18</v>
      </c>
      <c r="P264" s="7"/>
      <c r="Q264" s="7" t="n">
        <v>4</v>
      </c>
      <c r="R264" s="7" t="n">
        <v>17</v>
      </c>
      <c r="S264" s="7"/>
      <c r="T264" s="7" t="n">
        <v>13</v>
      </c>
      <c r="U264" s="7" t="n">
        <v>14</v>
      </c>
      <c r="V264" s="7"/>
      <c r="W264" s="7" t="n">
        <v>19</v>
      </c>
      <c r="X264" s="7" t="n">
        <v>19</v>
      </c>
      <c r="Y264" s="0"/>
      <c r="Z264" s="4" t="s">
        <v>294</v>
      </c>
      <c r="AA264" s="7"/>
      <c r="AB264" s="7"/>
      <c r="AC264" s="7"/>
      <c r="AD264" s="7"/>
      <c r="AE264" s="7"/>
      <c r="AF264" s="7"/>
      <c r="AG264" s="7"/>
      <c r="AH264" s="7"/>
      <c r="AI264" s="7"/>
      <c r="AJ264" s="7"/>
      <c r="AK264" s="7"/>
      <c r="AL264" s="7"/>
      <c r="AM264" s="7"/>
      <c r="AN264" s="7"/>
      <c r="AO264" s="7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2" hidden="false" customHeight="false" outlineLevel="0" collapsed="false">
      <c r="A265" s="4" t="s">
        <v>794</v>
      </c>
      <c r="B265" s="7" t="n">
        <v>40</v>
      </c>
      <c r="C265" s="7" t="n">
        <v>42</v>
      </c>
      <c r="D265" s="7"/>
      <c r="E265" s="7" t="n">
        <v>19</v>
      </c>
      <c r="F265" s="7" t="n">
        <v>28</v>
      </c>
      <c r="G265" s="7"/>
      <c r="H265" s="7" t="n">
        <v>11</v>
      </c>
      <c r="I265" s="7" t="n">
        <v>19</v>
      </c>
      <c r="J265" s="7"/>
      <c r="K265" s="7" t="n">
        <v>43</v>
      </c>
      <c r="L265" s="7" t="n">
        <v>43</v>
      </c>
      <c r="M265" s="7"/>
      <c r="N265" s="7" t="n">
        <v>17</v>
      </c>
      <c r="O265" s="7" t="n">
        <v>17</v>
      </c>
      <c r="P265" s="7"/>
      <c r="Q265" s="7" t="n">
        <v>11</v>
      </c>
      <c r="R265" s="7" t="n">
        <v>13</v>
      </c>
      <c r="S265" s="7"/>
      <c r="T265" s="7" t="n">
        <v>8</v>
      </c>
      <c r="U265" s="7" t="n">
        <v>11</v>
      </c>
      <c r="V265" s="7"/>
      <c r="W265" s="7" t="n">
        <v>28</v>
      </c>
      <c r="X265" s="7" t="n">
        <v>29</v>
      </c>
      <c r="Y265" s="0"/>
      <c r="Z265" s="4" t="s">
        <v>294</v>
      </c>
      <c r="AA265" s="7"/>
      <c r="AB265" s="7"/>
      <c r="AC265" s="7"/>
      <c r="AD265" s="7"/>
      <c r="AE265" s="7"/>
      <c r="AF265" s="7"/>
      <c r="AG265" s="7"/>
      <c r="AH265" s="7"/>
      <c r="AI265" s="7"/>
      <c r="AJ265" s="7"/>
      <c r="AK265" s="7"/>
      <c r="AL265" s="7"/>
      <c r="AM265" s="7"/>
      <c r="AN265" s="7"/>
      <c r="AO265" s="7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2" hidden="false" customHeight="false" outlineLevel="0" collapsed="false">
      <c r="A266" s="4" t="s">
        <v>795</v>
      </c>
      <c r="B266" s="7" t="n">
        <v>29</v>
      </c>
      <c r="C266" s="7" t="n">
        <v>43</v>
      </c>
      <c r="D266" s="7"/>
      <c r="E266" s="7" t="n">
        <v>26</v>
      </c>
      <c r="F266" s="7" t="n">
        <v>27</v>
      </c>
      <c r="G266" s="7"/>
      <c r="H266" s="7" t="n">
        <v>15</v>
      </c>
      <c r="I266" s="7" t="n">
        <v>17</v>
      </c>
      <c r="J266" s="7"/>
      <c r="K266" s="7" t="n">
        <v>28</v>
      </c>
      <c r="L266" s="7" t="n">
        <v>39</v>
      </c>
      <c r="M266" s="7"/>
      <c r="N266" s="7" t="n">
        <v>20</v>
      </c>
      <c r="O266" s="7" t="n">
        <v>33</v>
      </c>
      <c r="P266" s="7"/>
      <c r="Q266" s="7" t="n">
        <v>18</v>
      </c>
      <c r="R266" s="7" t="n">
        <v>19</v>
      </c>
      <c r="S266" s="7"/>
      <c r="T266" s="7" t="n">
        <v>8</v>
      </c>
      <c r="U266" s="7" t="n">
        <v>22</v>
      </c>
      <c r="V266" s="7"/>
      <c r="W266" s="7" t="n">
        <v>22</v>
      </c>
      <c r="X266" s="7" t="n">
        <v>22</v>
      </c>
      <c r="Y266" s="0"/>
      <c r="Z266" s="4" t="s">
        <v>294</v>
      </c>
      <c r="AA266" s="7"/>
      <c r="AB266" s="7"/>
      <c r="AC266" s="7"/>
      <c r="AD266" s="7"/>
      <c r="AE266" s="7"/>
      <c r="AF266" s="7"/>
      <c r="AG266" s="7"/>
      <c r="AH266" s="7"/>
      <c r="AI266" s="7"/>
      <c r="AJ266" s="7"/>
      <c r="AK266" s="7"/>
      <c r="AL266" s="7"/>
      <c r="AM266" s="7"/>
      <c r="AN266" s="7"/>
      <c r="AO266" s="7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2" hidden="false" customHeight="false" outlineLevel="0" collapsed="false">
      <c r="A267" s="4" t="s">
        <v>796</v>
      </c>
      <c r="B267" s="7" t="n">
        <v>31</v>
      </c>
      <c r="C267" s="7" t="n">
        <v>42</v>
      </c>
      <c r="D267" s="7"/>
      <c r="E267" s="7" t="n">
        <v>11</v>
      </c>
      <c r="F267" s="7" t="n">
        <v>27</v>
      </c>
      <c r="G267" s="7"/>
      <c r="H267" s="7" t="n">
        <v>19</v>
      </c>
      <c r="I267" s="7" t="n">
        <v>29</v>
      </c>
      <c r="J267" s="7"/>
      <c r="K267" s="7" t="n">
        <v>49</v>
      </c>
      <c r="L267" s="7" t="n">
        <v>49</v>
      </c>
      <c r="M267" s="7"/>
      <c r="N267" s="7" t="n">
        <v>14</v>
      </c>
      <c r="O267" s="7" t="n">
        <v>19</v>
      </c>
      <c r="P267" s="7"/>
      <c r="Q267" s="7" t="n">
        <v>4</v>
      </c>
      <c r="R267" s="7" t="n">
        <v>18</v>
      </c>
      <c r="S267" s="7"/>
      <c r="T267" s="7" t="n">
        <v>12</v>
      </c>
      <c r="U267" s="7" t="n">
        <v>12</v>
      </c>
      <c r="V267" s="7"/>
      <c r="W267" s="7" t="n">
        <v>11</v>
      </c>
      <c r="X267" s="7" t="n">
        <v>17</v>
      </c>
      <c r="Y267" s="0"/>
      <c r="Z267" s="4" t="s">
        <v>294</v>
      </c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2" hidden="false" customHeight="false" outlineLevel="0" collapsed="false">
      <c r="A268" s="4" t="s">
        <v>797</v>
      </c>
      <c r="B268" s="7" t="n">
        <v>31</v>
      </c>
      <c r="C268" s="7" t="n">
        <v>39</v>
      </c>
      <c r="D268" s="7"/>
      <c r="E268" s="7" t="n">
        <v>23</v>
      </c>
      <c r="F268" s="7" t="n">
        <v>27</v>
      </c>
      <c r="G268" s="7"/>
      <c r="H268" s="7" t="n">
        <v>21</v>
      </c>
      <c r="I268" s="7" t="n">
        <v>31</v>
      </c>
      <c r="J268" s="7"/>
      <c r="K268" s="7" t="n">
        <v>40</v>
      </c>
      <c r="L268" s="7" t="n">
        <v>41</v>
      </c>
      <c r="M268" s="7"/>
      <c r="N268" s="7" t="n">
        <v>15</v>
      </c>
      <c r="O268" s="7" t="n">
        <v>16</v>
      </c>
      <c r="P268" s="7"/>
      <c r="Q268" s="7" t="n">
        <v>11</v>
      </c>
      <c r="R268" s="7" t="n">
        <v>14</v>
      </c>
      <c r="S268" s="7"/>
      <c r="T268" s="7" t="n">
        <v>8</v>
      </c>
      <c r="U268" s="7" t="n">
        <v>20</v>
      </c>
      <c r="V268" s="7"/>
      <c r="W268" s="7" t="n">
        <v>28</v>
      </c>
      <c r="X268" s="7" t="n">
        <v>29</v>
      </c>
      <c r="Y268" s="0"/>
      <c r="Z268" s="4" t="s">
        <v>294</v>
      </c>
      <c r="AA268" s="7"/>
      <c r="AB268" s="7"/>
      <c r="AC268" s="7"/>
      <c r="AD268" s="7"/>
      <c r="AE268" s="7"/>
      <c r="AF268" s="7"/>
      <c r="AG268" s="7"/>
      <c r="AH268" s="7"/>
      <c r="AI268" s="7"/>
      <c r="AJ268" s="7"/>
      <c r="AK268" s="7"/>
      <c r="AL268" s="7"/>
      <c r="AM268" s="7"/>
      <c r="AN268" s="7"/>
      <c r="AO268" s="7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12" hidden="false" customHeight="false" outlineLevel="0" collapsed="false">
      <c r="A269" s="4" t="s">
        <v>798</v>
      </c>
      <c r="B269" s="7" t="n">
        <v>22</v>
      </c>
      <c r="C269" s="7" t="n">
        <v>43</v>
      </c>
      <c r="D269" s="7"/>
      <c r="E269" s="7" t="n">
        <v>25</v>
      </c>
      <c r="F269" s="7" t="n">
        <v>27</v>
      </c>
      <c r="G269" s="7"/>
      <c r="H269" s="7" t="n">
        <v>11</v>
      </c>
      <c r="I269" s="7" t="n">
        <v>25</v>
      </c>
      <c r="J269" s="7"/>
      <c r="K269" s="7" t="n">
        <v>42</v>
      </c>
      <c r="L269" s="7" t="n">
        <v>42</v>
      </c>
      <c r="M269" s="7"/>
      <c r="N269" s="7" t="n">
        <v>16</v>
      </c>
      <c r="O269" s="7" t="n">
        <v>16</v>
      </c>
      <c r="P269" s="7"/>
      <c r="Q269" s="7" t="n">
        <v>14</v>
      </c>
      <c r="R269" s="7" t="n">
        <v>14</v>
      </c>
      <c r="S269" s="7"/>
      <c r="T269" s="7" t="n">
        <v>8</v>
      </c>
      <c r="U269" s="7" t="n">
        <v>18</v>
      </c>
      <c r="V269" s="7"/>
      <c r="W269" s="7" t="n">
        <v>14</v>
      </c>
      <c r="X269" s="7" t="n">
        <v>19</v>
      </c>
      <c r="Y269" s="0"/>
      <c r="Z269" s="4" t="s">
        <v>294</v>
      </c>
      <c r="AA269" s="7"/>
      <c r="AB269" s="7"/>
      <c r="AC269" s="7"/>
      <c r="AD269" s="7"/>
      <c r="AE269" s="7"/>
      <c r="AF269" s="7"/>
      <c r="AG269" s="7"/>
      <c r="AH269" s="7"/>
      <c r="AI269" s="7"/>
      <c r="AJ269" s="7"/>
      <c r="AK269" s="7"/>
      <c r="AL269" s="7"/>
      <c r="AM269" s="7"/>
      <c r="AN269" s="7"/>
      <c r="AO269" s="7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12" hidden="false" customHeight="false" outlineLevel="0" collapsed="false">
      <c r="A270" s="4" t="s">
        <v>799</v>
      </c>
      <c r="B270" s="7" t="n">
        <v>34</v>
      </c>
      <c r="C270" s="7" t="n">
        <v>44</v>
      </c>
      <c r="D270" s="7"/>
      <c r="E270" s="7" t="n">
        <v>18</v>
      </c>
      <c r="F270" s="7" t="n">
        <v>28</v>
      </c>
      <c r="G270" s="7"/>
      <c r="H270" s="7" t="n">
        <v>11</v>
      </c>
      <c r="I270" s="7" t="n">
        <v>13</v>
      </c>
      <c r="J270" s="7"/>
      <c r="K270" s="7" t="n">
        <v>48</v>
      </c>
      <c r="L270" s="7" t="n">
        <v>53</v>
      </c>
      <c r="M270" s="7"/>
      <c r="N270" s="7" t="n">
        <v>15</v>
      </c>
      <c r="O270" s="7" t="n">
        <v>16</v>
      </c>
      <c r="P270" s="7"/>
      <c r="Q270" s="7" t="n">
        <v>14</v>
      </c>
      <c r="R270" s="7" t="n">
        <v>18</v>
      </c>
      <c r="S270" s="7"/>
      <c r="T270" s="7" t="n">
        <v>11</v>
      </c>
      <c r="U270" s="7" t="n">
        <v>13</v>
      </c>
      <c r="V270" s="7"/>
      <c r="W270" s="7" t="n">
        <v>29</v>
      </c>
      <c r="X270" s="7" t="n">
        <v>30</v>
      </c>
      <c r="Y270" s="0"/>
      <c r="Z270" s="4" t="s">
        <v>294</v>
      </c>
      <c r="AA270" s="7"/>
      <c r="AB270" s="7"/>
      <c r="AC270" s="7"/>
      <c r="AD270" s="7"/>
      <c r="AE270" s="7"/>
      <c r="AF270" s="7"/>
      <c r="AG270" s="7"/>
      <c r="AH270" s="7"/>
      <c r="AI270" s="7"/>
      <c r="AJ270" s="7"/>
      <c r="AK270" s="7"/>
      <c r="AL270" s="7"/>
      <c r="AM270" s="7"/>
      <c r="AN270" s="7"/>
      <c r="AO270" s="7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12" hidden="false" customHeight="false" outlineLevel="0" collapsed="false">
      <c r="A271" s="4" t="s">
        <v>800</v>
      </c>
      <c r="B271" s="7" t="n">
        <v>38</v>
      </c>
      <c r="C271" s="7" t="n">
        <v>48</v>
      </c>
      <c r="D271" s="7"/>
      <c r="E271" s="7" t="n">
        <v>22</v>
      </c>
      <c r="F271" s="7" t="n">
        <v>30</v>
      </c>
      <c r="G271" s="7"/>
      <c r="H271" s="7" t="n">
        <v>9</v>
      </c>
      <c r="I271" s="7" t="n">
        <v>23</v>
      </c>
      <c r="J271" s="7"/>
      <c r="K271" s="7" t="n">
        <v>34</v>
      </c>
      <c r="L271" s="7" t="n">
        <v>34</v>
      </c>
      <c r="M271" s="7"/>
      <c r="N271" s="7" t="n">
        <v>14</v>
      </c>
      <c r="O271" s="7" t="n">
        <v>17</v>
      </c>
      <c r="P271" s="7"/>
      <c r="Q271" s="7" t="n">
        <v>11</v>
      </c>
      <c r="R271" s="7" t="n">
        <v>11</v>
      </c>
      <c r="S271" s="7"/>
      <c r="T271" s="7" t="n">
        <v>12</v>
      </c>
      <c r="U271" s="7" t="n">
        <v>17</v>
      </c>
      <c r="V271" s="7"/>
      <c r="W271" s="7" t="n">
        <v>10</v>
      </c>
      <c r="X271" s="7" t="n">
        <v>14</v>
      </c>
      <c r="Y271" s="0"/>
      <c r="Z271" s="4" t="s">
        <v>322</v>
      </c>
      <c r="AA271" s="7"/>
      <c r="AB271" s="7"/>
      <c r="AC271" s="7"/>
      <c r="AD271" s="7"/>
      <c r="AE271" s="7"/>
      <c r="AF271" s="7"/>
      <c r="AG271" s="7"/>
      <c r="AH271" s="7"/>
      <c r="AI271" s="7"/>
      <c r="AJ271" s="7"/>
      <c r="AK271" s="7"/>
      <c r="AL271" s="7"/>
      <c r="AM271" s="7"/>
      <c r="AN271" s="7"/>
      <c r="AO271" s="7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12" hidden="false" customHeight="false" outlineLevel="0" collapsed="false">
      <c r="A272" s="4" t="s">
        <v>801</v>
      </c>
      <c r="B272" s="7" t="n">
        <v>42</v>
      </c>
      <c r="C272" s="7" t="n">
        <v>47</v>
      </c>
      <c r="D272" s="7"/>
      <c r="E272" s="7" t="n">
        <v>23</v>
      </c>
      <c r="F272" s="7" t="n">
        <v>24</v>
      </c>
      <c r="G272" s="7"/>
      <c r="H272" s="7" t="n">
        <v>23</v>
      </c>
      <c r="I272" s="7" t="n">
        <v>25</v>
      </c>
      <c r="J272" s="7"/>
      <c r="K272" s="7" t="n">
        <v>41</v>
      </c>
      <c r="L272" s="7" t="n">
        <v>47</v>
      </c>
      <c r="M272" s="7"/>
      <c r="N272" s="7" t="n">
        <v>13</v>
      </c>
      <c r="O272" s="7" t="n">
        <v>14</v>
      </c>
      <c r="P272" s="7"/>
      <c r="Q272" s="7" t="n">
        <v>7</v>
      </c>
      <c r="R272" s="7" t="n">
        <v>12</v>
      </c>
      <c r="S272" s="7"/>
      <c r="T272" s="7" t="n">
        <v>23</v>
      </c>
      <c r="U272" s="7" t="n">
        <v>28</v>
      </c>
      <c r="V272" s="7"/>
      <c r="W272" s="7" t="n">
        <v>26</v>
      </c>
      <c r="X272" s="7" t="n">
        <v>27</v>
      </c>
      <c r="Y272" s="0"/>
      <c r="Z272" s="4" t="s">
        <v>322</v>
      </c>
      <c r="AA272" s="7"/>
      <c r="AB272" s="7"/>
      <c r="AC272" s="7"/>
      <c r="AD272" s="7"/>
      <c r="AE272" s="7"/>
      <c r="AF272" s="7"/>
      <c r="AG272" s="7"/>
      <c r="AH272" s="7"/>
      <c r="AI272" s="7"/>
      <c r="AJ272" s="7"/>
      <c r="AK272" s="7"/>
      <c r="AL272" s="7"/>
      <c r="AM272" s="7"/>
      <c r="AN272" s="7"/>
      <c r="AO272" s="7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2" hidden="false" customHeight="false" outlineLevel="0" collapsed="false">
      <c r="A273" s="4" t="s">
        <v>802</v>
      </c>
      <c r="B273" s="7" t="n">
        <v>48</v>
      </c>
      <c r="C273" s="7" t="n">
        <v>49</v>
      </c>
      <c r="D273" s="7"/>
      <c r="E273" s="7" t="n">
        <v>11</v>
      </c>
      <c r="F273" s="7" t="n">
        <v>11</v>
      </c>
      <c r="G273" s="7"/>
      <c r="H273" s="7" t="n">
        <v>7</v>
      </c>
      <c r="I273" s="7" t="n">
        <v>23</v>
      </c>
      <c r="J273" s="7"/>
      <c r="K273" s="7" t="n">
        <v>38</v>
      </c>
      <c r="L273" s="7" t="n">
        <v>48</v>
      </c>
      <c r="M273" s="7"/>
      <c r="N273" s="7" t="n">
        <v>13</v>
      </c>
      <c r="O273" s="7" t="n">
        <v>19</v>
      </c>
      <c r="P273" s="7"/>
      <c r="Q273" s="7" t="n">
        <v>12</v>
      </c>
      <c r="R273" s="7" t="n">
        <v>23</v>
      </c>
      <c r="S273" s="7"/>
      <c r="T273" s="7" t="n">
        <v>13</v>
      </c>
      <c r="U273" s="7" t="n">
        <v>22</v>
      </c>
      <c r="V273" s="7"/>
      <c r="W273" s="7" t="n">
        <v>27</v>
      </c>
      <c r="X273" s="7" t="n">
        <v>28</v>
      </c>
      <c r="Y273" s="0"/>
      <c r="Z273" s="4" t="s">
        <v>322</v>
      </c>
      <c r="AA273" s="7"/>
      <c r="AB273" s="7"/>
      <c r="AC273" s="7"/>
      <c r="AD273" s="7"/>
      <c r="AE273" s="7"/>
      <c r="AF273" s="7"/>
      <c r="AG273" s="7"/>
      <c r="AH273" s="7"/>
      <c r="AI273" s="7"/>
      <c r="AJ273" s="7"/>
      <c r="AK273" s="7"/>
      <c r="AL273" s="7"/>
      <c r="AM273" s="7"/>
      <c r="AN273" s="7"/>
      <c r="AO273" s="7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12" hidden="false" customHeight="false" outlineLevel="0" collapsed="false">
      <c r="A274" s="4" t="s">
        <v>803</v>
      </c>
      <c r="B274" s="7" t="n">
        <v>39</v>
      </c>
      <c r="C274" s="7" t="n">
        <v>44</v>
      </c>
      <c r="D274" s="7"/>
      <c r="E274" s="7" t="n">
        <v>11</v>
      </c>
      <c r="F274" s="7" t="n">
        <v>39</v>
      </c>
      <c r="G274" s="7"/>
      <c r="H274" s="7" t="n">
        <v>15</v>
      </c>
      <c r="I274" s="7" t="n">
        <v>23</v>
      </c>
      <c r="J274" s="7"/>
      <c r="K274" s="7" t="n">
        <v>41</v>
      </c>
      <c r="L274" s="7" t="n">
        <v>41</v>
      </c>
      <c r="M274" s="7"/>
      <c r="N274" s="7" t="n">
        <v>13</v>
      </c>
      <c r="O274" s="7" t="n">
        <v>24</v>
      </c>
      <c r="P274" s="7"/>
      <c r="Q274" s="7" t="n">
        <v>11</v>
      </c>
      <c r="R274" s="7" t="n">
        <v>20</v>
      </c>
      <c r="S274" s="7"/>
      <c r="T274" s="7" t="n">
        <v>13</v>
      </c>
      <c r="U274" s="7" t="n">
        <v>22</v>
      </c>
      <c r="V274" s="7"/>
      <c r="W274" s="7" t="n">
        <v>11</v>
      </c>
      <c r="X274" s="7" t="n">
        <v>11</v>
      </c>
      <c r="Y274" s="0"/>
      <c r="Z274" s="4" t="s">
        <v>322</v>
      </c>
      <c r="AA274" s="7"/>
      <c r="AB274" s="7"/>
      <c r="AC274" s="7"/>
      <c r="AD274" s="7"/>
      <c r="AE274" s="7"/>
      <c r="AF274" s="7"/>
      <c r="AG274" s="7"/>
      <c r="AH274" s="7"/>
      <c r="AI274" s="7"/>
      <c r="AJ274" s="7"/>
      <c r="AK274" s="7"/>
      <c r="AL274" s="7"/>
      <c r="AM274" s="7"/>
      <c r="AN274" s="7"/>
      <c r="AO274" s="7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12" hidden="false" customHeight="false" outlineLevel="0" collapsed="false">
      <c r="A275" s="4" t="s">
        <v>804</v>
      </c>
      <c r="B275" s="7" t="n">
        <v>34</v>
      </c>
      <c r="C275" s="7" t="n">
        <v>41</v>
      </c>
      <c r="D275" s="7"/>
      <c r="E275" s="7" t="n">
        <v>24</v>
      </c>
      <c r="F275" s="7" t="n">
        <v>28</v>
      </c>
      <c r="G275" s="7"/>
      <c r="H275" s="7" t="n">
        <v>15</v>
      </c>
      <c r="I275" s="7" t="n">
        <v>27</v>
      </c>
      <c r="J275" s="7"/>
      <c r="K275" s="7" t="n">
        <v>39</v>
      </c>
      <c r="L275" s="7" t="n">
        <v>42</v>
      </c>
      <c r="M275" s="7"/>
      <c r="N275" s="7" t="n">
        <v>13</v>
      </c>
      <c r="O275" s="7" t="n">
        <v>19</v>
      </c>
      <c r="P275" s="7"/>
      <c r="Q275" s="7" t="n">
        <v>11</v>
      </c>
      <c r="R275" s="7" t="n">
        <v>23</v>
      </c>
      <c r="S275" s="7"/>
      <c r="T275" s="7" t="n">
        <v>18</v>
      </c>
      <c r="U275" s="7" t="n">
        <v>22</v>
      </c>
      <c r="V275" s="7"/>
      <c r="W275" s="7" t="n">
        <v>17</v>
      </c>
      <c r="X275" s="7" t="n">
        <v>17</v>
      </c>
      <c r="Y275" s="0"/>
      <c r="Z275" s="4" t="s">
        <v>322</v>
      </c>
      <c r="AA275" s="7"/>
      <c r="AB275" s="7"/>
      <c r="AC275" s="7"/>
      <c r="AD275" s="7"/>
      <c r="AE275" s="7"/>
      <c r="AF275" s="7"/>
      <c r="AG275" s="7"/>
      <c r="AH275" s="7"/>
      <c r="AI275" s="7"/>
      <c r="AJ275" s="7"/>
      <c r="AK275" s="7"/>
      <c r="AL275" s="7"/>
      <c r="AM275" s="7"/>
      <c r="AN275" s="7"/>
      <c r="AO275" s="7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2" hidden="false" customHeight="false" outlineLevel="0" collapsed="false">
      <c r="A276" s="4" t="s">
        <v>805</v>
      </c>
      <c r="B276" s="7" t="n">
        <v>42</v>
      </c>
      <c r="C276" s="7" t="n">
        <v>44</v>
      </c>
      <c r="D276" s="7"/>
      <c r="E276" s="7" t="n">
        <v>21</v>
      </c>
      <c r="F276" s="7" t="n">
        <v>24</v>
      </c>
      <c r="G276" s="7"/>
      <c r="H276" s="7" t="n">
        <v>7</v>
      </c>
      <c r="I276" s="7" t="n">
        <v>17</v>
      </c>
      <c r="J276" s="7"/>
      <c r="K276" s="7" t="n">
        <v>41</v>
      </c>
      <c r="L276" s="7" t="n">
        <v>41</v>
      </c>
      <c r="M276" s="7"/>
      <c r="N276" s="7" t="n">
        <v>15</v>
      </c>
      <c r="O276" s="7" t="n">
        <v>26</v>
      </c>
      <c r="P276" s="7"/>
      <c r="Q276" s="7" t="n">
        <v>8</v>
      </c>
      <c r="R276" s="7" t="n">
        <v>12</v>
      </c>
      <c r="S276" s="7"/>
      <c r="T276" s="7" t="n">
        <v>12</v>
      </c>
      <c r="U276" s="7" t="n">
        <v>18</v>
      </c>
      <c r="V276" s="7"/>
      <c r="W276" s="7" t="n">
        <v>21</v>
      </c>
      <c r="X276" s="7" t="n">
        <v>26</v>
      </c>
      <c r="Y276" s="0"/>
      <c r="Z276" s="4" t="s">
        <v>322</v>
      </c>
      <c r="AA276" s="7"/>
      <c r="AB276" s="7"/>
      <c r="AC276" s="7"/>
      <c r="AD276" s="7"/>
      <c r="AE276" s="7"/>
      <c r="AF276" s="7"/>
      <c r="AG276" s="7"/>
      <c r="AH276" s="7"/>
      <c r="AI276" s="7"/>
      <c r="AJ276" s="7"/>
      <c r="AK276" s="7"/>
      <c r="AL276" s="7"/>
      <c r="AM276" s="7"/>
      <c r="AN276" s="7"/>
      <c r="AO276" s="7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12" hidden="false" customHeight="false" outlineLevel="0" collapsed="false">
      <c r="A277" s="4" t="s">
        <v>806</v>
      </c>
      <c r="B277" s="7" t="n">
        <v>39</v>
      </c>
      <c r="C277" s="7" t="n">
        <v>40</v>
      </c>
      <c r="D277" s="7"/>
      <c r="E277" s="7" t="n">
        <v>24</v>
      </c>
      <c r="F277" s="7" t="n">
        <v>26</v>
      </c>
      <c r="G277" s="7"/>
      <c r="H277" s="7" t="n">
        <v>17</v>
      </c>
      <c r="I277" s="7" t="n">
        <v>23</v>
      </c>
      <c r="J277" s="7"/>
      <c r="K277" s="7" t="n">
        <v>38</v>
      </c>
      <c r="L277" s="7" t="n">
        <v>39</v>
      </c>
      <c r="M277" s="7"/>
      <c r="N277" s="7" t="n">
        <v>16</v>
      </c>
      <c r="O277" s="7" t="n">
        <v>17</v>
      </c>
      <c r="P277" s="7"/>
      <c r="Q277" s="7" t="n">
        <v>2</v>
      </c>
      <c r="R277" s="7" t="n">
        <v>2</v>
      </c>
      <c r="S277" s="7"/>
      <c r="T277" s="7" t="n">
        <v>13</v>
      </c>
      <c r="U277" s="7" t="n">
        <v>23</v>
      </c>
      <c r="V277" s="7"/>
      <c r="W277" s="7" t="n">
        <v>17</v>
      </c>
      <c r="X277" s="7" t="n">
        <v>17</v>
      </c>
      <c r="Y277" s="0"/>
      <c r="Z277" s="4" t="s">
        <v>322</v>
      </c>
      <c r="AA277" s="7"/>
      <c r="AB277" s="7"/>
      <c r="AC277" s="7"/>
      <c r="AD277" s="7"/>
      <c r="AE277" s="7"/>
      <c r="AF277" s="7"/>
      <c r="AG277" s="7"/>
      <c r="AH277" s="7"/>
      <c r="AI277" s="7"/>
      <c r="AJ277" s="7"/>
      <c r="AK277" s="7"/>
      <c r="AL277" s="7"/>
      <c r="AM277" s="7"/>
      <c r="AN277" s="7"/>
      <c r="AO277" s="7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12" hidden="false" customHeight="false" outlineLevel="0" collapsed="false">
      <c r="A278" s="4" t="s">
        <v>807</v>
      </c>
      <c r="B278" s="7" t="n">
        <v>29</v>
      </c>
      <c r="C278" s="7" t="n">
        <v>48</v>
      </c>
      <c r="D278" s="7"/>
      <c r="E278" s="7" t="n">
        <v>20</v>
      </c>
      <c r="F278" s="7" t="n">
        <v>27</v>
      </c>
      <c r="G278" s="7"/>
      <c r="H278" s="7" t="n">
        <v>15</v>
      </c>
      <c r="I278" s="7" t="n">
        <v>15</v>
      </c>
      <c r="J278" s="7"/>
      <c r="K278" s="7" t="n">
        <v>39</v>
      </c>
      <c r="L278" s="7" t="n">
        <v>42</v>
      </c>
      <c r="M278" s="7"/>
      <c r="N278" s="7" t="n">
        <v>16</v>
      </c>
      <c r="O278" s="7" t="n">
        <v>24</v>
      </c>
      <c r="P278" s="7"/>
      <c r="Q278" s="7" t="n">
        <v>5</v>
      </c>
      <c r="R278" s="7" t="n">
        <v>11</v>
      </c>
      <c r="S278" s="7"/>
      <c r="T278" s="7" t="n">
        <v>9</v>
      </c>
      <c r="U278" s="7" t="n">
        <v>13</v>
      </c>
      <c r="V278" s="7"/>
      <c r="W278" s="7" t="n">
        <v>21</v>
      </c>
      <c r="X278" s="7" t="n">
        <v>24</v>
      </c>
      <c r="Y278" s="0"/>
      <c r="Z278" s="4" t="s">
        <v>322</v>
      </c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12" hidden="false" customHeight="false" outlineLevel="0" collapsed="false">
      <c r="A279" s="4" t="s">
        <v>808</v>
      </c>
      <c r="B279" s="7" t="n">
        <v>32</v>
      </c>
      <c r="C279" s="7" t="n">
        <v>43</v>
      </c>
      <c r="D279" s="7"/>
      <c r="E279" s="7" t="n">
        <v>20</v>
      </c>
      <c r="F279" s="7" t="n">
        <v>26</v>
      </c>
      <c r="G279" s="7"/>
      <c r="H279" s="7" t="n">
        <v>15</v>
      </c>
      <c r="I279" s="7" t="n">
        <v>25</v>
      </c>
      <c r="J279" s="7"/>
      <c r="K279" s="7" t="n">
        <v>49</v>
      </c>
      <c r="L279" s="7" t="n">
        <v>51</v>
      </c>
      <c r="M279" s="7"/>
      <c r="N279" s="7" t="n">
        <v>16</v>
      </c>
      <c r="O279" s="7" t="n">
        <v>19</v>
      </c>
      <c r="P279" s="7"/>
      <c r="Q279" s="7" t="n">
        <v>5</v>
      </c>
      <c r="R279" s="7" t="n">
        <v>5</v>
      </c>
      <c r="S279" s="7"/>
      <c r="T279" s="7" t="n">
        <v>12</v>
      </c>
      <c r="U279" s="7" t="n">
        <v>18</v>
      </c>
      <c r="V279" s="7"/>
      <c r="W279" s="7" t="n">
        <v>13</v>
      </c>
      <c r="X279" s="7" t="n">
        <v>17</v>
      </c>
      <c r="Y279" s="0"/>
      <c r="Z279" s="4" t="s">
        <v>331</v>
      </c>
      <c r="AA279" s="7"/>
      <c r="AB279" s="7"/>
      <c r="AC279" s="7"/>
      <c r="AD279" s="7"/>
      <c r="AE279" s="7"/>
      <c r="AF279" s="7"/>
      <c r="AG279" s="7"/>
      <c r="AH279" s="7"/>
      <c r="AI279" s="7"/>
      <c r="AJ279" s="7"/>
      <c r="AK279" s="7"/>
      <c r="AL279" s="7"/>
      <c r="AM279" s="7"/>
      <c r="AN279" s="7"/>
      <c r="AO279" s="7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2" hidden="false" customHeight="false" outlineLevel="0" collapsed="false">
      <c r="A280" s="4" t="s">
        <v>809</v>
      </c>
      <c r="B280" s="7" t="n">
        <v>38</v>
      </c>
      <c r="C280" s="7" t="n">
        <v>40</v>
      </c>
      <c r="D280" s="7"/>
      <c r="E280" s="7" t="n">
        <v>23</v>
      </c>
      <c r="F280" s="7" t="n">
        <v>28</v>
      </c>
      <c r="G280" s="7"/>
      <c r="H280" s="7" t="n">
        <v>9</v>
      </c>
      <c r="I280" s="7" t="n">
        <v>17</v>
      </c>
      <c r="J280" s="7"/>
      <c r="K280" s="7" t="n">
        <v>38</v>
      </c>
      <c r="L280" s="7" t="n">
        <v>43</v>
      </c>
      <c r="M280" s="7"/>
      <c r="N280" s="7" t="n">
        <v>11</v>
      </c>
      <c r="O280" s="7" t="n">
        <v>35</v>
      </c>
      <c r="P280" s="7"/>
      <c r="Q280" s="7" t="n">
        <v>9</v>
      </c>
      <c r="R280" s="7" t="n">
        <v>27</v>
      </c>
      <c r="S280" s="7"/>
      <c r="T280" s="7" t="n">
        <v>12</v>
      </c>
      <c r="U280" s="7" t="n">
        <v>15</v>
      </c>
      <c r="V280" s="7"/>
      <c r="W280" s="7" t="n">
        <v>20</v>
      </c>
      <c r="X280" s="7" t="n">
        <v>20</v>
      </c>
      <c r="Y280" s="0"/>
      <c r="Z280" s="4" t="s">
        <v>331</v>
      </c>
      <c r="AA280" s="7"/>
      <c r="AB280" s="7"/>
      <c r="AC280" s="7"/>
      <c r="AD280" s="7"/>
      <c r="AE280" s="7"/>
      <c r="AF280" s="7"/>
      <c r="AG280" s="7"/>
      <c r="AH280" s="7"/>
      <c r="AI280" s="7"/>
      <c r="AJ280" s="7"/>
      <c r="AK280" s="7"/>
      <c r="AL280" s="7"/>
      <c r="AM280" s="7"/>
      <c r="AN280" s="7"/>
      <c r="AO280" s="7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2" hidden="false" customHeight="false" outlineLevel="0" collapsed="false">
      <c r="A281" s="4" t="s">
        <v>810</v>
      </c>
      <c r="B281" s="7" t="n">
        <v>33</v>
      </c>
      <c r="C281" s="7" t="n">
        <v>45</v>
      </c>
      <c r="D281" s="7"/>
      <c r="E281" s="7" t="n">
        <v>18</v>
      </c>
      <c r="F281" s="7" t="n">
        <v>20</v>
      </c>
      <c r="G281" s="7"/>
      <c r="H281" s="7" t="n">
        <v>19</v>
      </c>
      <c r="I281" s="7" t="n">
        <v>23</v>
      </c>
      <c r="J281" s="7"/>
      <c r="K281" s="7" t="n">
        <v>42</v>
      </c>
      <c r="L281" s="7" t="n">
        <v>45</v>
      </c>
      <c r="M281" s="7"/>
      <c r="N281" s="7" t="n">
        <v>15</v>
      </c>
      <c r="O281" s="7" t="n">
        <v>19</v>
      </c>
      <c r="P281" s="7"/>
      <c r="Q281" s="7" t="n">
        <v>10</v>
      </c>
      <c r="R281" s="7" t="n">
        <v>16</v>
      </c>
      <c r="S281" s="7"/>
      <c r="T281" s="7" t="n">
        <v>14</v>
      </c>
      <c r="U281" s="7" t="n">
        <v>19</v>
      </c>
      <c r="V281" s="7"/>
      <c r="W281" s="7" t="n">
        <v>10</v>
      </c>
      <c r="X281" s="7" t="n">
        <v>17</v>
      </c>
      <c r="Y281" s="0"/>
      <c r="Z281" s="4" t="s">
        <v>331</v>
      </c>
      <c r="AA281" s="7"/>
      <c r="AB281" s="7"/>
      <c r="AC281" s="7"/>
      <c r="AD281" s="7"/>
      <c r="AE281" s="7"/>
      <c r="AF281" s="7"/>
      <c r="AG281" s="7"/>
      <c r="AH281" s="7"/>
      <c r="AI281" s="7"/>
      <c r="AJ281" s="7"/>
      <c r="AK281" s="7"/>
      <c r="AL281" s="7"/>
      <c r="AM281" s="7"/>
      <c r="AN281" s="7"/>
      <c r="AO281" s="7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2" hidden="false" customHeight="false" outlineLevel="0" collapsed="false">
      <c r="A282" s="4" t="s">
        <v>811</v>
      </c>
      <c r="B282" s="7" t="n">
        <v>33</v>
      </c>
      <c r="C282" s="7" t="n">
        <v>45</v>
      </c>
      <c r="D282" s="7"/>
      <c r="E282" s="7" t="n">
        <v>18</v>
      </c>
      <c r="F282" s="7" t="n">
        <v>20</v>
      </c>
      <c r="G282" s="7"/>
      <c r="H282" s="7" t="n">
        <v>19</v>
      </c>
      <c r="I282" s="7" t="n">
        <v>23</v>
      </c>
      <c r="J282" s="7"/>
      <c r="K282" s="7" t="n">
        <v>42</v>
      </c>
      <c r="L282" s="7" t="n">
        <v>44</v>
      </c>
      <c r="M282" s="7"/>
      <c r="N282" s="7" t="n">
        <v>15</v>
      </c>
      <c r="O282" s="7" t="n">
        <v>17</v>
      </c>
      <c r="P282" s="7"/>
      <c r="Q282" s="7" t="n">
        <v>10</v>
      </c>
      <c r="R282" s="7" t="n">
        <v>16</v>
      </c>
      <c r="S282" s="7"/>
      <c r="T282" s="7" t="n">
        <v>14</v>
      </c>
      <c r="U282" s="7" t="n">
        <v>19</v>
      </c>
      <c r="V282" s="7"/>
      <c r="W282" s="7" t="n">
        <v>10</v>
      </c>
      <c r="X282" s="7" t="n">
        <v>17</v>
      </c>
      <c r="Y282" s="0"/>
      <c r="Z282" s="4" t="s">
        <v>331</v>
      </c>
      <c r="AA282" s="7"/>
      <c r="AB282" s="7"/>
      <c r="AC282" s="7"/>
      <c r="AD282" s="7"/>
      <c r="AE282" s="7"/>
      <c r="AF282" s="7"/>
      <c r="AG282" s="7"/>
      <c r="AH282" s="7"/>
      <c r="AI282" s="7"/>
      <c r="AJ282" s="7"/>
      <c r="AK282" s="7"/>
      <c r="AL282" s="7"/>
      <c r="AM282" s="7"/>
      <c r="AN282" s="7"/>
      <c r="AO282" s="7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12" hidden="false" customHeight="false" outlineLevel="0" collapsed="false">
      <c r="A283" s="4" t="s">
        <v>812</v>
      </c>
      <c r="B283" s="7" t="n">
        <v>29</v>
      </c>
      <c r="C283" s="7" t="n">
        <v>38</v>
      </c>
      <c r="D283" s="7"/>
      <c r="E283" s="7" t="n">
        <v>20</v>
      </c>
      <c r="F283" s="7" t="n">
        <v>25</v>
      </c>
      <c r="G283" s="7"/>
      <c r="H283" s="7" t="n">
        <v>19</v>
      </c>
      <c r="I283" s="7" t="n">
        <v>21</v>
      </c>
      <c r="J283" s="7"/>
      <c r="K283" s="7" t="n">
        <v>43</v>
      </c>
      <c r="L283" s="7" t="n">
        <v>45</v>
      </c>
      <c r="M283" s="7"/>
      <c r="N283" s="7" t="n">
        <v>1</v>
      </c>
      <c r="O283" s="7" t="n">
        <v>5</v>
      </c>
      <c r="P283" s="7"/>
      <c r="Q283" s="7" t="n">
        <v>12</v>
      </c>
      <c r="R283" s="7" t="n">
        <v>14</v>
      </c>
      <c r="S283" s="7"/>
      <c r="T283" s="7" t="n">
        <v>15</v>
      </c>
      <c r="U283" s="7" t="n">
        <v>15</v>
      </c>
      <c r="V283" s="7"/>
      <c r="W283" s="7" t="n">
        <v>10</v>
      </c>
      <c r="X283" s="7" t="n">
        <v>10</v>
      </c>
      <c r="Y283" s="0"/>
      <c r="Z283" s="4" t="s">
        <v>331</v>
      </c>
      <c r="AA283" s="7"/>
      <c r="AB283" s="7"/>
      <c r="AC283" s="7"/>
      <c r="AD283" s="7"/>
      <c r="AE283" s="7"/>
      <c r="AF283" s="7"/>
      <c r="AG283" s="7"/>
      <c r="AH283" s="7"/>
      <c r="AI283" s="7"/>
      <c r="AJ283" s="7"/>
      <c r="AK283" s="7"/>
      <c r="AL283" s="7"/>
      <c r="AM283" s="7"/>
      <c r="AN283" s="7"/>
      <c r="AO283" s="7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s="11" customFormat="true" ht="12" hidden="false" customHeight="false" outlineLevel="0" collapsed="false">
      <c r="A284" s="4" t="s">
        <v>813</v>
      </c>
      <c r="B284" s="7" t="n">
        <v>44</v>
      </c>
      <c r="C284" s="7" t="n">
        <v>45</v>
      </c>
      <c r="D284" s="7"/>
      <c r="E284" s="7" t="n">
        <v>11</v>
      </c>
      <c r="F284" s="7" t="n">
        <v>27</v>
      </c>
      <c r="G284" s="7"/>
      <c r="H284" s="7" t="n">
        <v>7</v>
      </c>
      <c r="I284" s="7" t="n">
        <v>23</v>
      </c>
      <c r="J284" s="7"/>
      <c r="K284" s="7" t="n">
        <v>44</v>
      </c>
      <c r="L284" s="7" t="n">
        <v>49</v>
      </c>
      <c r="M284" s="7"/>
      <c r="N284" s="7" t="n">
        <v>25</v>
      </c>
      <c r="O284" s="7" t="n">
        <v>36</v>
      </c>
      <c r="P284" s="7"/>
      <c r="Q284" s="7" t="n">
        <v>13</v>
      </c>
      <c r="R284" s="7" t="n">
        <v>15</v>
      </c>
      <c r="S284" s="7"/>
      <c r="T284" s="7" t="n">
        <v>13</v>
      </c>
      <c r="U284" s="7" t="n">
        <v>18</v>
      </c>
      <c r="V284" s="7"/>
      <c r="W284" s="7" t="n">
        <v>22</v>
      </c>
      <c r="X284" s="7" t="n">
        <v>22</v>
      </c>
      <c r="Z284" s="4" t="s">
        <v>331</v>
      </c>
      <c r="AA284" s="7"/>
      <c r="AB284" s="7"/>
      <c r="AC284" s="7"/>
      <c r="AD284" s="7"/>
      <c r="AE284" s="7"/>
      <c r="AF284" s="7"/>
      <c r="AG284" s="7"/>
      <c r="AH284" s="7"/>
      <c r="AI284" s="7"/>
      <c r="AJ284" s="7"/>
      <c r="AK284" s="7"/>
      <c r="AL284" s="7"/>
      <c r="AM284" s="7"/>
      <c r="AN284" s="7"/>
      <c r="AO284" s="7"/>
    </row>
    <row r="285" s="11" customFormat="true" ht="12" hidden="false" customHeight="false" outlineLevel="0" collapsed="false">
      <c r="A285" s="4" t="s">
        <v>814</v>
      </c>
      <c r="B285" s="7" t="n">
        <v>31</v>
      </c>
      <c r="C285" s="7" t="n">
        <v>45</v>
      </c>
      <c r="D285" s="7"/>
      <c r="E285" s="7" t="n">
        <v>17</v>
      </c>
      <c r="F285" s="7" t="n">
        <v>27</v>
      </c>
      <c r="G285" s="7"/>
      <c r="H285" s="7" t="n">
        <v>17</v>
      </c>
      <c r="I285" s="7" t="n">
        <v>27</v>
      </c>
      <c r="J285" s="7"/>
      <c r="K285" s="7" t="n">
        <v>38</v>
      </c>
      <c r="L285" s="7" t="n">
        <v>43</v>
      </c>
      <c r="M285" s="7"/>
      <c r="N285" s="7" t="n">
        <v>15</v>
      </c>
      <c r="O285" s="7" t="n">
        <v>17</v>
      </c>
      <c r="P285" s="7"/>
      <c r="Q285" s="7" t="n">
        <v>18</v>
      </c>
      <c r="R285" s="7" t="n">
        <v>18</v>
      </c>
      <c r="S285" s="7"/>
      <c r="T285" s="7" t="n">
        <v>8</v>
      </c>
      <c r="U285" s="7" t="n">
        <v>11</v>
      </c>
      <c r="V285" s="7"/>
      <c r="W285" s="7" t="n">
        <v>27</v>
      </c>
      <c r="X285" s="7" t="n">
        <v>28</v>
      </c>
      <c r="Z285" s="4" t="s">
        <v>331</v>
      </c>
      <c r="AA285" s="7"/>
      <c r="AB285" s="7"/>
      <c r="AC285" s="7"/>
      <c r="AD285" s="7"/>
      <c r="AE285" s="7"/>
      <c r="AF285" s="7"/>
      <c r="AG285" s="7"/>
      <c r="AH285" s="7"/>
      <c r="AI285" s="7"/>
      <c r="AJ285" s="7"/>
      <c r="AK285" s="7"/>
      <c r="AL285" s="7"/>
      <c r="AM285" s="7"/>
      <c r="AN285" s="7"/>
      <c r="AO285" s="7"/>
    </row>
    <row r="286" s="11" customFormat="true" ht="12" hidden="false" customHeight="false" outlineLevel="0" collapsed="false">
      <c r="A286" s="4" t="s">
        <v>815</v>
      </c>
      <c r="B286" s="7" t="n">
        <v>31</v>
      </c>
      <c r="C286" s="7" t="n">
        <v>45</v>
      </c>
      <c r="D286" s="7"/>
      <c r="E286" s="7" t="n">
        <v>18</v>
      </c>
      <c r="F286" s="7" t="n">
        <v>20</v>
      </c>
      <c r="G286" s="7"/>
      <c r="H286" s="7" t="n">
        <v>17</v>
      </c>
      <c r="I286" s="7" t="n">
        <v>23</v>
      </c>
      <c r="J286" s="7"/>
      <c r="K286" s="7" t="n">
        <v>37</v>
      </c>
      <c r="L286" s="7" t="n">
        <v>37</v>
      </c>
      <c r="M286" s="7"/>
      <c r="N286" s="7" t="n">
        <v>20</v>
      </c>
      <c r="O286" s="7" t="n">
        <v>21</v>
      </c>
      <c r="P286" s="7"/>
      <c r="Q286" s="7" t="n">
        <v>15</v>
      </c>
      <c r="R286" s="7" t="n">
        <v>16</v>
      </c>
      <c r="S286" s="7"/>
      <c r="T286" s="7" t="n">
        <v>14</v>
      </c>
      <c r="U286" s="7" t="n">
        <v>22</v>
      </c>
      <c r="V286" s="7"/>
      <c r="W286" s="7" t="n">
        <v>27</v>
      </c>
      <c r="X286" s="7" t="n">
        <v>28</v>
      </c>
      <c r="Z286" s="4" t="s">
        <v>339</v>
      </c>
      <c r="AA286" s="7"/>
      <c r="AB286" s="7"/>
      <c r="AC286" s="7"/>
      <c r="AD286" s="7"/>
      <c r="AE286" s="7"/>
      <c r="AF286" s="7"/>
      <c r="AG286" s="7"/>
      <c r="AH286" s="7"/>
      <c r="AI286" s="7"/>
      <c r="AJ286" s="7"/>
      <c r="AK286" s="7"/>
      <c r="AL286" s="7"/>
      <c r="AM286" s="7"/>
      <c r="AN286" s="7"/>
      <c r="AO286" s="7"/>
    </row>
    <row r="287" s="11" customFormat="true" ht="12" hidden="false" customHeight="false" outlineLevel="0" collapsed="false">
      <c r="A287" s="4" t="s">
        <v>816</v>
      </c>
      <c r="B287" s="7" t="n">
        <v>23</v>
      </c>
      <c r="C287" s="7" t="n">
        <v>40</v>
      </c>
      <c r="D287" s="7"/>
      <c r="E287" s="7" t="n">
        <v>20</v>
      </c>
      <c r="F287" s="7" t="n">
        <v>27</v>
      </c>
      <c r="G287" s="7"/>
      <c r="H287" s="7" t="n">
        <v>7</v>
      </c>
      <c r="I287" s="7" t="n">
        <v>19</v>
      </c>
      <c r="J287" s="7"/>
      <c r="K287" s="7" t="n">
        <v>44</v>
      </c>
      <c r="L287" s="7" t="n">
        <v>45</v>
      </c>
      <c r="M287" s="7"/>
      <c r="N287" s="7" t="n">
        <v>17</v>
      </c>
      <c r="O287" s="7" t="n">
        <v>21</v>
      </c>
      <c r="P287" s="7"/>
      <c r="Q287" s="7" t="n">
        <v>7</v>
      </c>
      <c r="R287" s="7" t="n">
        <v>12</v>
      </c>
      <c r="S287" s="7"/>
      <c r="T287" s="7" t="n">
        <v>12</v>
      </c>
      <c r="U287" s="7" t="n">
        <v>23</v>
      </c>
      <c r="V287" s="7"/>
      <c r="W287" s="7" t="n">
        <v>46</v>
      </c>
      <c r="X287" s="7" t="n">
        <v>47</v>
      </c>
      <c r="Z287" s="4" t="s">
        <v>339</v>
      </c>
      <c r="AA287" s="7"/>
      <c r="AB287" s="7"/>
      <c r="AC287" s="7"/>
      <c r="AD287" s="7"/>
      <c r="AE287" s="7"/>
      <c r="AF287" s="7"/>
      <c r="AG287" s="7"/>
      <c r="AH287" s="7"/>
      <c r="AI287" s="7"/>
      <c r="AJ287" s="7"/>
      <c r="AK287" s="7"/>
      <c r="AL287" s="7"/>
      <c r="AM287" s="7"/>
      <c r="AN287" s="7"/>
      <c r="AO287" s="7"/>
    </row>
    <row r="288" s="11" customFormat="true" ht="12" hidden="false" customHeight="false" outlineLevel="0" collapsed="false">
      <c r="A288" s="4" t="s">
        <v>817</v>
      </c>
      <c r="B288" s="7" t="n">
        <v>31</v>
      </c>
      <c r="C288" s="7" t="n">
        <v>36</v>
      </c>
      <c r="D288" s="7"/>
      <c r="E288" s="7" t="n">
        <v>13</v>
      </c>
      <c r="F288" s="7" t="n">
        <v>15</v>
      </c>
      <c r="G288" s="7"/>
      <c r="H288" s="7" t="n">
        <v>21</v>
      </c>
      <c r="I288" s="7" t="n">
        <v>23</v>
      </c>
      <c r="J288" s="7"/>
      <c r="K288" s="7" t="n">
        <v>44</v>
      </c>
      <c r="L288" s="7" t="n">
        <v>45</v>
      </c>
      <c r="M288" s="7"/>
      <c r="N288" s="7" t="n">
        <v>16</v>
      </c>
      <c r="O288" s="7" t="n">
        <v>17</v>
      </c>
      <c r="P288" s="7"/>
      <c r="Q288" s="7" t="n">
        <v>21</v>
      </c>
      <c r="R288" s="7" t="n">
        <v>21</v>
      </c>
      <c r="S288" s="7"/>
      <c r="T288" s="7" t="n">
        <v>13</v>
      </c>
      <c r="U288" s="7" t="n">
        <v>23</v>
      </c>
      <c r="V288" s="7"/>
      <c r="W288" s="7" t="n">
        <v>10</v>
      </c>
      <c r="X288" s="7" t="n">
        <v>21</v>
      </c>
      <c r="Z288" s="4" t="s">
        <v>339</v>
      </c>
      <c r="AA288" s="7"/>
      <c r="AB288" s="7"/>
      <c r="AC288" s="7"/>
      <c r="AD288" s="7"/>
      <c r="AE288" s="7"/>
      <c r="AF288" s="7"/>
      <c r="AG288" s="7"/>
      <c r="AH288" s="7"/>
      <c r="AI288" s="7"/>
      <c r="AJ288" s="7"/>
      <c r="AK288" s="7"/>
      <c r="AL288" s="7"/>
      <c r="AM288" s="7"/>
      <c r="AN288" s="7"/>
      <c r="AO288" s="7"/>
    </row>
    <row r="289" s="11" customFormat="true" ht="12" hidden="false" customHeight="false" outlineLevel="0" collapsed="false">
      <c r="A289" s="4" t="s">
        <v>818</v>
      </c>
      <c r="B289" s="7" t="n">
        <v>31</v>
      </c>
      <c r="C289" s="7" t="n">
        <v>34</v>
      </c>
      <c r="D289" s="7"/>
      <c r="E289" s="7" t="n">
        <v>11</v>
      </c>
      <c r="F289" s="7" t="n">
        <v>11</v>
      </c>
      <c r="G289" s="7"/>
      <c r="H289" s="7" t="n">
        <v>25</v>
      </c>
      <c r="I289" s="7" t="n">
        <v>25</v>
      </c>
      <c r="J289" s="7"/>
      <c r="K289" s="7" t="n">
        <v>36</v>
      </c>
      <c r="L289" s="7" t="n">
        <v>48</v>
      </c>
      <c r="M289" s="7"/>
      <c r="N289" s="7" t="n">
        <v>10</v>
      </c>
      <c r="O289" s="7" t="n">
        <v>17</v>
      </c>
      <c r="P289" s="7"/>
      <c r="Q289" s="7" t="n">
        <v>1</v>
      </c>
      <c r="R289" s="7" t="n">
        <v>3</v>
      </c>
      <c r="S289" s="7"/>
      <c r="T289" s="7" t="n">
        <v>13</v>
      </c>
      <c r="U289" s="7" t="n">
        <v>16</v>
      </c>
      <c r="V289" s="7"/>
      <c r="W289" s="7" t="n">
        <v>24</v>
      </c>
      <c r="X289" s="7" t="n">
        <v>30</v>
      </c>
      <c r="Z289" s="4" t="s">
        <v>339</v>
      </c>
      <c r="AA289" s="7"/>
      <c r="AB289" s="7"/>
      <c r="AC289" s="7"/>
      <c r="AD289" s="7"/>
      <c r="AE289" s="7"/>
      <c r="AF289" s="7"/>
      <c r="AG289" s="7"/>
      <c r="AH289" s="7"/>
      <c r="AI289" s="7"/>
      <c r="AJ289" s="7"/>
      <c r="AK289" s="7"/>
      <c r="AL289" s="7"/>
      <c r="AM289" s="7"/>
      <c r="AN289" s="7"/>
      <c r="AO289" s="7"/>
    </row>
    <row r="290" s="11" customFormat="true" ht="12" hidden="false" customHeight="false" outlineLevel="0" collapsed="false">
      <c r="A290" s="4" t="s">
        <v>819</v>
      </c>
      <c r="B290" s="7" t="n">
        <v>30</v>
      </c>
      <c r="C290" s="7" t="n">
        <v>44</v>
      </c>
      <c r="D290" s="7"/>
      <c r="E290" s="7" t="n">
        <v>18</v>
      </c>
      <c r="F290" s="7" t="n">
        <v>25</v>
      </c>
      <c r="G290" s="7"/>
      <c r="H290" s="7" t="n">
        <v>12</v>
      </c>
      <c r="I290" s="7" t="n">
        <v>22</v>
      </c>
      <c r="J290" s="7"/>
      <c r="K290" s="7" t="n">
        <v>47</v>
      </c>
      <c r="L290" s="7" t="n">
        <v>61</v>
      </c>
      <c r="M290" s="7"/>
      <c r="N290" s="7" t="n">
        <v>15</v>
      </c>
      <c r="O290" s="7" t="n">
        <v>19</v>
      </c>
      <c r="P290" s="7"/>
      <c r="Q290" s="7" t="n">
        <v>12</v>
      </c>
      <c r="R290" s="7" t="n">
        <v>21</v>
      </c>
      <c r="S290" s="7"/>
      <c r="T290" s="7" t="n">
        <v>13</v>
      </c>
      <c r="U290" s="7" t="n">
        <v>20</v>
      </c>
      <c r="V290" s="7"/>
      <c r="W290" s="7" t="n">
        <v>10</v>
      </c>
      <c r="X290" s="7" t="n">
        <v>17</v>
      </c>
      <c r="Z290" s="4" t="s">
        <v>339</v>
      </c>
      <c r="AA290" s="7"/>
      <c r="AB290" s="7"/>
      <c r="AC290" s="7"/>
      <c r="AD290" s="7"/>
      <c r="AE290" s="7"/>
      <c r="AF290" s="7"/>
      <c r="AG290" s="7"/>
      <c r="AH290" s="7"/>
      <c r="AI290" s="7"/>
      <c r="AJ290" s="7"/>
      <c r="AK290" s="7"/>
      <c r="AL290" s="7"/>
      <c r="AM290" s="7"/>
      <c r="AN290" s="7"/>
      <c r="AO290" s="7"/>
    </row>
    <row r="291" s="11" customFormat="true" ht="12" hidden="false" customHeight="false" outlineLevel="0" collapsed="false">
      <c r="A291" s="4" t="s">
        <v>820</v>
      </c>
      <c r="B291" s="7" t="n">
        <v>31</v>
      </c>
      <c r="C291" s="7" t="n">
        <v>36</v>
      </c>
      <c r="D291" s="7"/>
      <c r="E291" s="7" t="n">
        <v>18</v>
      </c>
      <c r="F291" s="7" t="n">
        <v>27</v>
      </c>
      <c r="G291" s="7"/>
      <c r="H291" s="7" t="n">
        <v>15</v>
      </c>
      <c r="I291" s="7" t="n">
        <v>19</v>
      </c>
      <c r="J291" s="7"/>
      <c r="K291" s="7" t="n">
        <v>36</v>
      </c>
      <c r="L291" s="7" t="n">
        <v>47</v>
      </c>
      <c r="M291" s="7"/>
      <c r="N291" s="7" t="n">
        <v>15</v>
      </c>
      <c r="O291" s="7" t="n">
        <v>19</v>
      </c>
      <c r="P291" s="7"/>
      <c r="Q291" s="7" t="n">
        <v>18</v>
      </c>
      <c r="R291" s="7" t="n">
        <v>20</v>
      </c>
      <c r="S291" s="7"/>
      <c r="T291" s="7" t="n">
        <v>16</v>
      </c>
      <c r="U291" s="7" t="n">
        <v>18</v>
      </c>
      <c r="V291" s="7"/>
      <c r="W291" s="7" t="n">
        <v>12</v>
      </c>
      <c r="X291" s="7" t="n">
        <v>16</v>
      </c>
      <c r="Z291" s="4" t="s">
        <v>339</v>
      </c>
      <c r="AA291" s="7"/>
      <c r="AB291" s="7"/>
      <c r="AC291" s="7"/>
      <c r="AD291" s="7"/>
      <c r="AE291" s="7"/>
      <c r="AF291" s="7"/>
      <c r="AG291" s="7"/>
      <c r="AH291" s="7"/>
      <c r="AI291" s="7"/>
      <c r="AJ291" s="7"/>
      <c r="AK291" s="7"/>
      <c r="AL291" s="7"/>
      <c r="AM291" s="7"/>
      <c r="AN291" s="7"/>
      <c r="AO291" s="7"/>
    </row>
    <row r="292" s="11" customFormat="true" ht="12" hidden="false" customHeight="false" outlineLevel="0" collapsed="false">
      <c r="A292" s="4" t="s">
        <v>821</v>
      </c>
      <c r="B292" s="7" t="n">
        <v>33</v>
      </c>
      <c r="C292" s="7" t="n">
        <v>41</v>
      </c>
      <c r="D292" s="7"/>
      <c r="E292" s="7" t="n">
        <v>11</v>
      </c>
      <c r="F292" s="7" t="n">
        <v>21</v>
      </c>
      <c r="G292" s="7"/>
      <c r="H292" s="7" t="n">
        <v>6</v>
      </c>
      <c r="I292" s="7" t="n">
        <v>27</v>
      </c>
      <c r="J292" s="7"/>
      <c r="K292" s="7" t="n">
        <v>43</v>
      </c>
      <c r="L292" s="7" t="n">
        <v>47</v>
      </c>
      <c r="M292" s="7"/>
      <c r="N292" s="7" t="n">
        <v>15</v>
      </c>
      <c r="O292" s="7" t="n">
        <v>17</v>
      </c>
      <c r="P292" s="7"/>
      <c r="Q292" s="7" t="n">
        <v>15</v>
      </c>
      <c r="R292" s="7" t="n">
        <v>22</v>
      </c>
      <c r="S292" s="7"/>
      <c r="T292" s="7" t="n">
        <v>8</v>
      </c>
      <c r="U292" s="7" t="n">
        <v>8</v>
      </c>
      <c r="V292" s="7"/>
      <c r="W292" s="7" t="n">
        <v>10</v>
      </c>
      <c r="X292" s="7" t="n">
        <v>14</v>
      </c>
      <c r="Z292" s="4" t="s">
        <v>339</v>
      </c>
      <c r="AA292" s="7"/>
      <c r="AB292" s="7"/>
      <c r="AC292" s="7"/>
      <c r="AD292" s="7"/>
      <c r="AE292" s="7"/>
      <c r="AF292" s="7"/>
      <c r="AG292" s="7"/>
      <c r="AH292" s="7"/>
      <c r="AI292" s="7"/>
      <c r="AJ292" s="7"/>
      <c r="AK292" s="7"/>
      <c r="AL292" s="7"/>
      <c r="AM292" s="7"/>
      <c r="AN292" s="7"/>
      <c r="AO292" s="7"/>
    </row>
    <row r="293" s="11" customFormat="true" ht="12" hidden="false" customHeight="false" outlineLevel="0" collapsed="false">
      <c r="A293" s="4" t="s">
        <v>822</v>
      </c>
      <c r="B293" s="7" t="n">
        <v>44</v>
      </c>
      <c r="C293" s="7" t="n">
        <v>45</v>
      </c>
      <c r="D293" s="7"/>
      <c r="E293" s="7" t="n">
        <v>20</v>
      </c>
      <c r="F293" s="7" t="n">
        <v>24</v>
      </c>
      <c r="G293" s="7"/>
      <c r="H293" s="7" t="n">
        <v>7</v>
      </c>
      <c r="I293" s="7" t="n">
        <v>23</v>
      </c>
      <c r="J293" s="7"/>
      <c r="K293" s="7" t="n">
        <v>37</v>
      </c>
      <c r="L293" s="7" t="n">
        <v>50</v>
      </c>
      <c r="M293" s="7"/>
      <c r="N293" s="7" t="n">
        <v>15</v>
      </c>
      <c r="O293" s="7" t="n">
        <v>32</v>
      </c>
      <c r="P293" s="7"/>
      <c r="Q293" s="7" t="n">
        <v>7</v>
      </c>
      <c r="R293" s="7" t="n">
        <v>20</v>
      </c>
      <c r="S293" s="7"/>
      <c r="T293" s="7" t="n">
        <v>13</v>
      </c>
      <c r="U293" s="7" t="n">
        <v>23</v>
      </c>
      <c r="V293" s="7"/>
      <c r="W293" s="7" t="n">
        <v>27</v>
      </c>
      <c r="X293" s="7" t="n">
        <v>28</v>
      </c>
      <c r="Z293" s="4" t="s">
        <v>339</v>
      </c>
      <c r="AA293" s="7"/>
      <c r="AB293" s="7"/>
      <c r="AC293" s="7"/>
      <c r="AD293" s="7"/>
      <c r="AE293" s="7"/>
      <c r="AF293" s="7"/>
      <c r="AG293" s="7"/>
      <c r="AH293" s="7"/>
      <c r="AI293" s="7"/>
      <c r="AJ293" s="7"/>
      <c r="AK293" s="7"/>
      <c r="AL293" s="7"/>
      <c r="AM293" s="7"/>
      <c r="AN293" s="7"/>
      <c r="AO293" s="7"/>
    </row>
    <row r="294" s="11" customFormat="true" ht="12" hidden="false" customHeight="false" outlineLevel="0" collapsed="false">
      <c r="A294" s="4" t="s">
        <v>823</v>
      </c>
      <c r="B294" s="7" t="n">
        <v>31</v>
      </c>
      <c r="C294" s="7" t="n">
        <v>33</v>
      </c>
      <c r="D294" s="7"/>
      <c r="E294" s="7" t="n">
        <v>11</v>
      </c>
      <c r="F294" s="7" t="n">
        <v>20</v>
      </c>
      <c r="G294" s="7"/>
      <c r="H294" s="7" t="n">
        <v>7</v>
      </c>
      <c r="I294" s="7" t="n">
        <v>25</v>
      </c>
      <c r="J294" s="7"/>
      <c r="K294" s="7" t="n">
        <v>46</v>
      </c>
      <c r="L294" s="7" t="n">
        <v>46</v>
      </c>
      <c r="M294" s="7"/>
      <c r="N294" s="7" t="n">
        <v>15</v>
      </c>
      <c r="O294" s="7" t="n">
        <v>32</v>
      </c>
      <c r="P294" s="7"/>
      <c r="Q294" s="7" t="n">
        <v>22</v>
      </c>
      <c r="R294" s="7" t="n">
        <v>37</v>
      </c>
      <c r="S294" s="7"/>
      <c r="T294" s="7" t="n">
        <v>17</v>
      </c>
      <c r="U294" s="7" t="n">
        <v>23</v>
      </c>
      <c r="V294" s="7"/>
      <c r="W294" s="7" t="n">
        <v>56</v>
      </c>
      <c r="X294" s="7" t="n">
        <v>57</v>
      </c>
      <c r="Z294" s="4" t="s">
        <v>339</v>
      </c>
      <c r="AA294" s="7"/>
      <c r="AB294" s="7"/>
      <c r="AC294" s="7"/>
      <c r="AD294" s="7"/>
      <c r="AE294" s="7"/>
      <c r="AF294" s="7"/>
      <c r="AG294" s="7"/>
      <c r="AH294" s="7"/>
      <c r="AI294" s="7"/>
      <c r="AJ294" s="7"/>
      <c r="AK294" s="7"/>
      <c r="AL294" s="7"/>
      <c r="AM294" s="7"/>
      <c r="AN294" s="7"/>
      <c r="AO294" s="7"/>
    </row>
    <row r="295" s="11" customFormat="true" ht="12" hidden="false" customHeight="false" outlineLevel="0" collapsed="false">
      <c r="A295" s="4" t="s">
        <v>824</v>
      </c>
      <c r="B295" s="7" t="n">
        <v>38</v>
      </c>
      <c r="C295" s="7" t="n">
        <v>45</v>
      </c>
      <c r="D295" s="7"/>
      <c r="E295" s="7" t="n">
        <v>25</v>
      </c>
      <c r="F295" s="7" t="n">
        <v>28</v>
      </c>
      <c r="G295" s="7"/>
      <c r="H295" s="7" t="n">
        <v>7</v>
      </c>
      <c r="I295" s="7" t="n">
        <v>25</v>
      </c>
      <c r="J295" s="7"/>
      <c r="K295" s="7" t="n">
        <v>48</v>
      </c>
      <c r="L295" s="7" t="n">
        <v>48</v>
      </c>
      <c r="M295" s="7"/>
      <c r="N295" s="7" t="n">
        <v>15</v>
      </c>
      <c r="O295" s="7" t="n">
        <v>15</v>
      </c>
      <c r="P295" s="7"/>
      <c r="Q295" s="7" t="n">
        <v>9</v>
      </c>
      <c r="R295" s="7" t="n">
        <v>10</v>
      </c>
      <c r="S295" s="7"/>
      <c r="T295" s="7" t="n">
        <v>15</v>
      </c>
      <c r="U295" s="7" t="n">
        <v>22</v>
      </c>
      <c r="V295" s="7"/>
      <c r="W295" s="7" t="n">
        <v>23</v>
      </c>
      <c r="X295" s="7" t="n">
        <v>23</v>
      </c>
      <c r="Z295" s="4" t="s">
        <v>339</v>
      </c>
      <c r="AA295" s="7"/>
      <c r="AB295" s="7"/>
      <c r="AC295" s="7"/>
      <c r="AD295" s="7"/>
      <c r="AE295" s="7"/>
      <c r="AF295" s="7"/>
      <c r="AG295" s="7"/>
      <c r="AH295" s="7"/>
      <c r="AI295" s="7"/>
      <c r="AJ295" s="7"/>
      <c r="AK295" s="7"/>
      <c r="AL295" s="7"/>
      <c r="AM295" s="7"/>
      <c r="AN295" s="7"/>
      <c r="AO295" s="7"/>
    </row>
    <row r="296" s="11" customFormat="true" ht="12" hidden="false" customHeight="false" outlineLevel="0" collapsed="false">
      <c r="A296" s="4" t="s">
        <v>825</v>
      </c>
      <c r="B296" s="7" t="n">
        <v>31</v>
      </c>
      <c r="C296" s="7" t="n">
        <v>45</v>
      </c>
      <c r="D296" s="7"/>
      <c r="E296" s="7" t="n">
        <v>18</v>
      </c>
      <c r="F296" s="7" t="n">
        <v>20</v>
      </c>
      <c r="G296" s="7"/>
      <c r="H296" s="7" t="n">
        <v>17</v>
      </c>
      <c r="I296" s="7" t="n">
        <v>23</v>
      </c>
      <c r="J296" s="7"/>
      <c r="K296" s="7" t="n">
        <v>37</v>
      </c>
      <c r="L296" s="7" t="n">
        <v>50</v>
      </c>
      <c r="M296" s="7"/>
      <c r="N296" s="7" t="n">
        <v>20</v>
      </c>
      <c r="O296" s="7" t="n">
        <v>25</v>
      </c>
      <c r="P296" s="7"/>
      <c r="Q296" s="7" t="n">
        <v>16</v>
      </c>
      <c r="R296" s="7" t="n">
        <v>16</v>
      </c>
      <c r="S296" s="7"/>
      <c r="T296" s="7" t="n">
        <v>13</v>
      </c>
      <c r="U296" s="7" t="n">
        <v>22</v>
      </c>
      <c r="V296" s="7"/>
      <c r="W296" s="7" t="n">
        <v>25</v>
      </c>
      <c r="X296" s="7" t="n">
        <v>32</v>
      </c>
      <c r="Z296" s="4" t="s">
        <v>339</v>
      </c>
      <c r="AA296" s="7"/>
      <c r="AB296" s="7"/>
      <c r="AC296" s="7"/>
      <c r="AD296" s="7"/>
      <c r="AE296" s="7"/>
      <c r="AF296" s="7"/>
      <c r="AG296" s="7"/>
      <c r="AH296" s="7"/>
      <c r="AI296" s="7"/>
      <c r="AJ296" s="7"/>
      <c r="AK296" s="7"/>
      <c r="AL296" s="7"/>
      <c r="AM296" s="7"/>
      <c r="AN296" s="7"/>
      <c r="AO296" s="7"/>
    </row>
    <row r="297" s="11" customFormat="true" ht="12" hidden="false" customHeight="false" outlineLevel="0" collapsed="false">
      <c r="A297" s="4" t="s">
        <v>826</v>
      </c>
      <c r="B297" s="7" t="n">
        <v>44</v>
      </c>
      <c r="C297" s="7" t="n">
        <v>45</v>
      </c>
      <c r="D297" s="7"/>
      <c r="E297" s="7" t="n">
        <v>18</v>
      </c>
      <c r="F297" s="7" t="n">
        <v>28</v>
      </c>
      <c r="G297" s="7"/>
      <c r="H297" s="7" t="n">
        <v>7</v>
      </c>
      <c r="I297" s="7" t="n">
        <v>17</v>
      </c>
      <c r="J297" s="7"/>
      <c r="K297" s="7" t="n">
        <v>37</v>
      </c>
      <c r="L297" s="7" t="n">
        <v>49</v>
      </c>
      <c r="M297" s="7"/>
      <c r="N297" s="7" t="n">
        <v>12</v>
      </c>
      <c r="O297" s="7" t="n">
        <v>16</v>
      </c>
      <c r="P297" s="7"/>
      <c r="Q297" s="7" t="n">
        <v>6</v>
      </c>
      <c r="R297" s="7" t="n">
        <v>7</v>
      </c>
      <c r="S297" s="7"/>
      <c r="T297" s="7" t="n">
        <v>22</v>
      </c>
      <c r="U297" s="7" t="n">
        <v>22</v>
      </c>
      <c r="V297" s="7"/>
      <c r="W297" s="7" t="n">
        <v>13</v>
      </c>
      <c r="X297" s="7" t="n">
        <v>20</v>
      </c>
      <c r="Z297" s="4" t="s">
        <v>339</v>
      </c>
      <c r="AA297" s="7"/>
      <c r="AB297" s="7"/>
      <c r="AC297" s="7"/>
      <c r="AD297" s="7"/>
      <c r="AE297" s="7"/>
      <c r="AF297" s="7"/>
      <c r="AG297" s="7"/>
      <c r="AH297" s="7"/>
      <c r="AI297" s="7"/>
      <c r="AJ297" s="7"/>
      <c r="AK297" s="7"/>
      <c r="AL297" s="7"/>
      <c r="AM297" s="7"/>
      <c r="AN297" s="7"/>
      <c r="AO297" s="7"/>
    </row>
    <row r="298" s="11" customFormat="true" ht="12" hidden="false" customHeight="false" outlineLevel="0" collapsed="false">
      <c r="A298" s="4" t="s">
        <v>827</v>
      </c>
      <c r="B298" s="7" t="n">
        <v>36</v>
      </c>
      <c r="C298" s="7" t="n">
        <v>44</v>
      </c>
      <c r="D298" s="7"/>
      <c r="E298" s="7" t="n">
        <v>20</v>
      </c>
      <c r="F298" s="7" t="n">
        <v>25</v>
      </c>
      <c r="G298" s="7"/>
      <c r="H298" s="7" t="n">
        <v>7</v>
      </c>
      <c r="I298" s="7" t="n">
        <v>25</v>
      </c>
      <c r="J298" s="7"/>
      <c r="K298" s="7" t="n">
        <v>45</v>
      </c>
      <c r="L298" s="7" t="n">
        <v>45</v>
      </c>
      <c r="M298" s="7"/>
      <c r="N298" s="7" t="n">
        <v>17</v>
      </c>
      <c r="O298" s="7" t="n">
        <v>19</v>
      </c>
      <c r="P298" s="7"/>
      <c r="Q298" s="7" t="n">
        <v>19</v>
      </c>
      <c r="R298" s="7" t="n">
        <v>20</v>
      </c>
      <c r="S298" s="7"/>
      <c r="T298" s="7" t="n">
        <v>9</v>
      </c>
      <c r="U298" s="7" t="n">
        <v>19</v>
      </c>
      <c r="V298" s="7"/>
      <c r="W298" s="7" t="n">
        <v>10</v>
      </c>
      <c r="X298" s="7" t="n">
        <v>21</v>
      </c>
      <c r="Z298" s="4" t="s">
        <v>339</v>
      </c>
      <c r="AA298" s="7"/>
      <c r="AB298" s="7"/>
      <c r="AC298" s="7"/>
      <c r="AD298" s="7"/>
      <c r="AE298" s="7"/>
      <c r="AF298" s="7"/>
      <c r="AG298" s="7"/>
      <c r="AH298" s="7"/>
      <c r="AI298" s="7"/>
      <c r="AJ298" s="7"/>
      <c r="AK298" s="7"/>
      <c r="AL298" s="7"/>
      <c r="AM298" s="7"/>
      <c r="AN298" s="7"/>
      <c r="AO298" s="7"/>
    </row>
    <row r="299" s="11" customFormat="true" ht="12" hidden="false" customHeight="false" outlineLevel="0" collapsed="false">
      <c r="A299" s="4" t="s">
        <v>828</v>
      </c>
      <c r="B299" s="7" t="n">
        <v>35</v>
      </c>
      <c r="C299" s="7" t="n">
        <v>36</v>
      </c>
      <c r="D299" s="7"/>
      <c r="E299" s="7" t="n">
        <v>11</v>
      </c>
      <c r="F299" s="7" t="n">
        <v>25</v>
      </c>
      <c r="G299" s="7"/>
      <c r="H299" s="7" t="n">
        <v>7</v>
      </c>
      <c r="I299" s="7" t="n">
        <v>31</v>
      </c>
      <c r="J299" s="7"/>
      <c r="K299" s="7" t="n">
        <v>37</v>
      </c>
      <c r="L299" s="7" t="n">
        <v>40</v>
      </c>
      <c r="M299" s="7"/>
      <c r="N299" s="7" t="n">
        <v>16</v>
      </c>
      <c r="O299" s="7" t="n">
        <v>24</v>
      </c>
      <c r="P299" s="7"/>
      <c r="Q299" s="7" t="n">
        <v>5</v>
      </c>
      <c r="R299" s="7" t="n">
        <v>21</v>
      </c>
      <c r="S299" s="7"/>
      <c r="T299" s="7" t="n">
        <v>18</v>
      </c>
      <c r="U299" s="7" t="n">
        <v>23</v>
      </c>
      <c r="V299" s="7"/>
      <c r="W299" s="7" t="n">
        <v>18</v>
      </c>
      <c r="X299" s="7" t="n">
        <v>18</v>
      </c>
      <c r="Z299" s="4" t="s">
        <v>339</v>
      </c>
      <c r="AA299" s="7"/>
      <c r="AB299" s="7"/>
      <c r="AC299" s="7"/>
      <c r="AD299" s="7"/>
      <c r="AE299" s="7"/>
      <c r="AF299" s="7"/>
      <c r="AG299" s="7"/>
      <c r="AH299" s="7"/>
      <c r="AI299" s="7"/>
      <c r="AJ299" s="7"/>
      <c r="AK299" s="7"/>
      <c r="AL299" s="7"/>
      <c r="AM299" s="7"/>
      <c r="AN299" s="7"/>
      <c r="AO299" s="7"/>
    </row>
    <row r="300" s="11" customFormat="true" ht="12" hidden="false" customHeight="false" outlineLevel="0" collapsed="false">
      <c r="A300" s="4" t="s">
        <v>829</v>
      </c>
      <c r="B300" s="7" t="n">
        <v>32</v>
      </c>
      <c r="C300" s="7" t="n">
        <v>32</v>
      </c>
      <c r="D300" s="7"/>
      <c r="E300" s="7" t="n">
        <v>20</v>
      </c>
      <c r="F300" s="7" t="n">
        <v>24</v>
      </c>
      <c r="G300" s="7"/>
      <c r="H300" s="7" t="n">
        <v>7</v>
      </c>
      <c r="I300" s="7" t="n">
        <v>27</v>
      </c>
      <c r="J300" s="7"/>
      <c r="K300" s="7" t="n">
        <v>28</v>
      </c>
      <c r="L300" s="7" t="n">
        <v>36</v>
      </c>
      <c r="M300" s="7"/>
      <c r="N300" s="7" t="n">
        <v>15</v>
      </c>
      <c r="O300" s="7" t="n">
        <v>33</v>
      </c>
      <c r="P300" s="7"/>
      <c r="Q300" s="7" t="n">
        <v>4</v>
      </c>
      <c r="R300" s="7" t="n">
        <v>4</v>
      </c>
      <c r="S300" s="7"/>
      <c r="T300" s="7" t="n">
        <v>9</v>
      </c>
      <c r="U300" s="7" t="n">
        <v>14</v>
      </c>
      <c r="V300" s="7"/>
      <c r="W300" s="7" t="n">
        <v>4</v>
      </c>
      <c r="X300" s="7" t="n">
        <v>27</v>
      </c>
      <c r="Z300" s="4" t="s">
        <v>339</v>
      </c>
      <c r="AA300" s="7"/>
      <c r="AB300" s="7"/>
      <c r="AC300" s="7"/>
      <c r="AD300" s="7"/>
      <c r="AE300" s="7"/>
      <c r="AF300" s="7"/>
      <c r="AG300" s="7"/>
      <c r="AH300" s="7"/>
      <c r="AI300" s="7"/>
      <c r="AJ300" s="7"/>
      <c r="AK300" s="7"/>
      <c r="AL300" s="7"/>
      <c r="AM300" s="7"/>
      <c r="AN300" s="7"/>
      <c r="AO300" s="7"/>
    </row>
    <row r="301" s="11" customFormat="true" ht="12" hidden="false" customHeight="false" outlineLevel="0" collapsed="false">
      <c r="A301" s="4" t="s">
        <v>830</v>
      </c>
      <c r="B301" s="7" t="n">
        <v>29</v>
      </c>
      <c r="C301" s="7" t="n">
        <v>31</v>
      </c>
      <c r="D301" s="7"/>
      <c r="E301" s="7" t="n">
        <v>18</v>
      </c>
      <c r="F301" s="7" t="n">
        <v>28</v>
      </c>
      <c r="G301" s="7"/>
      <c r="H301" s="7" t="n">
        <v>7</v>
      </c>
      <c r="I301" s="7" t="n">
        <v>23</v>
      </c>
      <c r="J301" s="7"/>
      <c r="K301" s="7" t="n">
        <v>37</v>
      </c>
      <c r="L301" s="7" t="n">
        <v>37</v>
      </c>
      <c r="M301" s="7"/>
      <c r="N301" s="7" t="n">
        <v>15</v>
      </c>
      <c r="O301" s="7" t="n">
        <v>20</v>
      </c>
      <c r="P301" s="7"/>
      <c r="Q301" s="7" t="n">
        <v>10</v>
      </c>
      <c r="R301" s="7" t="n">
        <v>15</v>
      </c>
      <c r="S301" s="7"/>
      <c r="T301" s="7" t="n">
        <v>13</v>
      </c>
      <c r="U301" s="7" t="n">
        <v>13</v>
      </c>
      <c r="V301" s="7"/>
      <c r="W301" s="7" t="n">
        <v>27</v>
      </c>
      <c r="X301" s="7" t="n">
        <v>28</v>
      </c>
      <c r="Z301" s="4" t="s">
        <v>339</v>
      </c>
      <c r="AA301" s="7"/>
      <c r="AB301" s="7"/>
      <c r="AC301" s="7"/>
      <c r="AD301" s="7"/>
      <c r="AE301" s="7"/>
      <c r="AF301" s="7"/>
      <c r="AG301" s="7"/>
      <c r="AH301" s="7"/>
      <c r="AI301" s="7"/>
      <c r="AJ301" s="7"/>
      <c r="AK301" s="7"/>
      <c r="AL301" s="7"/>
      <c r="AM301" s="7"/>
      <c r="AN301" s="7"/>
      <c r="AO301" s="7"/>
    </row>
    <row r="302" s="11" customFormat="true" ht="12" hidden="false" customHeight="false" outlineLevel="0" collapsed="false">
      <c r="A302" s="4" t="s">
        <v>831</v>
      </c>
      <c r="B302" s="7" t="n">
        <v>29</v>
      </c>
      <c r="C302" s="7" t="n">
        <v>45</v>
      </c>
      <c r="D302" s="7"/>
      <c r="E302" s="7" t="n">
        <v>20</v>
      </c>
      <c r="F302" s="7" t="n">
        <v>20</v>
      </c>
      <c r="G302" s="7"/>
      <c r="H302" s="7" t="n">
        <v>7</v>
      </c>
      <c r="I302" s="7" t="n">
        <v>23</v>
      </c>
      <c r="J302" s="7"/>
      <c r="K302" s="7" t="n">
        <v>36</v>
      </c>
      <c r="L302" s="7" t="n">
        <v>48</v>
      </c>
      <c r="M302" s="7"/>
      <c r="N302" s="7" t="n">
        <v>15</v>
      </c>
      <c r="O302" s="7" t="n">
        <v>21</v>
      </c>
      <c r="P302" s="7"/>
      <c r="Q302" s="7" t="n">
        <v>10</v>
      </c>
      <c r="R302" s="7" t="n">
        <v>15</v>
      </c>
      <c r="S302" s="7"/>
      <c r="T302" s="7" t="n">
        <v>13</v>
      </c>
      <c r="U302" s="7" t="n">
        <v>13</v>
      </c>
      <c r="V302" s="7"/>
      <c r="W302" s="7" t="n">
        <v>12</v>
      </c>
      <c r="X302" s="7" t="n">
        <v>13</v>
      </c>
      <c r="Z302" s="4" t="s">
        <v>339</v>
      </c>
      <c r="AA302" s="7"/>
      <c r="AB302" s="7"/>
      <c r="AC302" s="7"/>
      <c r="AD302" s="7"/>
      <c r="AE302" s="7"/>
      <c r="AF302" s="7"/>
      <c r="AG302" s="7"/>
      <c r="AH302" s="7"/>
      <c r="AI302" s="7"/>
      <c r="AJ302" s="7"/>
      <c r="AK302" s="7"/>
      <c r="AL302" s="7"/>
      <c r="AM302" s="7"/>
      <c r="AN302" s="7"/>
      <c r="AO302" s="7"/>
    </row>
    <row r="303" s="11" customFormat="true" ht="12" hidden="false" customHeight="false" outlineLevel="0" collapsed="false">
      <c r="A303" s="4" t="s">
        <v>832</v>
      </c>
      <c r="B303" s="7" t="n">
        <v>35</v>
      </c>
      <c r="C303" s="7" t="n">
        <v>36</v>
      </c>
      <c r="D303" s="7"/>
      <c r="E303" s="7" t="n">
        <v>20</v>
      </c>
      <c r="F303" s="7" t="n">
        <v>27</v>
      </c>
      <c r="G303" s="7"/>
      <c r="H303" s="7" t="n">
        <v>7</v>
      </c>
      <c r="I303" s="7" t="n">
        <v>19</v>
      </c>
      <c r="J303" s="7"/>
      <c r="K303" s="7" t="n">
        <v>39</v>
      </c>
      <c r="L303" s="7" t="n">
        <v>39</v>
      </c>
      <c r="M303" s="7"/>
      <c r="N303" s="7" t="n">
        <v>15</v>
      </c>
      <c r="O303" s="7" t="n">
        <v>21</v>
      </c>
      <c r="P303" s="7"/>
      <c r="Q303" s="7" t="n">
        <v>14</v>
      </c>
      <c r="R303" s="7" t="n">
        <v>20</v>
      </c>
      <c r="S303" s="7"/>
      <c r="T303" s="7" t="n">
        <v>8</v>
      </c>
      <c r="U303" s="7" t="n">
        <v>17</v>
      </c>
      <c r="V303" s="7"/>
      <c r="W303" s="7" t="n">
        <v>11</v>
      </c>
      <c r="X303" s="7" t="n">
        <v>25</v>
      </c>
      <c r="Z303" s="4" t="s">
        <v>339</v>
      </c>
      <c r="AA303" s="7"/>
      <c r="AB303" s="7"/>
      <c r="AC303" s="7"/>
      <c r="AD303" s="7"/>
      <c r="AE303" s="7"/>
      <c r="AF303" s="7"/>
      <c r="AG303" s="7"/>
      <c r="AH303" s="7"/>
      <c r="AI303" s="7"/>
      <c r="AJ303" s="7"/>
      <c r="AK303" s="7"/>
      <c r="AL303" s="7"/>
      <c r="AM303" s="7"/>
      <c r="AN303" s="7"/>
      <c r="AO303" s="7"/>
    </row>
    <row r="304" s="11" customFormat="true" ht="12" hidden="false" customHeight="false" outlineLevel="0" collapsed="false">
      <c r="A304" s="4" t="s">
        <v>833</v>
      </c>
      <c r="B304" s="7" t="n">
        <v>30</v>
      </c>
      <c r="C304" s="7" t="n">
        <v>36</v>
      </c>
      <c r="D304" s="7"/>
      <c r="E304" s="7" t="n">
        <v>11</v>
      </c>
      <c r="F304" s="7" t="n">
        <v>35</v>
      </c>
      <c r="G304" s="7"/>
      <c r="H304" s="7" t="n">
        <v>9</v>
      </c>
      <c r="I304" s="7" t="n">
        <v>19</v>
      </c>
      <c r="J304" s="7"/>
      <c r="K304" s="7" t="n">
        <v>38</v>
      </c>
      <c r="L304" s="7" t="n">
        <v>46</v>
      </c>
      <c r="M304" s="7"/>
      <c r="N304" s="7" t="n">
        <v>16</v>
      </c>
      <c r="O304" s="7" t="n">
        <v>20</v>
      </c>
      <c r="P304" s="7"/>
      <c r="Q304" s="7" t="n">
        <v>11</v>
      </c>
      <c r="R304" s="7" t="n">
        <v>12</v>
      </c>
      <c r="S304" s="7"/>
      <c r="T304" s="7" t="n">
        <v>8</v>
      </c>
      <c r="U304" s="7" t="n">
        <v>18</v>
      </c>
      <c r="V304" s="7"/>
      <c r="W304" s="7" t="n">
        <v>10</v>
      </c>
      <c r="X304" s="7" t="n">
        <v>10</v>
      </c>
      <c r="Z304" s="11" t="s">
        <v>339</v>
      </c>
      <c r="AA304" s="7"/>
      <c r="AB304" s="7"/>
      <c r="AC304" s="7"/>
      <c r="AD304" s="7"/>
      <c r="AE304" s="7"/>
      <c r="AF304" s="7"/>
      <c r="AG304" s="7"/>
      <c r="AH304" s="7"/>
      <c r="AI304" s="7"/>
      <c r="AJ304" s="7"/>
      <c r="AK304" s="7"/>
      <c r="AL304" s="7"/>
      <c r="AM304" s="7"/>
      <c r="AN304" s="7"/>
      <c r="AO304" s="7"/>
    </row>
    <row r="305" s="11" customFormat="true" ht="12" hidden="false" customHeight="false" outlineLevel="0" collapsed="false">
      <c r="A305" s="4" t="s">
        <v>834</v>
      </c>
      <c r="B305" s="7" t="n">
        <v>25</v>
      </c>
      <c r="C305" s="7" t="n">
        <v>25</v>
      </c>
      <c r="D305" s="7"/>
      <c r="E305" s="7" t="n">
        <v>11</v>
      </c>
      <c r="F305" s="7" t="n">
        <v>18</v>
      </c>
      <c r="G305" s="7"/>
      <c r="H305" s="7" t="n">
        <v>9</v>
      </c>
      <c r="I305" s="7" t="n">
        <v>25</v>
      </c>
      <c r="J305" s="7"/>
      <c r="K305" s="7" t="n">
        <v>46</v>
      </c>
      <c r="L305" s="7" t="n">
        <v>46</v>
      </c>
      <c r="M305" s="7"/>
      <c r="N305" s="7" t="n">
        <v>15</v>
      </c>
      <c r="O305" s="7" t="n">
        <v>19</v>
      </c>
      <c r="P305" s="7"/>
      <c r="Q305" s="7" t="n">
        <v>7</v>
      </c>
      <c r="R305" s="7" t="n">
        <v>15</v>
      </c>
      <c r="S305" s="7"/>
      <c r="T305" s="7" t="n">
        <v>8</v>
      </c>
      <c r="U305" s="7" t="n">
        <v>14</v>
      </c>
      <c r="V305" s="7"/>
      <c r="W305" s="7" t="n">
        <v>10</v>
      </c>
      <c r="X305" s="7" t="n">
        <v>10</v>
      </c>
      <c r="Z305" s="11" t="s">
        <v>339</v>
      </c>
      <c r="AA305" s="7"/>
      <c r="AB305" s="7"/>
      <c r="AC305" s="7"/>
      <c r="AD305" s="7"/>
      <c r="AE305" s="7"/>
      <c r="AF305" s="7"/>
      <c r="AG305" s="7"/>
      <c r="AH305" s="7"/>
      <c r="AI305" s="7"/>
      <c r="AJ305" s="7"/>
      <c r="AK305" s="7"/>
      <c r="AL305" s="7"/>
      <c r="AM305" s="7"/>
      <c r="AN305" s="7"/>
      <c r="AO305" s="7"/>
    </row>
    <row r="306" s="11" customFormat="true" ht="12" hidden="false" customHeight="false" outlineLevel="0" collapsed="false">
      <c r="A306" s="4" t="s">
        <v>835</v>
      </c>
      <c r="B306" s="7" t="n">
        <v>37</v>
      </c>
      <c r="C306" s="7" t="n">
        <v>39</v>
      </c>
      <c r="D306" s="7"/>
      <c r="E306" s="7" t="n">
        <v>20</v>
      </c>
      <c r="F306" s="7" t="n">
        <v>27</v>
      </c>
      <c r="G306" s="7"/>
      <c r="H306" s="7" t="n">
        <v>13</v>
      </c>
      <c r="I306" s="7" t="n">
        <v>15</v>
      </c>
      <c r="J306" s="7"/>
      <c r="K306" s="7" t="n">
        <v>41</v>
      </c>
      <c r="L306" s="7" t="n">
        <v>44</v>
      </c>
      <c r="M306" s="7"/>
      <c r="N306" s="7" t="n">
        <v>13</v>
      </c>
      <c r="O306" s="7" t="n">
        <v>23</v>
      </c>
      <c r="P306" s="7"/>
      <c r="Q306" s="7" t="n">
        <v>2</v>
      </c>
      <c r="R306" s="7" t="n">
        <v>5</v>
      </c>
      <c r="S306" s="7"/>
      <c r="T306" s="7" t="n">
        <v>16</v>
      </c>
      <c r="U306" s="7" t="n">
        <v>17</v>
      </c>
      <c r="V306" s="7"/>
      <c r="W306" s="7" t="n">
        <v>10</v>
      </c>
      <c r="X306" s="7" t="n">
        <v>10</v>
      </c>
      <c r="Z306" s="4" t="s">
        <v>361</v>
      </c>
      <c r="AA306" s="7"/>
      <c r="AB306" s="7"/>
      <c r="AC306" s="7"/>
      <c r="AD306" s="7"/>
      <c r="AE306" s="7"/>
      <c r="AF306" s="7"/>
      <c r="AG306" s="7"/>
      <c r="AH306" s="7"/>
      <c r="AI306" s="7"/>
      <c r="AJ306" s="7"/>
      <c r="AK306" s="7"/>
      <c r="AL306" s="7"/>
      <c r="AM306" s="7"/>
      <c r="AN306" s="7"/>
      <c r="AO306" s="7"/>
    </row>
    <row r="307" s="11" customFormat="true" ht="12" hidden="false" customHeight="false" outlineLevel="0" collapsed="false">
      <c r="A307" s="4" t="s">
        <v>836</v>
      </c>
      <c r="B307" s="7" t="n">
        <v>42</v>
      </c>
      <c r="C307" s="7" t="n">
        <v>44</v>
      </c>
      <c r="D307" s="7"/>
      <c r="E307" s="7" t="n">
        <v>14</v>
      </c>
      <c r="F307" s="7" t="n">
        <v>21</v>
      </c>
      <c r="G307" s="7"/>
      <c r="H307" s="7" t="n">
        <v>7</v>
      </c>
      <c r="I307" s="7" t="n">
        <v>13</v>
      </c>
      <c r="J307" s="7"/>
      <c r="K307" s="7" t="n">
        <v>45</v>
      </c>
      <c r="L307" s="7" t="n">
        <v>46</v>
      </c>
      <c r="M307" s="7"/>
      <c r="N307" s="7" t="n">
        <v>15</v>
      </c>
      <c r="O307" s="7" t="n">
        <v>17</v>
      </c>
      <c r="P307" s="7"/>
      <c r="Q307" s="7" t="n">
        <v>12</v>
      </c>
      <c r="R307" s="7" t="n">
        <v>13</v>
      </c>
      <c r="S307" s="7"/>
      <c r="T307" s="7" t="n">
        <v>17</v>
      </c>
      <c r="U307" s="7" t="n">
        <v>18</v>
      </c>
      <c r="V307" s="7"/>
      <c r="W307" s="7" t="n">
        <v>22</v>
      </c>
      <c r="X307" s="7" t="n">
        <v>27</v>
      </c>
      <c r="Z307" s="4" t="s">
        <v>361</v>
      </c>
      <c r="AA307" s="7"/>
      <c r="AB307" s="7"/>
      <c r="AC307" s="7"/>
      <c r="AD307" s="7"/>
      <c r="AE307" s="7"/>
      <c r="AF307" s="7"/>
      <c r="AG307" s="7"/>
      <c r="AH307" s="7"/>
      <c r="AI307" s="7"/>
      <c r="AJ307" s="7"/>
      <c r="AK307" s="7"/>
      <c r="AL307" s="7"/>
      <c r="AM307" s="7"/>
      <c r="AN307" s="7"/>
      <c r="AO307" s="7"/>
    </row>
    <row r="308" s="11" customFormat="true" ht="12" hidden="false" customHeight="false" outlineLevel="0" collapsed="false">
      <c r="A308" s="4" t="s">
        <v>837</v>
      </c>
      <c r="B308" s="7" t="n">
        <v>44</v>
      </c>
      <c r="C308" s="7" t="n">
        <v>45</v>
      </c>
      <c r="D308" s="7"/>
      <c r="E308" s="7" t="n">
        <v>11</v>
      </c>
      <c r="F308" s="7" t="n">
        <v>23</v>
      </c>
      <c r="G308" s="7"/>
      <c r="H308" s="7" t="n">
        <v>11</v>
      </c>
      <c r="I308" s="7" t="n">
        <v>17</v>
      </c>
      <c r="J308" s="7"/>
      <c r="K308" s="7" t="n">
        <v>41</v>
      </c>
      <c r="L308" s="7" t="n">
        <v>46</v>
      </c>
      <c r="M308" s="7"/>
      <c r="N308" s="7" t="n">
        <v>13</v>
      </c>
      <c r="O308" s="7" t="n">
        <v>27</v>
      </c>
      <c r="P308" s="7"/>
      <c r="Q308" s="7" t="n">
        <v>10</v>
      </c>
      <c r="R308" s="7" t="n">
        <v>17</v>
      </c>
      <c r="S308" s="7"/>
      <c r="T308" s="7" t="n">
        <v>14</v>
      </c>
      <c r="U308" s="7" t="n">
        <v>18</v>
      </c>
      <c r="V308" s="7"/>
      <c r="W308" s="7" t="n">
        <v>11</v>
      </c>
      <c r="X308" s="7" t="n">
        <v>11</v>
      </c>
      <c r="Z308" s="4" t="s">
        <v>361</v>
      </c>
      <c r="AA308" s="7"/>
      <c r="AB308" s="7"/>
      <c r="AC308" s="7"/>
      <c r="AD308" s="7"/>
      <c r="AE308" s="7"/>
      <c r="AF308" s="7"/>
      <c r="AG308" s="7"/>
      <c r="AH308" s="7"/>
      <c r="AI308" s="7"/>
      <c r="AJ308" s="7"/>
      <c r="AK308" s="7"/>
      <c r="AL308" s="7"/>
      <c r="AM308" s="7"/>
      <c r="AN308" s="7"/>
      <c r="AO308" s="7"/>
    </row>
    <row r="309" s="11" customFormat="true" ht="12" hidden="false" customHeight="false" outlineLevel="0" collapsed="false">
      <c r="A309" s="4" t="s">
        <v>838</v>
      </c>
      <c r="B309" s="7" t="n">
        <v>29</v>
      </c>
      <c r="C309" s="7" t="n">
        <v>38</v>
      </c>
      <c r="D309" s="7"/>
      <c r="E309" s="7" t="n">
        <v>14</v>
      </c>
      <c r="F309" s="7" t="n">
        <v>20</v>
      </c>
      <c r="G309" s="7"/>
      <c r="H309" s="7" t="n">
        <v>7</v>
      </c>
      <c r="I309" s="7" t="n">
        <v>7</v>
      </c>
      <c r="J309" s="7"/>
      <c r="K309" s="7" t="n">
        <v>42</v>
      </c>
      <c r="L309" s="7" t="n">
        <v>47</v>
      </c>
      <c r="M309" s="7"/>
      <c r="N309" s="7" t="n">
        <v>15</v>
      </c>
      <c r="O309" s="7" t="n">
        <v>17</v>
      </c>
      <c r="P309" s="7"/>
      <c r="Q309" s="7" t="n">
        <v>10</v>
      </c>
      <c r="R309" s="7" t="n">
        <v>12</v>
      </c>
      <c r="S309" s="7"/>
      <c r="T309" s="7" t="n">
        <v>17</v>
      </c>
      <c r="U309" s="7" t="n">
        <v>23</v>
      </c>
      <c r="V309" s="7"/>
      <c r="W309" s="7" t="n">
        <v>9</v>
      </c>
      <c r="X309" s="7" t="n">
        <v>11</v>
      </c>
      <c r="Z309" s="4" t="s">
        <v>361</v>
      </c>
      <c r="AA309" s="7"/>
      <c r="AB309" s="7"/>
      <c r="AC309" s="7"/>
      <c r="AD309" s="7"/>
      <c r="AE309" s="7"/>
      <c r="AF309" s="7"/>
      <c r="AG309" s="7"/>
      <c r="AH309" s="7"/>
      <c r="AI309" s="7"/>
      <c r="AJ309" s="7"/>
      <c r="AK309" s="7"/>
      <c r="AL309" s="7"/>
      <c r="AM309" s="7"/>
      <c r="AN309" s="7"/>
      <c r="AO309" s="7"/>
    </row>
    <row r="310" s="11" customFormat="true" ht="12" hidden="false" customHeight="false" outlineLevel="0" collapsed="false">
      <c r="A310" s="4" t="s">
        <v>839</v>
      </c>
      <c r="B310" s="7" t="n">
        <v>38</v>
      </c>
      <c r="C310" s="7" t="n">
        <v>50</v>
      </c>
      <c r="D310" s="7"/>
      <c r="E310" s="7" t="n">
        <v>20</v>
      </c>
      <c r="F310" s="7" t="n">
        <v>26</v>
      </c>
      <c r="G310" s="7"/>
      <c r="H310" s="7" t="n">
        <v>23</v>
      </c>
      <c r="I310" s="7" t="n">
        <v>32</v>
      </c>
      <c r="J310" s="7"/>
      <c r="K310" s="7" t="n">
        <v>33</v>
      </c>
      <c r="L310" s="7" t="n">
        <v>42</v>
      </c>
      <c r="M310" s="7"/>
      <c r="N310" s="7" t="n">
        <v>15</v>
      </c>
      <c r="O310" s="7" t="n">
        <v>19</v>
      </c>
      <c r="P310" s="7"/>
      <c r="Q310" s="7" t="n">
        <v>19</v>
      </c>
      <c r="R310" s="7" t="n">
        <v>23</v>
      </c>
      <c r="S310" s="7"/>
      <c r="T310" s="7" t="n">
        <v>12</v>
      </c>
      <c r="U310" s="7" t="n">
        <v>13</v>
      </c>
      <c r="V310" s="7"/>
      <c r="W310" s="7" t="n">
        <v>10</v>
      </c>
      <c r="X310" s="7" t="n">
        <v>22</v>
      </c>
      <c r="Z310" s="4" t="s">
        <v>361</v>
      </c>
      <c r="AA310" s="7"/>
      <c r="AB310" s="7"/>
      <c r="AC310" s="7"/>
      <c r="AD310" s="7"/>
      <c r="AE310" s="7"/>
      <c r="AF310" s="7"/>
      <c r="AG310" s="7"/>
      <c r="AH310" s="7"/>
      <c r="AI310" s="7"/>
      <c r="AJ310" s="7"/>
      <c r="AK310" s="7"/>
      <c r="AL310" s="7"/>
      <c r="AM310" s="7"/>
      <c r="AN310" s="7"/>
      <c r="AO310" s="7"/>
    </row>
    <row r="311" s="11" customFormat="true" ht="12" hidden="false" customHeight="false" outlineLevel="0" collapsed="false">
      <c r="A311" s="4" t="s">
        <v>840</v>
      </c>
      <c r="B311" s="7" t="n">
        <v>31</v>
      </c>
      <c r="C311" s="7" t="n">
        <v>45</v>
      </c>
      <c r="D311" s="7"/>
      <c r="E311" s="7" t="n">
        <v>17</v>
      </c>
      <c r="F311" s="7" t="n">
        <v>23</v>
      </c>
      <c r="G311" s="7"/>
      <c r="H311" s="7" t="n">
        <v>9</v>
      </c>
      <c r="I311" s="7" t="n">
        <v>21</v>
      </c>
      <c r="J311" s="7"/>
      <c r="K311" s="7" t="n">
        <v>48</v>
      </c>
      <c r="L311" s="7" t="n">
        <v>50</v>
      </c>
      <c r="M311" s="7"/>
      <c r="N311" s="7" t="n">
        <v>12</v>
      </c>
      <c r="O311" s="7" t="n">
        <v>12</v>
      </c>
      <c r="P311" s="7"/>
      <c r="Q311" s="7" t="n">
        <v>5</v>
      </c>
      <c r="R311" s="7" t="n">
        <v>18</v>
      </c>
      <c r="S311" s="7"/>
      <c r="T311" s="7" t="n">
        <v>13</v>
      </c>
      <c r="U311" s="7" t="n">
        <v>21</v>
      </c>
      <c r="V311" s="7"/>
      <c r="W311" s="7" t="n">
        <v>25</v>
      </c>
      <c r="X311" s="7" t="n">
        <v>31</v>
      </c>
      <c r="Z311" s="4" t="s">
        <v>361</v>
      </c>
      <c r="AA311" s="7"/>
      <c r="AB311" s="7"/>
      <c r="AC311" s="7"/>
      <c r="AD311" s="7"/>
      <c r="AE311" s="7"/>
      <c r="AF311" s="7"/>
      <c r="AG311" s="7"/>
      <c r="AH311" s="7"/>
      <c r="AI311" s="7"/>
      <c r="AJ311" s="7"/>
      <c r="AK311" s="7"/>
      <c r="AL311" s="7"/>
      <c r="AM311" s="7"/>
      <c r="AN311" s="7"/>
      <c r="AO311" s="7"/>
    </row>
    <row r="312" s="11" customFormat="true" ht="12" hidden="false" customHeight="false" outlineLevel="0" collapsed="false">
      <c r="A312" s="4" t="s">
        <v>841</v>
      </c>
      <c r="B312" s="7" t="n">
        <v>37</v>
      </c>
      <c r="C312" s="7" t="n">
        <v>43</v>
      </c>
      <c r="D312" s="7"/>
      <c r="E312" s="7" t="n">
        <v>20</v>
      </c>
      <c r="F312" s="7" t="n">
        <v>22</v>
      </c>
      <c r="G312" s="7"/>
      <c r="H312" s="7" t="n">
        <v>13</v>
      </c>
      <c r="I312" s="7" t="n">
        <v>25</v>
      </c>
      <c r="J312" s="7"/>
      <c r="K312" s="7" t="n">
        <v>40</v>
      </c>
      <c r="L312" s="7" t="n">
        <v>49</v>
      </c>
      <c r="M312" s="7"/>
      <c r="N312" s="7" t="n">
        <v>21</v>
      </c>
      <c r="O312" s="7" t="n">
        <v>23</v>
      </c>
      <c r="P312" s="7"/>
      <c r="Q312" s="7" t="n">
        <v>5</v>
      </c>
      <c r="R312" s="7" t="n">
        <v>19</v>
      </c>
      <c r="S312" s="7"/>
      <c r="T312" s="7" t="n">
        <v>8</v>
      </c>
      <c r="U312" s="7" t="n">
        <v>13</v>
      </c>
      <c r="V312" s="7"/>
      <c r="W312" s="7" t="n">
        <v>10</v>
      </c>
      <c r="X312" s="7" t="n">
        <v>10</v>
      </c>
      <c r="Z312" s="4" t="s">
        <v>361</v>
      </c>
      <c r="AA312" s="7"/>
      <c r="AB312" s="7"/>
      <c r="AC312" s="7"/>
      <c r="AD312" s="7"/>
      <c r="AE312" s="7"/>
      <c r="AF312" s="7"/>
      <c r="AG312" s="7"/>
      <c r="AH312" s="7"/>
      <c r="AI312" s="7"/>
      <c r="AJ312" s="7"/>
      <c r="AK312" s="7"/>
      <c r="AL312" s="7"/>
      <c r="AM312" s="7"/>
      <c r="AN312" s="7"/>
      <c r="AO312" s="7"/>
    </row>
    <row r="313" s="11" customFormat="true" ht="12" hidden="false" customHeight="false" outlineLevel="0" collapsed="false">
      <c r="A313" s="4" t="s">
        <v>842</v>
      </c>
      <c r="B313" s="7" t="n">
        <v>36</v>
      </c>
      <c r="C313" s="7" t="n">
        <v>37</v>
      </c>
      <c r="D313" s="7"/>
      <c r="E313" s="7" t="n">
        <v>11</v>
      </c>
      <c r="F313" s="7" t="n">
        <v>20</v>
      </c>
      <c r="G313" s="7"/>
      <c r="H313" s="7" t="n">
        <v>13</v>
      </c>
      <c r="I313" s="7" t="n">
        <v>13</v>
      </c>
      <c r="J313" s="7"/>
      <c r="K313" s="7" t="n">
        <v>32</v>
      </c>
      <c r="L313" s="7" t="n">
        <v>44</v>
      </c>
      <c r="M313" s="7"/>
      <c r="N313" s="7" t="n">
        <v>10</v>
      </c>
      <c r="O313" s="7" t="n">
        <v>14</v>
      </c>
      <c r="P313" s="7"/>
      <c r="Q313" s="7" t="n">
        <v>2</v>
      </c>
      <c r="R313" s="7" t="n">
        <v>6</v>
      </c>
      <c r="S313" s="7"/>
      <c r="T313" s="7" t="n">
        <v>17</v>
      </c>
      <c r="U313" s="7" t="n">
        <v>23</v>
      </c>
      <c r="V313" s="7"/>
      <c r="W313" s="7" t="n">
        <v>23</v>
      </c>
      <c r="X313" s="7" t="n">
        <v>23</v>
      </c>
      <c r="Z313" s="4" t="s">
        <v>361</v>
      </c>
      <c r="AA313" s="7"/>
      <c r="AB313" s="7"/>
      <c r="AC313" s="7"/>
      <c r="AD313" s="7"/>
      <c r="AE313" s="7"/>
      <c r="AF313" s="7"/>
      <c r="AG313" s="7"/>
      <c r="AH313" s="7"/>
      <c r="AI313" s="7"/>
      <c r="AJ313" s="7"/>
      <c r="AK313" s="7"/>
      <c r="AL313" s="7"/>
      <c r="AM313" s="7"/>
      <c r="AN313" s="7"/>
      <c r="AO313" s="7"/>
    </row>
    <row r="314" s="11" customFormat="true" ht="12" hidden="false" customHeight="false" outlineLevel="0" collapsed="false">
      <c r="A314" s="4" t="s">
        <v>843</v>
      </c>
      <c r="B314" s="7" t="n">
        <v>29</v>
      </c>
      <c r="C314" s="7" t="n">
        <v>31</v>
      </c>
      <c r="D314" s="7"/>
      <c r="E314" s="7" t="n">
        <v>17</v>
      </c>
      <c r="F314" s="7" t="n">
        <v>17</v>
      </c>
      <c r="G314" s="7"/>
      <c r="H314" s="7" t="n">
        <v>17</v>
      </c>
      <c r="I314" s="7" t="n">
        <v>21</v>
      </c>
      <c r="J314" s="7"/>
      <c r="K314" s="7" t="n">
        <v>41</v>
      </c>
      <c r="L314" s="7" t="n">
        <v>44</v>
      </c>
      <c r="M314" s="7"/>
      <c r="N314" s="7" t="n">
        <v>14</v>
      </c>
      <c r="O314" s="7" t="n">
        <v>24</v>
      </c>
      <c r="P314" s="7"/>
      <c r="Q314" s="7" t="n">
        <v>10</v>
      </c>
      <c r="R314" s="7" t="n">
        <v>10</v>
      </c>
      <c r="S314" s="7"/>
      <c r="T314" s="7" t="n">
        <v>19</v>
      </c>
      <c r="U314" s="7" t="n">
        <v>22</v>
      </c>
      <c r="V314" s="7"/>
      <c r="W314" s="7" t="n">
        <v>28</v>
      </c>
      <c r="X314" s="7" t="n">
        <v>29</v>
      </c>
      <c r="Z314" s="4" t="s">
        <v>361</v>
      </c>
      <c r="AA314" s="7"/>
      <c r="AB314" s="7"/>
      <c r="AC314" s="7"/>
      <c r="AD314" s="7"/>
      <c r="AE314" s="7"/>
      <c r="AF314" s="7"/>
      <c r="AG314" s="7"/>
      <c r="AH314" s="7"/>
      <c r="AI314" s="7"/>
      <c r="AJ314" s="7"/>
      <c r="AK314" s="7"/>
      <c r="AL314" s="7"/>
      <c r="AM314" s="7"/>
      <c r="AN314" s="7"/>
      <c r="AO314" s="7"/>
    </row>
    <row r="315" s="11" customFormat="true" ht="12" hidden="false" customHeight="false" outlineLevel="0" collapsed="false">
      <c r="A315" s="4" t="s">
        <v>844</v>
      </c>
      <c r="B315" s="7" t="n">
        <v>38</v>
      </c>
      <c r="C315" s="7" t="n">
        <v>43</v>
      </c>
      <c r="D315" s="7"/>
      <c r="E315" s="7" t="n">
        <v>22</v>
      </c>
      <c r="F315" s="7" t="n">
        <v>31</v>
      </c>
      <c r="G315" s="7"/>
      <c r="H315" s="7" t="n">
        <v>25</v>
      </c>
      <c r="I315" s="7" t="n">
        <v>31</v>
      </c>
      <c r="J315" s="7"/>
      <c r="K315" s="7" t="n">
        <v>41</v>
      </c>
      <c r="L315" s="7" t="n">
        <v>54</v>
      </c>
      <c r="M315" s="7"/>
      <c r="N315" s="7" t="n">
        <v>13</v>
      </c>
      <c r="O315" s="7" t="n">
        <v>17</v>
      </c>
      <c r="P315" s="7"/>
      <c r="Q315" s="7" t="n">
        <v>7</v>
      </c>
      <c r="R315" s="7" t="n">
        <v>9</v>
      </c>
      <c r="S315" s="7"/>
      <c r="T315" s="7" t="n">
        <v>11</v>
      </c>
      <c r="U315" s="7" t="n">
        <v>23</v>
      </c>
      <c r="V315" s="7"/>
      <c r="W315" s="7" t="n">
        <v>27</v>
      </c>
      <c r="X315" s="7" t="n">
        <v>28</v>
      </c>
      <c r="Z315" s="4" t="s">
        <v>361</v>
      </c>
      <c r="AA315" s="7"/>
      <c r="AB315" s="7"/>
      <c r="AC315" s="7"/>
      <c r="AD315" s="7"/>
      <c r="AE315" s="7"/>
      <c r="AF315" s="7"/>
      <c r="AG315" s="7"/>
      <c r="AH315" s="7"/>
      <c r="AI315" s="7"/>
      <c r="AJ315" s="7"/>
      <c r="AK315" s="7"/>
      <c r="AL315" s="7"/>
      <c r="AM315" s="7"/>
      <c r="AN315" s="7"/>
      <c r="AO315" s="7"/>
    </row>
    <row r="316" s="11" customFormat="true" ht="12" hidden="false" customHeight="false" outlineLevel="0" collapsed="false">
      <c r="A316" s="4" t="s">
        <v>845</v>
      </c>
      <c r="B316" s="7" t="n">
        <v>28</v>
      </c>
      <c r="C316" s="7" t="n">
        <v>44</v>
      </c>
      <c r="D316" s="7"/>
      <c r="E316" s="7" t="n">
        <v>11</v>
      </c>
      <c r="F316" s="7" t="n">
        <v>20</v>
      </c>
      <c r="G316" s="7"/>
      <c r="H316" s="7" t="n">
        <v>27</v>
      </c>
      <c r="I316" s="7" t="n">
        <v>27</v>
      </c>
      <c r="J316" s="7"/>
      <c r="K316" s="7" t="n">
        <v>40</v>
      </c>
      <c r="L316" s="7" t="n">
        <v>48</v>
      </c>
      <c r="M316" s="7"/>
      <c r="N316" s="7" t="n">
        <v>17</v>
      </c>
      <c r="O316" s="7" t="n">
        <v>25</v>
      </c>
      <c r="P316" s="7"/>
      <c r="Q316" s="7" t="n">
        <v>6</v>
      </c>
      <c r="R316" s="7" t="n">
        <v>20</v>
      </c>
      <c r="S316" s="7"/>
      <c r="T316" s="7" t="n">
        <v>12</v>
      </c>
      <c r="U316" s="7" t="n">
        <v>17</v>
      </c>
      <c r="V316" s="7"/>
      <c r="W316" s="7" t="n">
        <v>22</v>
      </c>
      <c r="X316" s="7" t="n">
        <v>22</v>
      </c>
      <c r="Z316" s="4" t="s">
        <v>361</v>
      </c>
      <c r="AA316" s="7"/>
      <c r="AB316" s="7"/>
      <c r="AC316" s="7"/>
      <c r="AD316" s="7"/>
      <c r="AE316" s="7"/>
      <c r="AF316" s="7"/>
      <c r="AG316" s="7"/>
      <c r="AH316" s="7"/>
      <c r="AI316" s="7"/>
      <c r="AJ316" s="7"/>
      <c r="AK316" s="7"/>
      <c r="AL316" s="7"/>
      <c r="AM316" s="7"/>
      <c r="AN316" s="7"/>
      <c r="AO316" s="7"/>
    </row>
    <row r="317" s="11" customFormat="true" ht="12" hidden="false" customHeight="false" outlineLevel="0" collapsed="false">
      <c r="A317" s="4" t="s">
        <v>846</v>
      </c>
      <c r="B317" s="7" t="n">
        <v>31</v>
      </c>
      <c r="C317" s="7" t="n">
        <v>38</v>
      </c>
      <c r="D317" s="7"/>
      <c r="E317" s="7" t="n">
        <v>11</v>
      </c>
      <c r="F317" s="7" t="n">
        <v>27</v>
      </c>
      <c r="G317" s="7"/>
      <c r="H317" s="7" t="n">
        <v>7</v>
      </c>
      <c r="I317" s="7" t="n">
        <v>23</v>
      </c>
      <c r="J317" s="7"/>
      <c r="K317" s="7" t="n">
        <v>42</v>
      </c>
      <c r="L317" s="7" t="n">
        <v>44</v>
      </c>
      <c r="M317" s="7"/>
      <c r="N317" s="7" t="n">
        <v>15</v>
      </c>
      <c r="O317" s="7" t="n">
        <v>23</v>
      </c>
      <c r="P317" s="7"/>
      <c r="Q317" s="7" t="n">
        <v>2</v>
      </c>
      <c r="R317" s="7" t="n">
        <v>11</v>
      </c>
      <c r="S317" s="7"/>
      <c r="T317" s="7" t="n">
        <v>10</v>
      </c>
      <c r="U317" s="7" t="n">
        <v>17</v>
      </c>
      <c r="V317" s="7"/>
      <c r="W317" s="7" t="n">
        <v>14</v>
      </c>
      <c r="X317" s="7" t="n">
        <v>14</v>
      </c>
      <c r="Z317" s="4" t="s">
        <v>361</v>
      </c>
      <c r="AA317" s="7"/>
      <c r="AB317" s="7"/>
      <c r="AC317" s="7"/>
      <c r="AD317" s="7"/>
      <c r="AE317" s="7"/>
      <c r="AF317" s="7"/>
      <c r="AG317" s="7"/>
      <c r="AH317" s="7"/>
      <c r="AI317" s="7"/>
      <c r="AJ317" s="7"/>
      <c r="AK317" s="7"/>
      <c r="AL317" s="7"/>
      <c r="AM317" s="7"/>
      <c r="AN317" s="7"/>
      <c r="AO317" s="7"/>
    </row>
    <row r="318" s="11" customFormat="true" ht="12" hidden="false" customHeight="false" outlineLevel="0" collapsed="false">
      <c r="A318" s="4" t="s">
        <v>847</v>
      </c>
      <c r="B318" s="7" t="n">
        <v>37</v>
      </c>
      <c r="C318" s="7" t="n">
        <v>40</v>
      </c>
      <c r="D318" s="7"/>
      <c r="E318" s="7" t="n">
        <v>20</v>
      </c>
      <c r="F318" s="7" t="n">
        <v>27</v>
      </c>
      <c r="G318" s="7"/>
      <c r="H318" s="7" t="n">
        <v>13</v>
      </c>
      <c r="I318" s="7" t="n">
        <v>15</v>
      </c>
      <c r="J318" s="7"/>
      <c r="K318" s="7" t="n">
        <v>41</v>
      </c>
      <c r="L318" s="7" t="n">
        <v>44</v>
      </c>
      <c r="M318" s="7"/>
      <c r="N318" s="7" t="n">
        <v>13</v>
      </c>
      <c r="O318" s="7" t="n">
        <v>23</v>
      </c>
      <c r="P318" s="7"/>
      <c r="Q318" s="7" t="n">
        <v>2</v>
      </c>
      <c r="R318" s="7" t="n">
        <v>5</v>
      </c>
      <c r="S318" s="7"/>
      <c r="T318" s="7" t="n">
        <v>15</v>
      </c>
      <c r="U318" s="7" t="n">
        <v>15</v>
      </c>
      <c r="V318" s="7"/>
      <c r="W318" s="7" t="n">
        <v>9</v>
      </c>
      <c r="X318" s="7" t="n">
        <v>10</v>
      </c>
      <c r="Z318" s="4" t="s">
        <v>361</v>
      </c>
      <c r="AA318" s="7"/>
      <c r="AB318" s="7"/>
      <c r="AC318" s="7"/>
      <c r="AD318" s="7"/>
      <c r="AE318" s="7"/>
      <c r="AF318" s="7"/>
      <c r="AG318" s="7"/>
      <c r="AH318" s="7"/>
      <c r="AI318" s="7"/>
      <c r="AJ318" s="7"/>
      <c r="AK318" s="7"/>
      <c r="AL318" s="7"/>
      <c r="AM318" s="7"/>
      <c r="AN318" s="7"/>
      <c r="AO318" s="7"/>
    </row>
    <row r="319" s="11" customFormat="true" ht="12" hidden="false" customHeight="false" outlineLevel="0" collapsed="false">
      <c r="A319" s="4" t="s">
        <v>848</v>
      </c>
      <c r="B319" s="7" t="n">
        <v>38</v>
      </c>
      <c r="C319" s="7" t="n">
        <v>49</v>
      </c>
      <c r="D319" s="7"/>
      <c r="E319" s="7" t="n">
        <v>20</v>
      </c>
      <c r="F319" s="7" t="n">
        <v>22</v>
      </c>
      <c r="G319" s="7"/>
      <c r="H319" s="7" t="n">
        <v>13</v>
      </c>
      <c r="I319" s="7" t="n">
        <v>13</v>
      </c>
      <c r="J319" s="7"/>
      <c r="K319" s="7" t="n">
        <v>44</v>
      </c>
      <c r="L319" s="7" t="n">
        <v>50</v>
      </c>
      <c r="M319" s="7"/>
      <c r="N319" s="7" t="n">
        <v>13</v>
      </c>
      <c r="O319" s="7" t="n">
        <v>20</v>
      </c>
      <c r="P319" s="7"/>
      <c r="Q319" s="7" t="n">
        <v>6</v>
      </c>
      <c r="R319" s="7" t="n">
        <v>12</v>
      </c>
      <c r="S319" s="7"/>
      <c r="T319" s="7" t="n">
        <v>7</v>
      </c>
      <c r="U319" s="7" t="n">
        <v>12</v>
      </c>
      <c r="V319" s="7"/>
      <c r="W319" s="7" t="n">
        <v>6</v>
      </c>
      <c r="X319" s="7" t="n">
        <v>12</v>
      </c>
      <c r="Z319" s="4" t="s">
        <v>361</v>
      </c>
      <c r="AA319" s="7"/>
      <c r="AB319" s="7"/>
      <c r="AC319" s="7"/>
      <c r="AD319" s="7"/>
      <c r="AE319" s="7"/>
      <c r="AF319" s="7"/>
      <c r="AG319" s="7"/>
      <c r="AH319" s="7"/>
      <c r="AI319" s="7"/>
      <c r="AJ319" s="7"/>
      <c r="AK319" s="7"/>
      <c r="AL319" s="7"/>
      <c r="AM319" s="7"/>
      <c r="AN319" s="7"/>
      <c r="AO319" s="7"/>
    </row>
    <row r="320" s="11" customFormat="true" ht="12" hidden="false" customHeight="false" outlineLevel="0" collapsed="false">
      <c r="A320" s="4" t="s">
        <v>849</v>
      </c>
      <c r="B320" s="7" t="n">
        <v>17</v>
      </c>
      <c r="C320" s="7" t="n">
        <v>21</v>
      </c>
      <c r="D320" s="7"/>
      <c r="E320" s="7" t="n">
        <v>20</v>
      </c>
      <c r="F320" s="7" t="n">
        <v>28</v>
      </c>
      <c r="G320" s="7"/>
      <c r="H320" s="7" t="n">
        <v>17</v>
      </c>
      <c r="I320" s="7" t="n">
        <v>19</v>
      </c>
      <c r="J320" s="7"/>
      <c r="K320" s="7" t="n">
        <v>36</v>
      </c>
      <c r="L320" s="7" t="n">
        <v>36</v>
      </c>
      <c r="M320" s="7"/>
      <c r="N320" s="7" t="n">
        <v>20</v>
      </c>
      <c r="O320" s="7" t="n">
        <v>25</v>
      </c>
      <c r="P320" s="7"/>
      <c r="Q320" s="7" t="n">
        <v>9</v>
      </c>
      <c r="R320" s="7" t="n">
        <v>12</v>
      </c>
      <c r="S320" s="7"/>
      <c r="T320" s="7" t="n">
        <v>10</v>
      </c>
      <c r="U320" s="7" t="n">
        <v>12</v>
      </c>
      <c r="V320" s="7"/>
      <c r="W320" s="7" t="n">
        <v>23</v>
      </c>
      <c r="X320" s="7" t="n">
        <v>26</v>
      </c>
      <c r="Z320" s="4" t="s">
        <v>361</v>
      </c>
      <c r="AA320" s="7"/>
      <c r="AB320" s="7"/>
      <c r="AC320" s="7"/>
      <c r="AD320" s="7"/>
      <c r="AE320" s="7"/>
      <c r="AF320" s="7"/>
      <c r="AG320" s="7"/>
      <c r="AH320" s="7"/>
      <c r="AI320" s="7"/>
      <c r="AJ320" s="7"/>
      <c r="AK320" s="7"/>
      <c r="AL320" s="7"/>
      <c r="AM320" s="7"/>
      <c r="AN320" s="7"/>
      <c r="AO320" s="7"/>
    </row>
    <row r="321" s="11" customFormat="true" ht="12" hidden="false" customHeight="false" outlineLevel="0" collapsed="false">
      <c r="A321" s="4" t="s">
        <v>850</v>
      </c>
      <c r="B321" s="7" t="n">
        <v>31</v>
      </c>
      <c r="C321" s="7" t="n">
        <v>41</v>
      </c>
      <c r="D321" s="7"/>
      <c r="E321" s="7" t="n">
        <v>11</v>
      </c>
      <c r="F321" s="7" t="n">
        <v>20</v>
      </c>
      <c r="G321" s="7"/>
      <c r="H321" s="7" t="n">
        <v>1</v>
      </c>
      <c r="I321" s="7" t="n">
        <v>8</v>
      </c>
      <c r="J321" s="7"/>
      <c r="K321" s="7" t="n">
        <v>39</v>
      </c>
      <c r="L321" s="7" t="n">
        <v>40</v>
      </c>
      <c r="M321" s="7"/>
      <c r="N321" s="7" t="n">
        <v>23</v>
      </c>
      <c r="O321" s="7" t="n">
        <v>24</v>
      </c>
      <c r="P321" s="7"/>
      <c r="Q321" s="7" t="n">
        <v>23</v>
      </c>
      <c r="R321" s="7" t="n">
        <v>37</v>
      </c>
      <c r="S321" s="7"/>
      <c r="T321" s="7" t="n">
        <v>10</v>
      </c>
      <c r="U321" s="7" t="n">
        <v>17</v>
      </c>
      <c r="V321" s="7"/>
      <c r="W321" s="7" t="n">
        <v>24</v>
      </c>
      <c r="X321" s="7" t="n">
        <v>28</v>
      </c>
      <c r="Z321" s="4" t="s">
        <v>361</v>
      </c>
      <c r="AA321" s="7"/>
      <c r="AB321" s="7"/>
      <c r="AC321" s="7"/>
      <c r="AD321" s="7"/>
      <c r="AE321" s="7"/>
      <c r="AF321" s="7"/>
      <c r="AG321" s="7"/>
      <c r="AH321" s="7"/>
      <c r="AI321" s="7"/>
      <c r="AJ321" s="7"/>
      <c r="AK321" s="7"/>
      <c r="AL321" s="7"/>
      <c r="AM321" s="7"/>
      <c r="AN321" s="7"/>
      <c r="AO321" s="7"/>
    </row>
    <row r="322" s="11" customFormat="true" ht="12" hidden="false" customHeight="false" outlineLevel="0" collapsed="false">
      <c r="A322" s="4" t="s">
        <v>851</v>
      </c>
      <c r="B322" s="7" t="n">
        <v>44</v>
      </c>
      <c r="C322" s="7" t="n">
        <v>44</v>
      </c>
      <c r="D322" s="7"/>
      <c r="E322" s="7" t="n">
        <v>14</v>
      </c>
      <c r="F322" s="7" t="n">
        <v>20</v>
      </c>
      <c r="G322" s="7"/>
      <c r="H322" s="7" t="n">
        <v>9</v>
      </c>
      <c r="I322" s="7" t="n">
        <v>27</v>
      </c>
      <c r="J322" s="7"/>
      <c r="K322" s="7" t="n">
        <v>40</v>
      </c>
      <c r="L322" s="7" t="n">
        <v>40</v>
      </c>
      <c r="M322" s="7"/>
      <c r="N322" s="7" t="n">
        <v>15</v>
      </c>
      <c r="O322" s="7" t="n">
        <v>17</v>
      </c>
      <c r="P322" s="7"/>
      <c r="Q322" s="7" t="n">
        <v>6</v>
      </c>
      <c r="R322" s="7" t="n">
        <v>12</v>
      </c>
      <c r="S322" s="7"/>
      <c r="T322" s="7" t="n">
        <v>12</v>
      </c>
      <c r="U322" s="7" t="n">
        <v>17</v>
      </c>
      <c r="V322" s="7"/>
      <c r="W322" s="7" t="n">
        <v>9</v>
      </c>
      <c r="X322" s="7" t="n">
        <v>12</v>
      </c>
      <c r="Z322" s="4" t="s">
        <v>361</v>
      </c>
      <c r="AA322" s="7"/>
      <c r="AB322" s="7"/>
      <c r="AC322" s="7"/>
      <c r="AD322" s="7"/>
      <c r="AE322" s="7"/>
      <c r="AF322" s="7"/>
      <c r="AG322" s="7"/>
      <c r="AH322" s="7"/>
      <c r="AI322" s="7"/>
      <c r="AJ322" s="7"/>
      <c r="AK322" s="7"/>
      <c r="AL322" s="7"/>
      <c r="AM322" s="7"/>
      <c r="AN322" s="7"/>
      <c r="AO322" s="7"/>
    </row>
    <row r="323" s="11" customFormat="true" ht="12" hidden="false" customHeight="false" outlineLevel="0" collapsed="false">
      <c r="A323" s="4" t="s">
        <v>852</v>
      </c>
      <c r="B323" s="7" t="n">
        <v>40</v>
      </c>
      <c r="C323" s="7" t="n">
        <v>45</v>
      </c>
      <c r="D323" s="7"/>
      <c r="E323" s="7" t="n">
        <v>20</v>
      </c>
      <c r="F323" s="7" t="n">
        <v>24</v>
      </c>
      <c r="G323" s="7"/>
      <c r="H323" s="7" t="n">
        <v>19</v>
      </c>
      <c r="I323" s="7" t="n">
        <v>27</v>
      </c>
      <c r="J323" s="7"/>
      <c r="K323" s="7" t="n">
        <v>44</v>
      </c>
      <c r="L323" s="7" t="n">
        <v>44</v>
      </c>
      <c r="M323" s="7"/>
      <c r="N323" s="7" t="n">
        <v>15</v>
      </c>
      <c r="O323" s="7" t="n">
        <v>18</v>
      </c>
      <c r="P323" s="7"/>
      <c r="Q323" s="7" t="n">
        <v>5</v>
      </c>
      <c r="R323" s="7" t="n">
        <v>17</v>
      </c>
      <c r="S323" s="7"/>
      <c r="T323" s="7" t="n">
        <v>16</v>
      </c>
      <c r="U323" s="7" t="n">
        <v>23</v>
      </c>
      <c r="V323" s="7"/>
      <c r="W323" s="7" t="n">
        <v>27</v>
      </c>
      <c r="X323" s="7" t="n">
        <v>27</v>
      </c>
      <c r="Z323" s="4" t="s">
        <v>379</v>
      </c>
      <c r="AA323" s="7"/>
      <c r="AB323" s="7"/>
      <c r="AC323" s="7"/>
      <c r="AD323" s="7"/>
      <c r="AE323" s="7"/>
      <c r="AF323" s="7"/>
      <c r="AG323" s="7"/>
      <c r="AH323" s="7"/>
      <c r="AI323" s="7"/>
      <c r="AJ323" s="7"/>
      <c r="AK323" s="7"/>
      <c r="AL323" s="7"/>
      <c r="AM323" s="7"/>
      <c r="AN323" s="7"/>
      <c r="AO323" s="7"/>
    </row>
    <row r="324" s="11" customFormat="true" ht="12" hidden="false" customHeight="false" outlineLevel="0" collapsed="false">
      <c r="A324" s="4" t="s">
        <v>853</v>
      </c>
      <c r="B324" s="7" t="n">
        <v>28</v>
      </c>
      <c r="C324" s="7" t="n">
        <v>43</v>
      </c>
      <c r="D324" s="7"/>
      <c r="E324" s="7" t="n">
        <v>11</v>
      </c>
      <c r="F324" s="7" t="n">
        <v>21</v>
      </c>
      <c r="G324" s="7"/>
      <c r="H324" s="7" t="n">
        <v>27</v>
      </c>
      <c r="I324" s="7" t="n">
        <v>33</v>
      </c>
      <c r="J324" s="7"/>
      <c r="K324" s="7" t="n">
        <v>39</v>
      </c>
      <c r="L324" s="7" t="n">
        <v>43</v>
      </c>
      <c r="M324" s="7"/>
      <c r="N324" s="7" t="n">
        <v>19</v>
      </c>
      <c r="O324" s="7" t="n">
        <v>19</v>
      </c>
      <c r="P324" s="7"/>
      <c r="Q324" s="7" t="n">
        <v>6</v>
      </c>
      <c r="R324" s="7" t="n">
        <v>6</v>
      </c>
      <c r="S324" s="7"/>
      <c r="T324" s="7" t="n">
        <v>24</v>
      </c>
      <c r="U324" s="7" t="n">
        <v>30</v>
      </c>
      <c r="V324" s="7"/>
      <c r="W324" s="7" t="n">
        <v>11</v>
      </c>
      <c r="X324" s="7" t="n">
        <v>21</v>
      </c>
      <c r="Z324" s="4" t="s">
        <v>379</v>
      </c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</row>
    <row r="325" s="11" customFormat="true" ht="12" hidden="false" customHeight="false" outlineLevel="0" collapsed="false">
      <c r="A325" s="4" t="s">
        <v>854</v>
      </c>
      <c r="B325" s="7" t="n">
        <v>36</v>
      </c>
      <c r="C325" s="7" t="n">
        <v>36</v>
      </c>
      <c r="D325" s="7"/>
      <c r="E325" s="7" t="n">
        <v>23</v>
      </c>
      <c r="F325" s="7" t="n">
        <v>24</v>
      </c>
      <c r="G325" s="7"/>
      <c r="H325" s="7" t="n">
        <v>7</v>
      </c>
      <c r="I325" s="7" t="n">
        <v>25</v>
      </c>
      <c r="J325" s="7"/>
      <c r="K325" s="7" t="n">
        <v>43</v>
      </c>
      <c r="L325" s="7" t="n">
        <v>48</v>
      </c>
      <c r="M325" s="7"/>
      <c r="N325" s="7" t="n">
        <v>16</v>
      </c>
      <c r="O325" s="7" t="n">
        <v>31</v>
      </c>
      <c r="P325" s="7"/>
      <c r="Q325" s="7" t="n">
        <v>12</v>
      </c>
      <c r="R325" s="7" t="n">
        <v>14</v>
      </c>
      <c r="S325" s="7"/>
      <c r="T325" s="7" t="n">
        <v>11</v>
      </c>
      <c r="U325" s="7" t="n">
        <v>17</v>
      </c>
      <c r="V325" s="7"/>
      <c r="W325" s="7" t="n">
        <v>10</v>
      </c>
      <c r="X325" s="7" t="n">
        <v>14</v>
      </c>
      <c r="Z325" s="4" t="s">
        <v>379</v>
      </c>
      <c r="AA325" s="7"/>
      <c r="AB325" s="7"/>
      <c r="AC325" s="7"/>
      <c r="AD325" s="7"/>
      <c r="AE325" s="7"/>
      <c r="AF325" s="7"/>
      <c r="AG325" s="7"/>
      <c r="AH325" s="7"/>
      <c r="AI325" s="7"/>
      <c r="AJ325" s="7"/>
      <c r="AK325" s="7"/>
      <c r="AL325" s="7"/>
      <c r="AM325" s="7"/>
      <c r="AN325" s="7"/>
      <c r="AO325" s="7"/>
    </row>
    <row r="326" s="11" customFormat="true" ht="12" hidden="false" customHeight="false" outlineLevel="0" collapsed="false">
      <c r="A326" s="4" t="s">
        <v>855</v>
      </c>
      <c r="B326" s="7" t="n">
        <v>38</v>
      </c>
      <c r="C326" s="7" t="n">
        <v>41</v>
      </c>
      <c r="D326" s="7"/>
      <c r="E326" s="7" t="n">
        <v>14</v>
      </c>
      <c r="F326" s="7" t="n">
        <v>14</v>
      </c>
      <c r="G326" s="7"/>
      <c r="H326" s="7" t="n">
        <v>5</v>
      </c>
      <c r="I326" s="7" t="n">
        <v>19</v>
      </c>
      <c r="J326" s="7"/>
      <c r="K326" s="7" t="n">
        <v>34</v>
      </c>
      <c r="L326" s="7" t="n">
        <v>40</v>
      </c>
      <c r="M326" s="7"/>
      <c r="N326" s="7" t="n">
        <v>20</v>
      </c>
      <c r="O326" s="7" t="n">
        <v>21</v>
      </c>
      <c r="P326" s="7"/>
      <c r="Q326" s="7" t="n">
        <v>5</v>
      </c>
      <c r="R326" s="7" t="n">
        <v>10</v>
      </c>
      <c r="S326" s="7"/>
      <c r="T326" s="7" t="n">
        <v>8</v>
      </c>
      <c r="U326" s="7" t="n">
        <v>12</v>
      </c>
      <c r="V326" s="7"/>
      <c r="W326" s="7" t="n">
        <v>10</v>
      </c>
      <c r="X326" s="7" t="n">
        <v>16</v>
      </c>
      <c r="Z326" s="4" t="s">
        <v>379</v>
      </c>
      <c r="AA326" s="7"/>
      <c r="AB326" s="7"/>
      <c r="AC326" s="7"/>
      <c r="AD326" s="7"/>
      <c r="AE326" s="7"/>
      <c r="AF326" s="7"/>
      <c r="AG326" s="7"/>
      <c r="AH326" s="7"/>
      <c r="AI326" s="7"/>
      <c r="AJ326" s="7"/>
      <c r="AK326" s="7"/>
      <c r="AL326" s="7"/>
      <c r="AM326" s="7"/>
      <c r="AN326" s="7"/>
      <c r="AO326" s="7"/>
    </row>
    <row r="327" s="11" customFormat="true" ht="12" hidden="false" customHeight="false" outlineLevel="0" collapsed="false">
      <c r="A327" s="4" t="s">
        <v>856</v>
      </c>
      <c r="B327" s="7" t="n">
        <v>36</v>
      </c>
      <c r="C327" s="7" t="n">
        <v>41</v>
      </c>
      <c r="D327" s="7"/>
      <c r="E327" s="7" t="n">
        <v>21</v>
      </c>
      <c r="F327" s="7" t="n">
        <v>25</v>
      </c>
      <c r="G327" s="7"/>
      <c r="H327" s="7" t="n">
        <v>4</v>
      </c>
      <c r="I327" s="7" t="n">
        <v>23</v>
      </c>
      <c r="J327" s="7"/>
      <c r="K327" s="7" t="n">
        <v>39</v>
      </c>
      <c r="L327" s="7" t="n">
        <v>43</v>
      </c>
      <c r="M327" s="7"/>
      <c r="N327" s="7" t="n">
        <v>13</v>
      </c>
      <c r="O327" s="7" t="n">
        <v>17</v>
      </c>
      <c r="P327" s="7"/>
      <c r="Q327" s="7" t="n">
        <v>2</v>
      </c>
      <c r="R327" s="7" t="n">
        <v>14</v>
      </c>
      <c r="S327" s="7"/>
      <c r="T327" s="7" t="n">
        <v>11</v>
      </c>
      <c r="U327" s="7" t="n">
        <v>11</v>
      </c>
      <c r="V327" s="7"/>
      <c r="W327" s="7" t="n">
        <v>10</v>
      </c>
      <c r="X327" s="7" t="n">
        <v>22</v>
      </c>
      <c r="Z327" s="4" t="s">
        <v>379</v>
      </c>
      <c r="AA327" s="7"/>
      <c r="AB327" s="7"/>
      <c r="AC327" s="7"/>
      <c r="AD327" s="7"/>
      <c r="AE327" s="7"/>
      <c r="AF327" s="7"/>
      <c r="AG327" s="7"/>
      <c r="AH327" s="7"/>
      <c r="AI327" s="7"/>
      <c r="AJ327" s="7"/>
      <c r="AK327" s="7"/>
      <c r="AL327" s="7"/>
      <c r="AM327" s="7"/>
      <c r="AN327" s="7"/>
      <c r="AO327" s="7"/>
    </row>
    <row r="328" s="11" customFormat="true" ht="12" hidden="false" customHeight="false" outlineLevel="0" collapsed="false">
      <c r="A328" s="4" t="s">
        <v>857</v>
      </c>
      <c r="B328" s="7" t="n">
        <v>34</v>
      </c>
      <c r="C328" s="7" t="n">
        <v>35</v>
      </c>
      <c r="D328" s="7"/>
      <c r="E328" s="7" t="n">
        <v>11</v>
      </c>
      <c r="F328" s="7" t="n">
        <v>14</v>
      </c>
      <c r="G328" s="7"/>
      <c r="H328" s="7" t="n">
        <v>6</v>
      </c>
      <c r="I328" s="7" t="n">
        <v>25</v>
      </c>
      <c r="J328" s="7"/>
      <c r="K328" s="7" t="n">
        <v>42</v>
      </c>
      <c r="L328" s="7" t="n">
        <v>47</v>
      </c>
      <c r="M328" s="7"/>
      <c r="N328" s="7" t="n">
        <v>16</v>
      </c>
      <c r="O328" s="7" t="n">
        <v>21</v>
      </c>
      <c r="P328" s="7"/>
      <c r="Q328" s="7" t="n">
        <v>14</v>
      </c>
      <c r="R328" s="7" t="n">
        <v>24</v>
      </c>
      <c r="S328" s="7"/>
      <c r="T328" s="7" t="n">
        <v>11</v>
      </c>
      <c r="U328" s="7" t="n">
        <v>16</v>
      </c>
      <c r="V328" s="7"/>
      <c r="W328" s="7" t="n">
        <v>10</v>
      </c>
      <c r="X328" s="7" t="n">
        <v>20</v>
      </c>
      <c r="Z328" s="4" t="s">
        <v>379</v>
      </c>
      <c r="AA328" s="7"/>
      <c r="AB328" s="7"/>
      <c r="AC328" s="7"/>
      <c r="AD328" s="7"/>
      <c r="AE328" s="7"/>
      <c r="AF328" s="7"/>
      <c r="AG328" s="7"/>
      <c r="AH328" s="7"/>
      <c r="AI328" s="7"/>
      <c r="AJ328" s="7"/>
      <c r="AK328" s="7"/>
      <c r="AL328" s="7"/>
      <c r="AM328" s="7"/>
      <c r="AN328" s="7"/>
      <c r="AO328" s="7"/>
    </row>
    <row r="329" s="11" customFormat="true" ht="12" hidden="false" customHeight="false" outlineLevel="0" collapsed="false">
      <c r="A329" s="4" t="s">
        <v>858</v>
      </c>
      <c r="B329" s="7" t="n">
        <v>36</v>
      </c>
      <c r="C329" s="7" t="n">
        <v>41</v>
      </c>
      <c r="D329" s="7"/>
      <c r="E329" s="7" t="n">
        <v>1</v>
      </c>
      <c r="F329" s="7" t="n">
        <v>1</v>
      </c>
      <c r="G329" s="7"/>
      <c r="H329" s="7" t="n">
        <v>23</v>
      </c>
      <c r="I329" s="7" t="n">
        <v>25</v>
      </c>
      <c r="J329" s="7"/>
      <c r="K329" s="7" t="n">
        <v>39</v>
      </c>
      <c r="L329" s="7" t="n">
        <v>42</v>
      </c>
      <c r="M329" s="7"/>
      <c r="N329" s="7" t="n">
        <v>17</v>
      </c>
      <c r="O329" s="7" t="n">
        <v>19</v>
      </c>
      <c r="P329" s="7"/>
      <c r="Q329" s="7" t="n">
        <v>2</v>
      </c>
      <c r="R329" s="7" t="n">
        <v>14</v>
      </c>
      <c r="S329" s="7"/>
      <c r="T329" s="7" t="n">
        <v>8</v>
      </c>
      <c r="U329" s="7" t="n">
        <v>12</v>
      </c>
      <c r="V329" s="7"/>
      <c r="W329" s="7" t="n">
        <v>18</v>
      </c>
      <c r="X329" s="7" t="n">
        <v>29</v>
      </c>
      <c r="Z329" s="4" t="s">
        <v>379</v>
      </c>
      <c r="AA329" s="7"/>
      <c r="AB329" s="7"/>
      <c r="AC329" s="7"/>
      <c r="AD329" s="7"/>
      <c r="AE329" s="7"/>
      <c r="AF329" s="7"/>
      <c r="AG329" s="7"/>
      <c r="AH329" s="7"/>
      <c r="AI329" s="7"/>
      <c r="AJ329" s="7"/>
      <c r="AK329" s="7"/>
      <c r="AL329" s="7"/>
      <c r="AM329" s="7"/>
      <c r="AN329" s="7"/>
      <c r="AO329" s="7"/>
    </row>
    <row r="330" s="11" customFormat="true" ht="12" hidden="false" customHeight="false" outlineLevel="0" collapsed="false">
      <c r="A330" s="4" t="s">
        <v>859</v>
      </c>
      <c r="B330" s="7" t="n">
        <v>40</v>
      </c>
      <c r="C330" s="7" t="n">
        <v>41</v>
      </c>
      <c r="D330" s="7"/>
      <c r="E330" s="7" t="n">
        <v>17</v>
      </c>
      <c r="F330" s="7" t="n">
        <v>20</v>
      </c>
      <c r="G330" s="7"/>
      <c r="H330" s="7" t="n">
        <v>19</v>
      </c>
      <c r="I330" s="7" t="n">
        <v>19</v>
      </c>
      <c r="J330" s="7"/>
      <c r="K330" s="7" t="n">
        <v>33</v>
      </c>
      <c r="L330" s="7" t="n">
        <v>40</v>
      </c>
      <c r="M330" s="7"/>
      <c r="N330" s="7" t="n">
        <v>31</v>
      </c>
      <c r="O330" s="7" t="n">
        <v>31</v>
      </c>
      <c r="P330" s="7"/>
      <c r="Q330" s="7" t="n">
        <v>15</v>
      </c>
      <c r="R330" s="7" t="n">
        <v>23</v>
      </c>
      <c r="S330" s="7"/>
      <c r="T330" s="7" t="n">
        <v>8</v>
      </c>
      <c r="U330" s="7" t="n">
        <v>19</v>
      </c>
      <c r="V330" s="7"/>
      <c r="W330" s="7" t="n">
        <v>22</v>
      </c>
      <c r="X330" s="7" t="n">
        <v>22</v>
      </c>
      <c r="Z330" s="4" t="s">
        <v>379</v>
      </c>
      <c r="AA330" s="7"/>
      <c r="AB330" s="7"/>
      <c r="AC330" s="7"/>
      <c r="AD330" s="7"/>
      <c r="AE330" s="7"/>
      <c r="AF330" s="7"/>
      <c r="AG330" s="7"/>
      <c r="AH330" s="7"/>
      <c r="AI330" s="7"/>
      <c r="AJ330" s="7"/>
      <c r="AK330" s="7"/>
      <c r="AL330" s="7"/>
      <c r="AM330" s="7"/>
      <c r="AN330" s="7"/>
      <c r="AO330" s="7"/>
    </row>
    <row r="331" s="11" customFormat="true" ht="12" hidden="false" customHeight="false" outlineLevel="0" collapsed="false">
      <c r="A331" s="4" t="s">
        <v>860</v>
      </c>
      <c r="B331" s="7" t="n">
        <v>52</v>
      </c>
      <c r="C331" s="7" t="n">
        <v>63</v>
      </c>
      <c r="D331" s="7"/>
      <c r="E331" s="7" t="n">
        <v>20</v>
      </c>
      <c r="F331" s="7" t="n">
        <v>25</v>
      </c>
      <c r="G331" s="7"/>
      <c r="H331" s="7" t="n">
        <v>17</v>
      </c>
      <c r="I331" s="7" t="n">
        <v>29</v>
      </c>
      <c r="J331" s="7"/>
      <c r="K331" s="7" t="n">
        <v>40</v>
      </c>
      <c r="L331" s="7" t="n">
        <v>40</v>
      </c>
      <c r="M331" s="7"/>
      <c r="N331" s="7" t="n">
        <v>13</v>
      </c>
      <c r="O331" s="7" t="n">
        <v>20</v>
      </c>
      <c r="P331" s="7"/>
      <c r="Q331" s="7" t="n">
        <v>12</v>
      </c>
      <c r="R331" s="7" t="n">
        <v>12</v>
      </c>
      <c r="S331" s="7"/>
      <c r="T331" s="7" t="n">
        <v>10</v>
      </c>
      <c r="U331" s="7" t="n">
        <v>17</v>
      </c>
      <c r="V331" s="7"/>
      <c r="W331" s="7" t="n">
        <v>10</v>
      </c>
      <c r="X331" s="7" t="n">
        <v>10</v>
      </c>
      <c r="Z331" s="4" t="s">
        <v>379</v>
      </c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</row>
    <row r="332" s="11" customFormat="true" ht="12" hidden="false" customHeight="false" outlineLevel="0" collapsed="false">
      <c r="A332" s="4" t="s">
        <v>861</v>
      </c>
      <c r="B332" s="7" t="n">
        <v>40</v>
      </c>
      <c r="C332" s="7" t="n">
        <v>59</v>
      </c>
      <c r="D332" s="7"/>
      <c r="E332" s="7" t="n">
        <v>17</v>
      </c>
      <c r="F332" s="7" t="n">
        <v>24</v>
      </c>
      <c r="G332" s="7"/>
      <c r="H332" s="7" t="n">
        <v>19</v>
      </c>
      <c r="I332" s="7" t="n">
        <v>29</v>
      </c>
      <c r="J332" s="7"/>
      <c r="K332" s="7" t="n">
        <v>40</v>
      </c>
      <c r="L332" s="7" t="n">
        <v>45</v>
      </c>
      <c r="M332" s="7"/>
      <c r="N332" s="7" t="n">
        <v>13</v>
      </c>
      <c r="O332" s="7" t="n">
        <v>18</v>
      </c>
      <c r="P332" s="7"/>
      <c r="Q332" s="7" t="n">
        <v>10</v>
      </c>
      <c r="R332" s="7" t="n">
        <v>13</v>
      </c>
      <c r="S332" s="7"/>
      <c r="T332" s="7" t="n">
        <v>12</v>
      </c>
      <c r="U332" s="7" t="n">
        <v>14</v>
      </c>
      <c r="V332" s="7"/>
      <c r="W332" s="7" t="n">
        <v>22</v>
      </c>
      <c r="X332" s="7" t="n">
        <v>29</v>
      </c>
      <c r="Z332" s="4" t="s">
        <v>379</v>
      </c>
      <c r="AA332" s="7"/>
      <c r="AB332" s="7"/>
      <c r="AC332" s="7"/>
      <c r="AD332" s="7"/>
      <c r="AE332" s="7"/>
      <c r="AF332" s="7"/>
      <c r="AG332" s="7"/>
      <c r="AH332" s="7"/>
      <c r="AI332" s="7"/>
      <c r="AJ332" s="7"/>
      <c r="AK332" s="7"/>
      <c r="AL332" s="7"/>
      <c r="AM332" s="7"/>
      <c r="AN332" s="7"/>
      <c r="AO332" s="7"/>
    </row>
    <row r="333" s="11" customFormat="true" ht="12" hidden="false" customHeight="false" outlineLevel="0" collapsed="false">
      <c r="A333" s="4" t="s">
        <v>862</v>
      </c>
      <c r="B333" s="7" t="n">
        <v>40</v>
      </c>
      <c r="C333" s="7" t="n">
        <v>46</v>
      </c>
      <c r="D333" s="7"/>
      <c r="E333" s="7" t="n">
        <v>20</v>
      </c>
      <c r="F333" s="7" t="n">
        <v>24</v>
      </c>
      <c r="G333" s="7"/>
      <c r="H333" s="7" t="n">
        <v>17</v>
      </c>
      <c r="I333" s="7" t="n">
        <v>27</v>
      </c>
      <c r="J333" s="7"/>
      <c r="K333" s="7" t="n">
        <v>40</v>
      </c>
      <c r="L333" s="7" t="n">
        <v>44</v>
      </c>
      <c r="M333" s="7"/>
      <c r="N333" s="7" t="n">
        <v>13</v>
      </c>
      <c r="O333" s="7" t="n">
        <v>18</v>
      </c>
      <c r="P333" s="7"/>
      <c r="Q333" s="7" t="n">
        <v>5</v>
      </c>
      <c r="R333" s="7" t="n">
        <v>5</v>
      </c>
      <c r="S333" s="7"/>
      <c r="T333" s="7" t="n">
        <v>12</v>
      </c>
      <c r="U333" s="7" t="n">
        <v>17</v>
      </c>
      <c r="V333" s="7"/>
      <c r="W333" s="7" t="n">
        <v>43</v>
      </c>
      <c r="X333" s="7" t="n">
        <v>44</v>
      </c>
      <c r="Z333" s="4" t="s">
        <v>379</v>
      </c>
      <c r="AA333" s="7"/>
      <c r="AB333" s="7"/>
      <c r="AC333" s="7"/>
      <c r="AD333" s="7"/>
      <c r="AE333" s="7"/>
      <c r="AF333" s="7"/>
      <c r="AG333" s="7"/>
      <c r="AH333" s="7"/>
      <c r="AI333" s="7"/>
      <c r="AJ333" s="7"/>
      <c r="AK333" s="7"/>
      <c r="AL333" s="7"/>
      <c r="AM333" s="7"/>
      <c r="AN333" s="7"/>
      <c r="AO333" s="7"/>
    </row>
    <row r="334" s="11" customFormat="true" ht="12" hidden="false" customHeight="false" outlineLevel="0" collapsed="false">
      <c r="A334" s="4" t="s">
        <v>863</v>
      </c>
      <c r="B334" s="7" t="n">
        <v>31</v>
      </c>
      <c r="C334" s="7" t="n">
        <v>46</v>
      </c>
      <c r="D334" s="7"/>
      <c r="E334" s="7" t="n">
        <v>15</v>
      </c>
      <c r="F334" s="7" t="n">
        <v>26</v>
      </c>
      <c r="G334" s="7"/>
      <c r="H334" s="7" t="n">
        <v>11</v>
      </c>
      <c r="I334" s="7" t="n">
        <v>29</v>
      </c>
      <c r="J334" s="7"/>
      <c r="K334" s="7" t="n">
        <v>44</v>
      </c>
      <c r="L334" s="7" t="n">
        <v>44</v>
      </c>
      <c r="M334" s="7"/>
      <c r="N334" s="7" t="n">
        <v>16</v>
      </c>
      <c r="O334" s="7" t="n">
        <v>23</v>
      </c>
      <c r="P334" s="7"/>
      <c r="Q334" s="7" t="n">
        <v>2</v>
      </c>
      <c r="R334" s="7" t="n">
        <v>25</v>
      </c>
      <c r="S334" s="7"/>
      <c r="T334" s="7" t="n">
        <v>15</v>
      </c>
      <c r="U334" s="7" t="n">
        <v>15</v>
      </c>
      <c r="V334" s="7"/>
      <c r="W334" s="7" t="n">
        <v>21</v>
      </c>
      <c r="X334" s="7" t="n">
        <v>22</v>
      </c>
      <c r="Z334" s="4" t="s">
        <v>379</v>
      </c>
      <c r="AA334" s="7"/>
      <c r="AB334" s="7"/>
      <c r="AC334" s="7"/>
      <c r="AD334" s="7"/>
      <c r="AE334" s="7"/>
      <c r="AF334" s="7"/>
      <c r="AG334" s="7"/>
      <c r="AH334" s="7"/>
      <c r="AI334" s="7"/>
      <c r="AJ334" s="7"/>
      <c r="AK334" s="7"/>
      <c r="AL334" s="7"/>
      <c r="AM334" s="7"/>
      <c r="AN334" s="7"/>
      <c r="AO334" s="7"/>
    </row>
    <row r="335" s="11" customFormat="true" ht="12" hidden="false" customHeight="false" outlineLevel="0" collapsed="false">
      <c r="A335" s="4" t="s">
        <v>864</v>
      </c>
      <c r="B335" s="7" t="n">
        <v>37</v>
      </c>
      <c r="C335" s="7" t="n">
        <v>42</v>
      </c>
      <c r="D335" s="7"/>
      <c r="E335" s="7" t="n">
        <v>17</v>
      </c>
      <c r="F335" s="7" t="n">
        <v>24</v>
      </c>
      <c r="G335" s="7"/>
      <c r="H335" s="7" t="n">
        <v>17</v>
      </c>
      <c r="I335" s="7" t="n">
        <v>19</v>
      </c>
      <c r="J335" s="7"/>
      <c r="K335" s="7" t="n">
        <v>40</v>
      </c>
      <c r="L335" s="7" t="n">
        <v>46</v>
      </c>
      <c r="M335" s="7"/>
      <c r="N335" s="7" t="n">
        <v>23</v>
      </c>
      <c r="O335" s="7" t="n">
        <v>28</v>
      </c>
      <c r="P335" s="7"/>
      <c r="Q335" s="7" t="n">
        <v>10</v>
      </c>
      <c r="R335" s="7" t="n">
        <v>10</v>
      </c>
      <c r="S335" s="7"/>
      <c r="T335" s="7" t="n">
        <v>9</v>
      </c>
      <c r="U335" s="7" t="n">
        <v>17</v>
      </c>
      <c r="V335" s="7"/>
      <c r="W335" s="7" t="n">
        <v>43</v>
      </c>
      <c r="X335" s="7" t="n">
        <v>44</v>
      </c>
      <c r="Z335" s="4" t="s">
        <v>379</v>
      </c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</row>
    <row r="336" s="11" customFormat="true" ht="12" hidden="false" customHeight="false" outlineLevel="0" collapsed="false">
      <c r="A336" s="4" t="s">
        <v>865</v>
      </c>
      <c r="B336" s="7" t="n">
        <v>28</v>
      </c>
      <c r="C336" s="7" t="n">
        <v>37</v>
      </c>
      <c r="D336" s="7"/>
      <c r="E336" s="7" t="n">
        <v>14</v>
      </c>
      <c r="F336" s="7" t="n">
        <v>23</v>
      </c>
      <c r="G336" s="7"/>
      <c r="H336" s="7" t="n">
        <v>11</v>
      </c>
      <c r="I336" s="7" t="n">
        <v>25</v>
      </c>
      <c r="J336" s="7"/>
      <c r="K336" s="7" t="n">
        <v>43</v>
      </c>
      <c r="L336" s="7" t="n">
        <v>45</v>
      </c>
      <c r="M336" s="7"/>
      <c r="N336" s="7" t="n">
        <v>13</v>
      </c>
      <c r="O336" s="7" t="n">
        <v>16</v>
      </c>
      <c r="P336" s="7"/>
      <c r="Q336" s="7" t="n">
        <v>12</v>
      </c>
      <c r="R336" s="7" t="n">
        <v>17</v>
      </c>
      <c r="S336" s="7"/>
      <c r="T336" s="7" t="n">
        <v>12</v>
      </c>
      <c r="U336" s="7" t="n">
        <v>17</v>
      </c>
      <c r="V336" s="7"/>
      <c r="W336" s="7" t="n">
        <v>11</v>
      </c>
      <c r="X336" s="7" t="n">
        <v>47</v>
      </c>
      <c r="Z336" s="4" t="s">
        <v>379</v>
      </c>
      <c r="AA336" s="7"/>
      <c r="AB336" s="7"/>
      <c r="AC336" s="7"/>
      <c r="AD336" s="7"/>
      <c r="AE336" s="7"/>
      <c r="AF336" s="7"/>
      <c r="AG336" s="7"/>
      <c r="AH336" s="7"/>
      <c r="AI336" s="7"/>
      <c r="AJ336" s="7"/>
      <c r="AK336" s="7"/>
      <c r="AL336" s="7"/>
      <c r="AM336" s="7"/>
      <c r="AN336" s="7"/>
      <c r="AO336" s="7"/>
    </row>
    <row r="337" s="11" customFormat="true" ht="12" hidden="false" customHeight="false" outlineLevel="0" collapsed="false">
      <c r="A337" s="4" t="s">
        <v>866</v>
      </c>
      <c r="B337" s="7" t="n">
        <v>36</v>
      </c>
      <c r="C337" s="7" t="n">
        <v>38</v>
      </c>
      <c r="D337" s="7"/>
      <c r="E337" s="7" t="n">
        <v>23</v>
      </c>
      <c r="F337" s="7" t="n">
        <v>24</v>
      </c>
      <c r="G337" s="7"/>
      <c r="H337" s="7" t="n">
        <v>9</v>
      </c>
      <c r="I337" s="7" t="n">
        <v>29</v>
      </c>
      <c r="J337" s="7"/>
      <c r="K337" s="7" t="n">
        <v>40</v>
      </c>
      <c r="L337" s="7" t="n">
        <v>40</v>
      </c>
      <c r="M337" s="7"/>
      <c r="N337" s="7" t="n">
        <v>17</v>
      </c>
      <c r="O337" s="7" t="n">
        <v>18</v>
      </c>
      <c r="P337" s="7"/>
      <c r="Q337" s="7" t="n">
        <v>10</v>
      </c>
      <c r="R337" s="7" t="n">
        <v>20</v>
      </c>
      <c r="S337" s="7"/>
      <c r="T337" s="7" t="n">
        <v>5</v>
      </c>
      <c r="U337" s="7" t="n">
        <v>7</v>
      </c>
      <c r="V337" s="7"/>
      <c r="W337" s="7" t="n">
        <v>7</v>
      </c>
      <c r="X337" s="7" t="n">
        <v>9</v>
      </c>
      <c r="Z337" s="4" t="s">
        <v>379</v>
      </c>
      <c r="AA337" s="7"/>
      <c r="AB337" s="7"/>
      <c r="AC337" s="7"/>
      <c r="AD337" s="7"/>
      <c r="AE337" s="7"/>
      <c r="AF337" s="7"/>
      <c r="AG337" s="7"/>
      <c r="AH337" s="7"/>
      <c r="AI337" s="7"/>
      <c r="AJ337" s="7"/>
      <c r="AK337" s="7"/>
      <c r="AL337" s="7"/>
      <c r="AM337" s="7"/>
      <c r="AN337" s="7"/>
      <c r="AO337" s="7"/>
    </row>
    <row r="338" s="11" customFormat="true" ht="12" hidden="false" customHeight="false" outlineLevel="0" collapsed="false">
      <c r="A338" s="4" t="s">
        <v>867</v>
      </c>
      <c r="B338" s="7" t="n">
        <v>28</v>
      </c>
      <c r="C338" s="7" t="n">
        <v>28</v>
      </c>
      <c r="D338" s="7"/>
      <c r="E338" s="7" t="n">
        <v>11</v>
      </c>
      <c r="F338" s="7" t="n">
        <v>21</v>
      </c>
      <c r="G338" s="7"/>
      <c r="H338" s="7" t="n">
        <v>17</v>
      </c>
      <c r="I338" s="7" t="n">
        <v>27</v>
      </c>
      <c r="J338" s="7"/>
      <c r="K338" s="7" t="n">
        <v>39</v>
      </c>
      <c r="L338" s="7" t="n">
        <v>39</v>
      </c>
      <c r="M338" s="7"/>
      <c r="N338" s="7" t="n">
        <v>19</v>
      </c>
      <c r="O338" s="7" t="n">
        <v>19</v>
      </c>
      <c r="P338" s="7"/>
      <c r="Q338" s="7" t="n">
        <v>6</v>
      </c>
      <c r="R338" s="7" t="n">
        <v>6</v>
      </c>
      <c r="S338" s="7"/>
      <c r="T338" s="7" t="n">
        <v>21</v>
      </c>
      <c r="U338" s="7" t="n">
        <v>23</v>
      </c>
      <c r="V338" s="7"/>
      <c r="W338" s="7" t="n">
        <v>29</v>
      </c>
      <c r="X338" s="7" t="n">
        <v>30</v>
      </c>
      <c r="Z338" s="4" t="s">
        <v>379</v>
      </c>
      <c r="AA338" s="7"/>
      <c r="AB338" s="7"/>
      <c r="AC338" s="7"/>
      <c r="AD338" s="7"/>
      <c r="AE338" s="7"/>
      <c r="AF338" s="7"/>
      <c r="AG338" s="7"/>
      <c r="AH338" s="7"/>
      <c r="AI338" s="7"/>
      <c r="AJ338" s="7"/>
      <c r="AK338" s="7"/>
      <c r="AL338" s="7"/>
      <c r="AM338" s="7"/>
      <c r="AN338" s="7"/>
      <c r="AO338" s="7"/>
    </row>
    <row r="339" s="11" customFormat="true" ht="12" hidden="false" customHeight="false" outlineLevel="0" collapsed="false">
      <c r="A339" s="4" t="s">
        <v>868</v>
      </c>
      <c r="B339" s="7" t="n">
        <v>25</v>
      </c>
      <c r="C339" s="7" t="n">
        <v>36</v>
      </c>
      <c r="D339" s="7"/>
      <c r="E339" s="7" t="n">
        <v>22</v>
      </c>
      <c r="F339" s="7" t="n">
        <v>26</v>
      </c>
      <c r="G339" s="7"/>
      <c r="H339" s="7" t="n">
        <v>9</v>
      </c>
      <c r="I339" s="7" t="n">
        <v>9</v>
      </c>
      <c r="J339" s="7"/>
      <c r="K339" s="7" t="n">
        <v>40</v>
      </c>
      <c r="L339" s="7" t="n">
        <v>40</v>
      </c>
      <c r="M339" s="7"/>
      <c r="N339" s="7" t="n">
        <v>14</v>
      </c>
      <c r="O339" s="7" t="n">
        <v>16</v>
      </c>
      <c r="P339" s="7"/>
      <c r="Q339" s="7" t="n">
        <v>4</v>
      </c>
      <c r="R339" s="7" t="n">
        <v>13</v>
      </c>
      <c r="S339" s="7"/>
      <c r="T339" s="7" t="n">
        <v>8</v>
      </c>
      <c r="U339" s="7" t="n">
        <v>17</v>
      </c>
      <c r="V339" s="7"/>
      <c r="W339" s="7" t="n">
        <v>22</v>
      </c>
      <c r="X339" s="7" t="n">
        <v>22</v>
      </c>
      <c r="Z339" s="4" t="s">
        <v>396</v>
      </c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</row>
    <row r="340" s="11" customFormat="true" ht="12" hidden="false" customHeight="false" outlineLevel="0" collapsed="false">
      <c r="A340" s="4" t="s">
        <v>869</v>
      </c>
      <c r="B340" s="7" t="n">
        <v>36</v>
      </c>
      <c r="C340" s="7" t="n">
        <v>38</v>
      </c>
      <c r="D340" s="7"/>
      <c r="E340" s="7" t="n">
        <v>15</v>
      </c>
      <c r="F340" s="7" t="n">
        <v>22</v>
      </c>
      <c r="G340" s="7"/>
      <c r="H340" s="7" t="n">
        <v>15</v>
      </c>
      <c r="I340" s="7" t="n">
        <v>29</v>
      </c>
      <c r="J340" s="7"/>
      <c r="K340" s="7" t="n">
        <v>21</v>
      </c>
      <c r="L340" s="7" t="n">
        <v>28</v>
      </c>
      <c r="M340" s="7"/>
      <c r="N340" s="7" t="n">
        <v>20</v>
      </c>
      <c r="O340" s="7" t="n">
        <v>26</v>
      </c>
      <c r="P340" s="7"/>
      <c r="Q340" s="7" t="n">
        <v>13</v>
      </c>
      <c r="R340" s="7" t="n">
        <v>18</v>
      </c>
      <c r="S340" s="7"/>
      <c r="T340" s="7" t="n">
        <v>12</v>
      </c>
      <c r="U340" s="7" t="n">
        <v>14</v>
      </c>
      <c r="V340" s="7"/>
      <c r="W340" s="7" t="n">
        <v>13</v>
      </c>
      <c r="X340" s="7" t="n">
        <v>16</v>
      </c>
      <c r="Z340" s="4" t="s">
        <v>396</v>
      </c>
      <c r="AA340" s="7"/>
      <c r="AB340" s="7"/>
      <c r="AC340" s="7"/>
      <c r="AD340" s="7"/>
      <c r="AE340" s="7"/>
      <c r="AF340" s="7"/>
      <c r="AG340" s="7"/>
      <c r="AH340" s="7"/>
      <c r="AI340" s="7"/>
      <c r="AJ340" s="7"/>
      <c r="AK340" s="7"/>
      <c r="AL340" s="7"/>
      <c r="AM340" s="7"/>
      <c r="AN340" s="7"/>
      <c r="AO340" s="7"/>
    </row>
    <row r="341" s="11" customFormat="true" ht="12" hidden="false" customHeight="false" outlineLevel="0" collapsed="false">
      <c r="A341" s="4" t="s">
        <v>870</v>
      </c>
      <c r="B341" s="7" t="n">
        <v>37</v>
      </c>
      <c r="C341" s="7" t="n">
        <v>46</v>
      </c>
      <c r="D341" s="7"/>
      <c r="E341" s="7" t="n">
        <v>11</v>
      </c>
      <c r="F341" s="7" t="n">
        <v>24</v>
      </c>
      <c r="G341" s="7"/>
      <c r="H341" s="7" t="n">
        <v>11</v>
      </c>
      <c r="I341" s="7" t="n">
        <v>17</v>
      </c>
      <c r="J341" s="7"/>
      <c r="K341" s="7" t="n">
        <v>44</v>
      </c>
      <c r="L341" s="7" t="n">
        <v>45</v>
      </c>
      <c r="M341" s="7"/>
      <c r="N341" s="7" t="n">
        <v>18</v>
      </c>
      <c r="O341" s="7" t="n">
        <v>24</v>
      </c>
      <c r="P341" s="7"/>
      <c r="Q341" s="7" t="n">
        <v>10</v>
      </c>
      <c r="R341" s="7" t="n">
        <v>13</v>
      </c>
      <c r="S341" s="7"/>
      <c r="T341" s="7" t="n">
        <v>12</v>
      </c>
      <c r="U341" s="7" t="n">
        <v>19</v>
      </c>
      <c r="V341" s="7"/>
      <c r="W341" s="7" t="n">
        <v>28</v>
      </c>
      <c r="X341" s="7" t="n">
        <v>30</v>
      </c>
      <c r="Z341" s="4" t="s">
        <v>396</v>
      </c>
      <c r="AA341" s="7"/>
      <c r="AB341" s="7"/>
      <c r="AC341" s="7"/>
      <c r="AD341" s="7"/>
      <c r="AE341" s="7"/>
      <c r="AF341" s="7"/>
      <c r="AG341" s="7"/>
      <c r="AH341" s="7"/>
      <c r="AI341" s="7"/>
      <c r="AJ341" s="7"/>
      <c r="AK341" s="7"/>
      <c r="AL341" s="7"/>
      <c r="AM341" s="7"/>
      <c r="AN341" s="7"/>
      <c r="AO341" s="7"/>
    </row>
    <row r="342" s="11" customFormat="true" ht="12" hidden="false" customHeight="false" outlineLevel="0" collapsed="false">
      <c r="A342" s="4" t="s">
        <v>871</v>
      </c>
      <c r="B342" s="7" t="n">
        <v>31</v>
      </c>
      <c r="C342" s="7" t="n">
        <v>39</v>
      </c>
      <c r="D342" s="7"/>
      <c r="E342" s="7" t="n">
        <v>11</v>
      </c>
      <c r="F342" s="7" t="n">
        <v>22</v>
      </c>
      <c r="G342" s="7"/>
      <c r="H342" s="7" t="n">
        <v>21</v>
      </c>
      <c r="I342" s="7" t="n">
        <v>23</v>
      </c>
      <c r="J342" s="7"/>
      <c r="K342" s="7" t="n">
        <v>40</v>
      </c>
      <c r="L342" s="7" t="n">
        <v>41</v>
      </c>
      <c r="M342" s="7"/>
      <c r="N342" s="7" t="n">
        <v>18</v>
      </c>
      <c r="O342" s="7" t="n">
        <v>24</v>
      </c>
      <c r="P342" s="7"/>
      <c r="Q342" s="7" t="n">
        <v>5</v>
      </c>
      <c r="R342" s="7" t="n">
        <v>10</v>
      </c>
      <c r="S342" s="7"/>
      <c r="T342" s="7" t="n">
        <v>9</v>
      </c>
      <c r="U342" s="7" t="n">
        <v>12</v>
      </c>
      <c r="V342" s="7"/>
      <c r="W342" s="7" t="n">
        <v>11</v>
      </c>
      <c r="X342" s="7" t="n">
        <v>18</v>
      </c>
      <c r="Z342" s="4" t="s">
        <v>396</v>
      </c>
      <c r="AA342" s="7"/>
      <c r="AB342" s="7"/>
      <c r="AC342" s="7"/>
      <c r="AD342" s="7"/>
      <c r="AE342" s="7"/>
      <c r="AF342" s="7"/>
      <c r="AG342" s="7"/>
      <c r="AH342" s="7"/>
      <c r="AI342" s="7"/>
      <c r="AJ342" s="7"/>
      <c r="AK342" s="7"/>
      <c r="AL342" s="7"/>
      <c r="AM342" s="7"/>
      <c r="AN342" s="7"/>
      <c r="AO342" s="7"/>
    </row>
    <row r="343" s="11" customFormat="true" ht="12" hidden="false" customHeight="false" outlineLevel="0" collapsed="false">
      <c r="A343" s="4" t="s">
        <v>872</v>
      </c>
      <c r="B343" s="7" t="n">
        <v>29</v>
      </c>
      <c r="C343" s="7" t="n">
        <v>29</v>
      </c>
      <c r="D343" s="7"/>
      <c r="E343" s="7" t="n">
        <v>11</v>
      </c>
      <c r="F343" s="7" t="n">
        <v>26</v>
      </c>
      <c r="G343" s="7"/>
      <c r="H343" s="7" t="n">
        <v>23</v>
      </c>
      <c r="I343" s="7" t="n">
        <v>25</v>
      </c>
      <c r="J343" s="7"/>
      <c r="K343" s="7" t="n">
        <v>40</v>
      </c>
      <c r="L343" s="7" t="n">
        <v>47</v>
      </c>
      <c r="M343" s="7"/>
      <c r="N343" s="7" t="n">
        <v>13</v>
      </c>
      <c r="O343" s="7" t="n">
        <v>16</v>
      </c>
      <c r="P343" s="7"/>
      <c r="Q343" s="7" t="n">
        <v>2</v>
      </c>
      <c r="R343" s="7" t="n">
        <v>13</v>
      </c>
      <c r="S343" s="7"/>
      <c r="T343" s="7" t="n">
        <v>19</v>
      </c>
      <c r="U343" s="7" t="n">
        <v>27</v>
      </c>
      <c r="V343" s="7"/>
      <c r="W343" s="7" t="n">
        <v>2</v>
      </c>
      <c r="X343" s="7" t="n">
        <v>45</v>
      </c>
      <c r="Z343" s="4" t="s">
        <v>396</v>
      </c>
      <c r="AA343" s="7"/>
      <c r="AB343" s="7"/>
      <c r="AC343" s="7"/>
      <c r="AD343" s="7"/>
      <c r="AE343" s="7"/>
      <c r="AF343" s="7"/>
      <c r="AG343" s="7"/>
      <c r="AH343" s="7"/>
      <c r="AI343" s="7"/>
      <c r="AJ343" s="7"/>
      <c r="AK343" s="7"/>
      <c r="AL343" s="7"/>
      <c r="AM343" s="7"/>
      <c r="AN343" s="7"/>
      <c r="AO343" s="7"/>
    </row>
    <row r="344" s="11" customFormat="true" ht="12" hidden="false" customHeight="false" outlineLevel="0" collapsed="false">
      <c r="A344" s="4" t="s">
        <v>873</v>
      </c>
      <c r="B344" s="7" t="n">
        <v>36</v>
      </c>
      <c r="C344" s="7" t="n">
        <v>37</v>
      </c>
      <c r="D344" s="7"/>
      <c r="E344" s="7" t="n">
        <v>11</v>
      </c>
      <c r="F344" s="7" t="n">
        <v>15</v>
      </c>
      <c r="G344" s="7"/>
      <c r="H344" s="7" t="n">
        <v>15</v>
      </c>
      <c r="I344" s="7" t="n">
        <v>27</v>
      </c>
      <c r="J344" s="7"/>
      <c r="K344" s="7" t="n">
        <v>42</v>
      </c>
      <c r="L344" s="7" t="n">
        <v>43</v>
      </c>
      <c r="M344" s="7"/>
      <c r="N344" s="7" t="n">
        <v>17</v>
      </c>
      <c r="O344" s="7" t="n">
        <v>23</v>
      </c>
      <c r="P344" s="7"/>
      <c r="Q344" s="7" t="n">
        <v>4</v>
      </c>
      <c r="R344" s="7" t="n">
        <v>6</v>
      </c>
      <c r="S344" s="7"/>
      <c r="T344" s="7" t="n">
        <v>11</v>
      </c>
      <c r="U344" s="7" t="n">
        <v>14</v>
      </c>
      <c r="V344" s="7"/>
      <c r="W344" s="7" t="n">
        <v>18</v>
      </c>
      <c r="X344" s="7" t="n">
        <v>22</v>
      </c>
      <c r="Z344" s="4" t="s">
        <v>396</v>
      </c>
      <c r="AA344" s="7"/>
      <c r="AB344" s="7"/>
      <c r="AC344" s="7"/>
      <c r="AD344" s="7"/>
      <c r="AE344" s="7"/>
      <c r="AF344" s="7"/>
      <c r="AG344" s="7"/>
      <c r="AH344" s="7"/>
      <c r="AI344" s="7"/>
      <c r="AJ344" s="7"/>
      <c r="AK344" s="7"/>
      <c r="AL344" s="7"/>
      <c r="AM344" s="7"/>
      <c r="AN344" s="7"/>
      <c r="AO344" s="7"/>
    </row>
    <row r="345" s="11" customFormat="true" ht="12" hidden="false" customHeight="false" outlineLevel="0" collapsed="false">
      <c r="A345" s="4" t="s">
        <v>874</v>
      </c>
      <c r="B345" s="7" t="n">
        <v>25</v>
      </c>
      <c r="C345" s="7" t="n">
        <v>46</v>
      </c>
      <c r="D345" s="7"/>
      <c r="E345" s="7" t="n">
        <v>19</v>
      </c>
      <c r="F345" s="7" t="n">
        <v>24</v>
      </c>
      <c r="G345" s="7"/>
      <c r="H345" s="7" t="n">
        <v>11</v>
      </c>
      <c r="I345" s="7" t="n">
        <v>17</v>
      </c>
      <c r="J345" s="7"/>
      <c r="K345" s="7" t="n">
        <v>48</v>
      </c>
      <c r="L345" s="7" t="n">
        <v>63</v>
      </c>
      <c r="M345" s="7"/>
      <c r="N345" s="7" t="n">
        <v>18</v>
      </c>
      <c r="O345" s="7" t="n">
        <v>21</v>
      </c>
      <c r="P345" s="7"/>
      <c r="Q345" s="7" t="n">
        <v>6</v>
      </c>
      <c r="R345" s="7" t="n">
        <v>13</v>
      </c>
      <c r="S345" s="7"/>
      <c r="T345" s="7" t="n">
        <v>9</v>
      </c>
      <c r="U345" s="7" t="n">
        <v>19</v>
      </c>
      <c r="V345" s="7"/>
      <c r="W345" s="7" t="n">
        <v>14</v>
      </c>
      <c r="X345" s="7" t="n">
        <v>14</v>
      </c>
      <c r="Z345" s="4" t="s">
        <v>396</v>
      </c>
      <c r="AA345" s="7"/>
      <c r="AB345" s="7"/>
      <c r="AC345" s="7"/>
      <c r="AD345" s="7"/>
      <c r="AE345" s="7"/>
      <c r="AF345" s="7"/>
      <c r="AG345" s="7"/>
      <c r="AH345" s="7"/>
      <c r="AI345" s="7"/>
      <c r="AJ345" s="7"/>
      <c r="AK345" s="7"/>
      <c r="AL345" s="7"/>
      <c r="AM345" s="7"/>
      <c r="AN345" s="7"/>
      <c r="AO345" s="7"/>
    </row>
    <row r="346" s="11" customFormat="true" ht="12" hidden="false" customHeight="false" outlineLevel="0" collapsed="false">
      <c r="A346" s="4" t="s">
        <v>875</v>
      </c>
      <c r="B346" s="7" t="n">
        <v>35</v>
      </c>
      <c r="C346" s="7" t="n">
        <v>35</v>
      </c>
      <c r="D346" s="7"/>
      <c r="E346" s="7" t="n">
        <v>11</v>
      </c>
      <c r="F346" s="7" t="n">
        <v>11</v>
      </c>
      <c r="G346" s="7"/>
      <c r="H346" s="7" t="n">
        <v>11</v>
      </c>
      <c r="I346" s="7" t="n">
        <v>17</v>
      </c>
      <c r="J346" s="7"/>
      <c r="K346" s="7" t="n">
        <v>42</v>
      </c>
      <c r="L346" s="7" t="n">
        <v>45</v>
      </c>
      <c r="M346" s="7"/>
      <c r="N346" s="7" t="n">
        <v>21</v>
      </c>
      <c r="O346" s="7" t="n">
        <v>21</v>
      </c>
      <c r="P346" s="7"/>
      <c r="Q346" s="7" t="n">
        <v>5</v>
      </c>
      <c r="R346" s="7" t="n">
        <v>5</v>
      </c>
      <c r="S346" s="7"/>
      <c r="T346" s="7" t="n">
        <v>17</v>
      </c>
      <c r="U346" s="7" t="n">
        <v>17</v>
      </c>
      <c r="V346" s="7"/>
      <c r="W346" s="7" t="n">
        <v>11</v>
      </c>
      <c r="X346" s="7" t="n">
        <v>11</v>
      </c>
      <c r="Z346" s="4" t="s">
        <v>396</v>
      </c>
      <c r="AA346" s="7"/>
      <c r="AB346" s="7"/>
      <c r="AC346" s="7"/>
      <c r="AD346" s="7"/>
      <c r="AE346" s="7"/>
      <c r="AF346" s="7"/>
      <c r="AG346" s="7"/>
      <c r="AH346" s="7"/>
      <c r="AI346" s="7"/>
      <c r="AJ346" s="7"/>
      <c r="AK346" s="7"/>
      <c r="AL346" s="7"/>
      <c r="AM346" s="7"/>
      <c r="AN346" s="7"/>
      <c r="AO346" s="7"/>
    </row>
    <row r="347" s="11" customFormat="true" ht="12" hidden="false" customHeight="false" outlineLevel="0" collapsed="false">
      <c r="A347" s="4" t="s">
        <v>876</v>
      </c>
      <c r="B347" s="7" t="n">
        <v>38</v>
      </c>
      <c r="C347" s="7" t="n">
        <v>48</v>
      </c>
      <c r="D347" s="7"/>
      <c r="E347" s="7" t="n">
        <v>15</v>
      </c>
      <c r="F347" s="7" t="n">
        <v>26</v>
      </c>
      <c r="G347" s="7"/>
      <c r="H347" s="7" t="n">
        <v>17</v>
      </c>
      <c r="I347" s="7" t="n">
        <v>17</v>
      </c>
      <c r="J347" s="7"/>
      <c r="K347" s="7" t="n">
        <v>41</v>
      </c>
      <c r="L347" s="7" t="n">
        <v>42</v>
      </c>
      <c r="M347" s="7"/>
      <c r="N347" s="7" t="n">
        <v>16</v>
      </c>
      <c r="O347" s="7" t="n">
        <v>26</v>
      </c>
      <c r="P347" s="7"/>
      <c r="Q347" s="7" t="n">
        <v>13</v>
      </c>
      <c r="R347" s="7" t="n">
        <v>25</v>
      </c>
      <c r="S347" s="7"/>
      <c r="T347" s="7" t="n">
        <v>12</v>
      </c>
      <c r="U347" s="7" t="n">
        <v>27</v>
      </c>
      <c r="V347" s="7"/>
      <c r="W347" s="7" t="n">
        <v>45</v>
      </c>
      <c r="X347" s="7" t="n">
        <v>46</v>
      </c>
      <c r="Z347" s="4" t="s">
        <v>396</v>
      </c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</row>
    <row r="348" s="11" customFormat="true" ht="12" hidden="false" customHeight="false" outlineLevel="0" collapsed="false">
      <c r="A348" s="4" t="s">
        <v>877</v>
      </c>
      <c r="B348" s="7" t="n">
        <v>38</v>
      </c>
      <c r="C348" s="7" t="n">
        <v>42</v>
      </c>
      <c r="D348" s="7"/>
      <c r="E348" s="7" t="n">
        <v>21</v>
      </c>
      <c r="F348" s="7" t="n">
        <v>21</v>
      </c>
      <c r="G348" s="7"/>
      <c r="H348" s="7" t="n">
        <v>17</v>
      </c>
      <c r="I348" s="7" t="n">
        <v>17</v>
      </c>
      <c r="J348" s="7"/>
      <c r="K348" s="7" t="n">
        <v>43</v>
      </c>
      <c r="L348" s="7" t="n">
        <v>44</v>
      </c>
      <c r="M348" s="7"/>
      <c r="N348" s="7" t="n">
        <v>16</v>
      </c>
      <c r="O348" s="7" t="n">
        <v>18</v>
      </c>
      <c r="P348" s="7"/>
      <c r="Q348" s="7" t="n">
        <v>17</v>
      </c>
      <c r="R348" s="7" t="n">
        <v>26</v>
      </c>
      <c r="S348" s="7"/>
      <c r="T348" s="7" t="n">
        <v>8</v>
      </c>
      <c r="U348" s="7" t="n">
        <v>12</v>
      </c>
      <c r="V348" s="7"/>
      <c r="W348" s="7" t="n">
        <v>11</v>
      </c>
      <c r="X348" s="7" t="n">
        <v>46</v>
      </c>
      <c r="Z348" s="4" t="s">
        <v>396</v>
      </c>
      <c r="AA348" s="7"/>
      <c r="AB348" s="7"/>
      <c r="AC348" s="7"/>
      <c r="AD348" s="7"/>
      <c r="AE348" s="7"/>
      <c r="AF348" s="7"/>
      <c r="AG348" s="7"/>
      <c r="AH348" s="7"/>
      <c r="AI348" s="7"/>
      <c r="AJ348" s="7"/>
      <c r="AK348" s="7"/>
      <c r="AL348" s="7"/>
      <c r="AM348" s="7"/>
      <c r="AN348" s="7"/>
      <c r="AO348" s="7"/>
    </row>
    <row r="349" s="11" customFormat="true" ht="12" hidden="false" customHeight="false" outlineLevel="0" collapsed="false">
      <c r="A349" s="4" t="s">
        <v>878</v>
      </c>
      <c r="B349" s="7" t="n">
        <v>37</v>
      </c>
      <c r="C349" s="7" t="n">
        <v>46</v>
      </c>
      <c r="D349" s="7"/>
      <c r="E349" s="7" t="n">
        <v>11</v>
      </c>
      <c r="F349" s="7" t="n">
        <v>24</v>
      </c>
      <c r="G349" s="7"/>
      <c r="H349" s="7" t="n">
        <v>11</v>
      </c>
      <c r="I349" s="7" t="n">
        <v>17</v>
      </c>
      <c r="J349" s="7"/>
      <c r="K349" s="7" t="n">
        <v>45</v>
      </c>
      <c r="L349" s="7" t="n">
        <v>64</v>
      </c>
      <c r="M349" s="7"/>
      <c r="N349" s="7" t="n">
        <v>13</v>
      </c>
      <c r="O349" s="7" t="n">
        <v>16</v>
      </c>
      <c r="P349" s="7"/>
      <c r="Q349" s="7" t="n">
        <v>10</v>
      </c>
      <c r="R349" s="7" t="n">
        <v>13</v>
      </c>
      <c r="S349" s="7"/>
      <c r="T349" s="7" t="n">
        <v>12</v>
      </c>
      <c r="U349" s="7" t="n">
        <v>19</v>
      </c>
      <c r="V349" s="7"/>
      <c r="W349" s="7" t="n">
        <v>31</v>
      </c>
      <c r="X349" s="7" t="n">
        <v>32</v>
      </c>
      <c r="Z349" s="4" t="s">
        <v>396</v>
      </c>
      <c r="AA349" s="7"/>
      <c r="AB349" s="7"/>
      <c r="AC349" s="7"/>
      <c r="AD349" s="7"/>
      <c r="AE349" s="7"/>
      <c r="AF349" s="7"/>
      <c r="AG349" s="7"/>
      <c r="AH349" s="7"/>
      <c r="AI349" s="7"/>
      <c r="AJ349" s="7"/>
      <c r="AK349" s="7"/>
      <c r="AL349" s="7"/>
      <c r="AM349" s="7"/>
      <c r="AN349" s="7"/>
      <c r="AO349" s="7"/>
    </row>
    <row r="350" s="11" customFormat="true" ht="12" hidden="false" customHeight="false" outlineLevel="0" collapsed="false">
      <c r="A350" s="4" t="s">
        <v>879</v>
      </c>
      <c r="B350" s="7" t="n">
        <v>25</v>
      </c>
      <c r="C350" s="7" t="n">
        <v>51</v>
      </c>
      <c r="D350" s="7"/>
      <c r="E350" s="7" t="n">
        <v>24</v>
      </c>
      <c r="F350" s="7" t="n">
        <v>24</v>
      </c>
      <c r="G350" s="7"/>
      <c r="H350" s="7" t="n">
        <v>24</v>
      </c>
      <c r="I350" s="7" t="n">
        <v>38</v>
      </c>
      <c r="J350" s="7"/>
      <c r="K350" s="7" t="n">
        <v>42</v>
      </c>
      <c r="L350" s="7" t="n">
        <v>43</v>
      </c>
      <c r="M350" s="7"/>
      <c r="N350" s="7" t="n">
        <v>18</v>
      </c>
      <c r="O350" s="7" t="n">
        <v>18</v>
      </c>
      <c r="P350" s="7"/>
      <c r="Q350" s="7" t="n">
        <v>4</v>
      </c>
      <c r="R350" s="7" t="n">
        <v>7</v>
      </c>
      <c r="S350" s="7"/>
      <c r="T350" s="7" t="n">
        <v>13</v>
      </c>
      <c r="U350" s="7" t="n">
        <v>17</v>
      </c>
      <c r="V350" s="7"/>
      <c r="W350" s="7" t="n">
        <v>11</v>
      </c>
      <c r="X350" s="7" t="n">
        <v>11</v>
      </c>
      <c r="Z350" s="4" t="s">
        <v>396</v>
      </c>
      <c r="AA350" s="7"/>
      <c r="AB350" s="7"/>
      <c r="AC350" s="7"/>
      <c r="AD350" s="7"/>
      <c r="AE350" s="7"/>
      <c r="AF350" s="7"/>
      <c r="AG350" s="7"/>
      <c r="AH350" s="7"/>
      <c r="AI350" s="7"/>
      <c r="AJ350" s="7"/>
      <c r="AK350" s="7"/>
      <c r="AL350" s="7"/>
      <c r="AM350" s="7"/>
      <c r="AN350" s="7"/>
      <c r="AO350" s="7"/>
    </row>
    <row r="351" s="11" customFormat="true" ht="12" hidden="false" customHeight="false" outlineLevel="0" collapsed="false">
      <c r="A351" s="4" t="s">
        <v>880</v>
      </c>
      <c r="B351" s="7" t="n">
        <v>31</v>
      </c>
      <c r="C351" s="7" t="n">
        <v>36</v>
      </c>
      <c r="D351" s="7"/>
      <c r="E351" s="7" t="n">
        <v>11</v>
      </c>
      <c r="F351" s="7" t="n">
        <v>21</v>
      </c>
      <c r="G351" s="7"/>
      <c r="H351" s="7" t="n">
        <v>9</v>
      </c>
      <c r="I351" s="7" t="n">
        <v>23</v>
      </c>
      <c r="J351" s="7"/>
      <c r="K351" s="7" t="n">
        <v>21</v>
      </c>
      <c r="L351" s="7" t="n">
        <v>28</v>
      </c>
      <c r="M351" s="7"/>
      <c r="N351" s="7" t="n">
        <v>13</v>
      </c>
      <c r="O351" s="7" t="n">
        <v>15</v>
      </c>
      <c r="P351" s="7"/>
      <c r="Q351" s="7" t="n">
        <v>5</v>
      </c>
      <c r="R351" s="7" t="n">
        <v>15</v>
      </c>
      <c r="S351" s="7"/>
      <c r="T351" s="7" t="n">
        <v>11</v>
      </c>
      <c r="U351" s="7" t="n">
        <v>16</v>
      </c>
      <c r="V351" s="7"/>
      <c r="W351" s="7" t="n">
        <v>11</v>
      </c>
      <c r="X351" s="7" t="n">
        <v>11</v>
      </c>
      <c r="Z351" s="4" t="s">
        <v>410</v>
      </c>
      <c r="AA351" s="7"/>
      <c r="AB351" s="7"/>
      <c r="AC351" s="7"/>
      <c r="AD351" s="7"/>
      <c r="AE351" s="7"/>
      <c r="AF351" s="7"/>
      <c r="AG351" s="7"/>
      <c r="AH351" s="7"/>
      <c r="AI351" s="7"/>
      <c r="AJ351" s="7"/>
      <c r="AK351" s="7"/>
      <c r="AL351" s="7"/>
      <c r="AM351" s="7"/>
      <c r="AN351" s="7"/>
      <c r="AO351" s="7"/>
    </row>
    <row r="352" s="11" customFormat="true" ht="12" hidden="false" customHeight="false" outlineLevel="0" collapsed="false">
      <c r="A352" s="4" t="s">
        <v>881</v>
      </c>
      <c r="B352" s="7" t="n">
        <v>36</v>
      </c>
      <c r="C352" s="7" t="n">
        <v>36</v>
      </c>
      <c r="D352" s="7"/>
      <c r="E352" s="7" t="n">
        <v>21</v>
      </c>
      <c r="F352" s="7" t="n">
        <v>28</v>
      </c>
      <c r="G352" s="7"/>
      <c r="H352" s="7" t="n">
        <v>9</v>
      </c>
      <c r="I352" s="7" t="n">
        <v>17</v>
      </c>
      <c r="J352" s="7"/>
      <c r="K352" s="7" t="n">
        <v>46</v>
      </c>
      <c r="L352" s="7" t="n">
        <v>47</v>
      </c>
      <c r="M352" s="7"/>
      <c r="N352" s="7" t="n">
        <v>16</v>
      </c>
      <c r="O352" s="7" t="n">
        <v>17</v>
      </c>
      <c r="P352" s="7"/>
      <c r="Q352" s="7" t="n">
        <v>17</v>
      </c>
      <c r="R352" s="7" t="n">
        <v>19</v>
      </c>
      <c r="S352" s="7"/>
      <c r="T352" s="7" t="n">
        <v>11</v>
      </c>
      <c r="U352" s="7" t="n">
        <v>18</v>
      </c>
      <c r="V352" s="7"/>
      <c r="W352" s="7" t="n">
        <v>44</v>
      </c>
      <c r="X352" s="7" t="n">
        <v>45</v>
      </c>
      <c r="Z352" s="4" t="s">
        <v>410</v>
      </c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</row>
    <row r="353" s="11" customFormat="true" ht="12" hidden="false" customHeight="false" outlineLevel="0" collapsed="false">
      <c r="A353" s="4" t="s">
        <v>882</v>
      </c>
      <c r="B353" s="7" t="n">
        <v>25</v>
      </c>
      <c r="C353" s="7" t="n">
        <v>42</v>
      </c>
      <c r="D353" s="7"/>
      <c r="E353" s="7" t="n">
        <v>11</v>
      </c>
      <c r="F353" s="7" t="n">
        <v>19</v>
      </c>
      <c r="G353" s="7"/>
      <c r="H353" s="7" t="n">
        <v>17</v>
      </c>
      <c r="I353" s="7" t="n">
        <v>21</v>
      </c>
      <c r="J353" s="7"/>
      <c r="K353" s="7" t="n">
        <v>39</v>
      </c>
      <c r="L353" s="7" t="n">
        <v>42</v>
      </c>
      <c r="M353" s="7"/>
      <c r="N353" s="7" t="n">
        <v>21</v>
      </c>
      <c r="O353" s="7" t="n">
        <v>33</v>
      </c>
      <c r="P353" s="7"/>
      <c r="Q353" s="7" t="n">
        <v>16</v>
      </c>
      <c r="R353" s="7" t="n">
        <v>27</v>
      </c>
      <c r="S353" s="7"/>
      <c r="T353" s="7" t="n">
        <v>8</v>
      </c>
      <c r="U353" s="7" t="n">
        <v>11</v>
      </c>
      <c r="V353" s="7"/>
      <c r="W353" s="7" t="n">
        <v>24</v>
      </c>
      <c r="X353" s="7" t="n">
        <v>30</v>
      </c>
      <c r="Z353" s="4" t="s">
        <v>410</v>
      </c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</row>
    <row r="354" s="11" customFormat="true" ht="12" hidden="false" customHeight="false" outlineLevel="0" collapsed="false">
      <c r="A354" s="4" t="s">
        <v>883</v>
      </c>
      <c r="B354" s="7" t="n">
        <v>36</v>
      </c>
      <c r="C354" s="7" t="n">
        <v>37</v>
      </c>
      <c r="D354" s="7"/>
      <c r="E354" s="7" t="n">
        <v>15</v>
      </c>
      <c r="F354" s="7" t="n">
        <v>21</v>
      </c>
      <c r="G354" s="7"/>
      <c r="H354" s="7" t="n">
        <v>11</v>
      </c>
      <c r="I354" s="7" t="n">
        <v>23</v>
      </c>
      <c r="J354" s="7"/>
      <c r="K354" s="7" t="n">
        <v>40</v>
      </c>
      <c r="L354" s="7" t="n">
        <v>44</v>
      </c>
      <c r="M354" s="7"/>
      <c r="N354" s="7" t="n">
        <v>23</v>
      </c>
      <c r="O354" s="7" t="n">
        <v>33</v>
      </c>
      <c r="P354" s="7"/>
      <c r="Q354" s="7" t="n">
        <v>15</v>
      </c>
      <c r="R354" s="7" t="n">
        <v>24</v>
      </c>
      <c r="S354" s="7"/>
      <c r="T354" s="7" t="n">
        <v>14</v>
      </c>
      <c r="U354" s="7" t="n">
        <v>18</v>
      </c>
      <c r="V354" s="7"/>
      <c r="W354" s="7" t="n">
        <v>29</v>
      </c>
      <c r="X354" s="7" t="n">
        <v>30</v>
      </c>
      <c r="Z354" s="4" t="s">
        <v>410</v>
      </c>
      <c r="AA354" s="7"/>
      <c r="AB354" s="7"/>
      <c r="AC354" s="7"/>
      <c r="AD354" s="7"/>
      <c r="AE354" s="7"/>
      <c r="AF354" s="7"/>
      <c r="AG354" s="7"/>
      <c r="AH354" s="7"/>
      <c r="AI354" s="7"/>
      <c r="AJ354" s="7"/>
      <c r="AK354" s="7"/>
      <c r="AL354" s="7"/>
      <c r="AM354" s="7"/>
      <c r="AN354" s="7"/>
      <c r="AO354" s="7"/>
    </row>
    <row r="355" s="11" customFormat="true" ht="12" hidden="false" customHeight="false" outlineLevel="0" collapsed="false">
      <c r="A355" s="4" t="s">
        <v>884</v>
      </c>
      <c r="B355" s="7" t="n">
        <v>26</v>
      </c>
      <c r="C355" s="7" t="n">
        <v>27</v>
      </c>
      <c r="D355" s="7"/>
      <c r="E355" s="7" t="n">
        <v>5</v>
      </c>
      <c r="F355" s="7" t="n">
        <v>14</v>
      </c>
      <c r="G355" s="7"/>
      <c r="H355" s="7" t="n">
        <v>13</v>
      </c>
      <c r="I355" s="7" t="n">
        <v>17</v>
      </c>
      <c r="J355" s="7"/>
      <c r="K355" s="7" t="n">
        <v>36</v>
      </c>
      <c r="L355" s="7" t="n">
        <v>50</v>
      </c>
      <c r="M355" s="7"/>
      <c r="N355" s="7" t="n">
        <v>17</v>
      </c>
      <c r="O355" s="7" t="n">
        <v>21</v>
      </c>
      <c r="P355" s="7"/>
      <c r="Q355" s="7" t="n">
        <v>5</v>
      </c>
      <c r="R355" s="7" t="n">
        <v>5</v>
      </c>
      <c r="S355" s="7"/>
      <c r="T355" s="7" t="n">
        <v>14</v>
      </c>
      <c r="U355" s="7" t="n">
        <v>14</v>
      </c>
      <c r="V355" s="7"/>
      <c r="W355" s="7" t="n">
        <v>26</v>
      </c>
      <c r="X355" s="7" t="n">
        <v>32</v>
      </c>
      <c r="Z355" s="4" t="s">
        <v>410</v>
      </c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</row>
    <row r="356" s="11" customFormat="true" ht="12" hidden="false" customHeight="false" outlineLevel="0" collapsed="false">
      <c r="A356" s="4" t="s">
        <v>885</v>
      </c>
      <c r="B356" s="7" t="n">
        <v>31</v>
      </c>
      <c r="C356" s="7" t="n">
        <v>36</v>
      </c>
      <c r="D356" s="7"/>
      <c r="E356" s="7" t="n">
        <v>11</v>
      </c>
      <c r="F356" s="7" t="n">
        <v>21</v>
      </c>
      <c r="G356" s="7"/>
      <c r="H356" s="7" t="n">
        <v>9</v>
      </c>
      <c r="I356" s="7" t="n">
        <v>23</v>
      </c>
      <c r="J356" s="7"/>
      <c r="K356" s="7" t="n">
        <v>48</v>
      </c>
      <c r="L356" s="7" t="n">
        <v>48</v>
      </c>
      <c r="M356" s="7"/>
      <c r="N356" s="7" t="n">
        <v>13</v>
      </c>
      <c r="O356" s="7" t="n">
        <v>15</v>
      </c>
      <c r="P356" s="7"/>
      <c r="Q356" s="7" t="n">
        <v>5</v>
      </c>
      <c r="R356" s="7" t="n">
        <v>15</v>
      </c>
      <c r="S356" s="7"/>
      <c r="T356" s="7" t="n">
        <v>11</v>
      </c>
      <c r="U356" s="7" t="n">
        <v>15</v>
      </c>
      <c r="V356" s="7"/>
      <c r="W356" s="7" t="n">
        <v>10</v>
      </c>
      <c r="X356" s="7" t="n">
        <v>11</v>
      </c>
      <c r="Z356" s="4" t="s">
        <v>410</v>
      </c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</row>
    <row r="357" s="11" customFormat="true" ht="12" hidden="false" customHeight="false" outlineLevel="0" collapsed="false">
      <c r="A357" s="4" t="s">
        <v>886</v>
      </c>
      <c r="B357" s="7" t="n">
        <v>40</v>
      </c>
      <c r="C357" s="7" t="n">
        <v>43</v>
      </c>
      <c r="D357" s="7"/>
      <c r="E357" s="7" t="n">
        <v>19</v>
      </c>
      <c r="F357" s="7" t="n">
        <v>26</v>
      </c>
      <c r="G357" s="7"/>
      <c r="H357" s="7" t="n">
        <v>17</v>
      </c>
      <c r="I357" s="7" t="n">
        <v>17</v>
      </c>
      <c r="J357" s="7"/>
      <c r="K357" s="7" t="n">
        <v>41</v>
      </c>
      <c r="L357" s="7" t="n">
        <v>45</v>
      </c>
      <c r="M357" s="7"/>
      <c r="N357" s="7" t="n">
        <v>13</v>
      </c>
      <c r="O357" s="7" t="n">
        <v>13</v>
      </c>
      <c r="P357" s="7"/>
      <c r="Q357" s="7" t="n">
        <v>5</v>
      </c>
      <c r="R357" s="7" t="n">
        <v>14</v>
      </c>
      <c r="S357" s="7"/>
      <c r="T357" s="7" t="n">
        <v>8</v>
      </c>
      <c r="U357" s="7" t="n">
        <v>21</v>
      </c>
      <c r="V357" s="7"/>
      <c r="W357" s="7" t="n">
        <v>11</v>
      </c>
      <c r="X357" s="7" t="n">
        <v>11</v>
      </c>
      <c r="Z357" s="4" t="s">
        <v>410</v>
      </c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</row>
    <row r="358" s="11" customFormat="true" ht="12" hidden="false" customHeight="false" outlineLevel="0" collapsed="false">
      <c r="A358" s="4" t="s">
        <v>887</v>
      </c>
      <c r="B358" s="7" t="n">
        <v>36</v>
      </c>
      <c r="C358" s="7" t="n">
        <v>39</v>
      </c>
      <c r="D358" s="7"/>
      <c r="E358" s="7" t="n">
        <v>18</v>
      </c>
      <c r="F358" s="7" t="n">
        <v>23</v>
      </c>
      <c r="G358" s="7"/>
      <c r="H358" s="7" t="n">
        <v>13</v>
      </c>
      <c r="I358" s="7" t="n">
        <v>25</v>
      </c>
      <c r="J358" s="7"/>
      <c r="K358" s="7" t="n">
        <v>39</v>
      </c>
      <c r="L358" s="7" t="n">
        <v>40</v>
      </c>
      <c r="M358" s="7"/>
      <c r="N358" s="7" t="n">
        <v>15</v>
      </c>
      <c r="O358" s="7" t="n">
        <v>17</v>
      </c>
      <c r="P358" s="7"/>
      <c r="Q358" s="7" t="n">
        <v>5</v>
      </c>
      <c r="R358" s="7" t="n">
        <v>12</v>
      </c>
      <c r="S358" s="7"/>
      <c r="T358" s="7" t="n">
        <v>17</v>
      </c>
      <c r="U358" s="7" t="n">
        <v>18</v>
      </c>
      <c r="V358" s="7"/>
      <c r="W358" s="7" t="n">
        <v>8</v>
      </c>
      <c r="X358" s="7" t="n">
        <v>10</v>
      </c>
      <c r="Z358" s="4" t="s">
        <v>410</v>
      </c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</row>
    <row r="359" s="11" customFormat="true" ht="12" hidden="false" customHeight="false" outlineLevel="0" collapsed="false">
      <c r="A359" s="4" t="s">
        <v>888</v>
      </c>
      <c r="B359" s="7" t="n">
        <v>42</v>
      </c>
      <c r="C359" s="7" t="n">
        <v>46</v>
      </c>
      <c r="D359" s="7"/>
      <c r="E359" s="7" t="n">
        <v>11</v>
      </c>
      <c r="F359" s="7" t="n">
        <v>15</v>
      </c>
      <c r="G359" s="7"/>
      <c r="H359" s="7" t="n">
        <v>19</v>
      </c>
      <c r="I359" s="7" t="n">
        <v>19</v>
      </c>
      <c r="J359" s="7"/>
      <c r="K359" s="7" t="n">
        <v>40</v>
      </c>
      <c r="L359" s="7" t="n">
        <v>40</v>
      </c>
      <c r="M359" s="7"/>
      <c r="N359" s="7" t="n">
        <v>13</v>
      </c>
      <c r="O359" s="7" t="n">
        <v>19</v>
      </c>
      <c r="P359" s="7"/>
      <c r="Q359" s="7" t="n">
        <v>6</v>
      </c>
      <c r="R359" s="7" t="n">
        <v>17</v>
      </c>
      <c r="S359" s="7"/>
      <c r="T359" s="7" t="n">
        <v>24</v>
      </c>
      <c r="U359" s="7" t="n">
        <v>36</v>
      </c>
      <c r="V359" s="7"/>
      <c r="W359" s="7" t="n">
        <v>10</v>
      </c>
      <c r="X359" s="7" t="n">
        <v>10</v>
      </c>
      <c r="Z359" s="4" t="s">
        <v>410</v>
      </c>
      <c r="AA359" s="7"/>
      <c r="AB359" s="7"/>
      <c r="AC359" s="7"/>
      <c r="AD359" s="7"/>
      <c r="AE359" s="7"/>
      <c r="AF359" s="7"/>
      <c r="AG359" s="7"/>
      <c r="AH359" s="7"/>
      <c r="AI359" s="7"/>
      <c r="AJ359" s="7"/>
      <c r="AK359" s="7"/>
      <c r="AL359" s="7"/>
      <c r="AM359" s="7"/>
      <c r="AN359" s="7"/>
      <c r="AO359" s="7"/>
    </row>
    <row r="360" s="11" customFormat="true" ht="12" hidden="false" customHeight="false" outlineLevel="0" collapsed="false">
      <c r="A360" s="4" t="s">
        <v>889</v>
      </c>
      <c r="B360" s="7" t="n">
        <v>25</v>
      </c>
      <c r="C360" s="7" t="n">
        <v>37</v>
      </c>
      <c r="D360" s="7"/>
      <c r="E360" s="7" t="n">
        <v>11</v>
      </c>
      <c r="F360" s="7" t="n">
        <v>20</v>
      </c>
      <c r="G360" s="7"/>
      <c r="H360" s="7" t="n">
        <v>9</v>
      </c>
      <c r="I360" s="7" t="n">
        <v>17</v>
      </c>
      <c r="J360" s="7"/>
      <c r="K360" s="7" t="n">
        <v>42</v>
      </c>
      <c r="L360" s="7" t="n">
        <v>42</v>
      </c>
      <c r="M360" s="7"/>
      <c r="N360" s="7" t="n">
        <v>21</v>
      </c>
      <c r="O360" s="7" t="n">
        <v>33</v>
      </c>
      <c r="P360" s="7"/>
      <c r="Q360" s="7" t="n">
        <v>15</v>
      </c>
      <c r="R360" s="7" t="n">
        <v>19</v>
      </c>
      <c r="S360" s="7"/>
      <c r="T360" s="7" t="n">
        <v>8</v>
      </c>
      <c r="U360" s="7" t="n">
        <v>11</v>
      </c>
      <c r="V360" s="7"/>
      <c r="W360" s="7" t="n">
        <v>14</v>
      </c>
      <c r="X360" s="7" t="n">
        <v>23</v>
      </c>
      <c r="Z360" s="4" t="s">
        <v>410</v>
      </c>
      <c r="AA360" s="7"/>
      <c r="AB360" s="7"/>
      <c r="AC360" s="7"/>
      <c r="AD360" s="7"/>
      <c r="AE360" s="7"/>
      <c r="AF360" s="7"/>
      <c r="AG360" s="7"/>
      <c r="AH360" s="7"/>
      <c r="AI360" s="7"/>
      <c r="AJ360" s="7"/>
      <c r="AK360" s="7"/>
      <c r="AL360" s="7"/>
      <c r="AM360" s="7"/>
      <c r="AN360" s="7"/>
      <c r="AO360" s="7"/>
    </row>
    <row r="361" s="11" customFormat="true" ht="12" hidden="false" customHeight="false" outlineLevel="0" collapsed="false">
      <c r="A361" s="4" t="s">
        <v>890</v>
      </c>
      <c r="B361" s="7" t="n">
        <v>30</v>
      </c>
      <c r="C361" s="7" t="n">
        <v>40</v>
      </c>
      <c r="D361" s="7"/>
      <c r="E361" s="7" t="n">
        <v>15</v>
      </c>
      <c r="F361" s="7" t="n">
        <v>28</v>
      </c>
      <c r="G361" s="7"/>
      <c r="H361" s="7" t="n">
        <v>11</v>
      </c>
      <c r="I361" s="7" t="n">
        <v>13</v>
      </c>
      <c r="J361" s="7"/>
      <c r="K361" s="7" t="n">
        <v>25</v>
      </c>
      <c r="L361" s="7" t="n">
        <v>39</v>
      </c>
      <c r="M361" s="7"/>
      <c r="N361" s="7" t="n">
        <v>26</v>
      </c>
      <c r="O361" s="7" t="n">
        <v>27</v>
      </c>
      <c r="P361" s="7"/>
      <c r="Q361" s="7" t="n">
        <v>12</v>
      </c>
      <c r="R361" s="7" t="n">
        <v>14</v>
      </c>
      <c r="S361" s="7"/>
      <c r="T361" s="7" t="n">
        <v>12</v>
      </c>
      <c r="U361" s="7" t="n">
        <v>14</v>
      </c>
      <c r="V361" s="7"/>
      <c r="W361" s="7" t="n">
        <v>11</v>
      </c>
      <c r="X361" s="7" t="n">
        <v>11</v>
      </c>
      <c r="Z361" s="4" t="s">
        <v>410</v>
      </c>
      <c r="AA361" s="7"/>
      <c r="AB361" s="7"/>
      <c r="AC361" s="7"/>
      <c r="AD361" s="7"/>
      <c r="AE361" s="7"/>
      <c r="AF361" s="7"/>
      <c r="AG361" s="7"/>
      <c r="AH361" s="7"/>
      <c r="AI361" s="7"/>
      <c r="AJ361" s="7"/>
      <c r="AK361" s="7"/>
      <c r="AL361" s="7"/>
      <c r="AM361" s="7"/>
      <c r="AN361" s="7"/>
      <c r="AO361" s="7"/>
    </row>
    <row r="362" s="11" customFormat="true" ht="12" hidden="false" customHeight="false" outlineLevel="0" collapsed="false">
      <c r="A362" s="4" t="s">
        <v>891</v>
      </c>
      <c r="B362" s="7" t="n">
        <v>35</v>
      </c>
      <c r="C362" s="7" t="n">
        <v>39</v>
      </c>
      <c r="D362" s="7"/>
      <c r="E362" s="7" t="n">
        <v>11</v>
      </c>
      <c r="F362" s="7" t="n">
        <v>15</v>
      </c>
      <c r="G362" s="7"/>
      <c r="H362" s="7" t="n">
        <v>13</v>
      </c>
      <c r="I362" s="7" t="n">
        <v>17</v>
      </c>
      <c r="J362" s="7"/>
      <c r="K362" s="7" t="n">
        <v>41</v>
      </c>
      <c r="L362" s="7" t="n">
        <v>42</v>
      </c>
      <c r="M362" s="7"/>
      <c r="N362" s="7" t="n">
        <v>16</v>
      </c>
      <c r="O362" s="7" t="n">
        <v>22</v>
      </c>
      <c r="P362" s="7"/>
      <c r="Q362" s="7" t="n">
        <v>12</v>
      </c>
      <c r="R362" s="7" t="n">
        <v>12</v>
      </c>
      <c r="S362" s="7"/>
      <c r="T362" s="7" t="n">
        <v>8</v>
      </c>
      <c r="U362" s="7" t="n">
        <v>19</v>
      </c>
      <c r="V362" s="7"/>
      <c r="W362" s="7" t="n">
        <v>27</v>
      </c>
      <c r="X362" s="7" t="n">
        <v>37</v>
      </c>
      <c r="Z362" s="4" t="s">
        <v>410</v>
      </c>
      <c r="AA362" s="7"/>
      <c r="AB362" s="7"/>
      <c r="AC362" s="7"/>
      <c r="AD362" s="7"/>
      <c r="AE362" s="7"/>
      <c r="AF362" s="7"/>
      <c r="AG362" s="7"/>
      <c r="AH362" s="7"/>
      <c r="AI362" s="7"/>
      <c r="AJ362" s="7"/>
      <c r="AK362" s="7"/>
      <c r="AL362" s="7"/>
      <c r="AM362" s="7"/>
      <c r="AN362" s="7"/>
      <c r="AO362" s="7"/>
    </row>
    <row r="363" s="11" customFormat="true" ht="12" hidden="false" customHeight="false" outlineLevel="0" collapsed="false">
      <c r="A363" s="4" t="s">
        <v>892</v>
      </c>
      <c r="B363" s="7" t="n">
        <v>29</v>
      </c>
      <c r="C363" s="7" t="n">
        <v>37</v>
      </c>
      <c r="D363" s="7"/>
      <c r="E363" s="7" t="n">
        <v>11</v>
      </c>
      <c r="F363" s="7" t="n">
        <v>21</v>
      </c>
      <c r="G363" s="7"/>
      <c r="H363" s="7" t="n">
        <v>15</v>
      </c>
      <c r="I363" s="7" t="n">
        <v>25</v>
      </c>
      <c r="J363" s="7"/>
      <c r="K363" s="7" t="n">
        <v>26</v>
      </c>
      <c r="L363" s="7" t="n">
        <v>39</v>
      </c>
      <c r="M363" s="7"/>
      <c r="N363" s="7" t="n">
        <v>12</v>
      </c>
      <c r="O363" s="7" t="n">
        <v>16</v>
      </c>
      <c r="P363" s="7"/>
      <c r="Q363" s="7" t="n">
        <v>6</v>
      </c>
      <c r="R363" s="7" t="n">
        <v>12</v>
      </c>
      <c r="S363" s="7"/>
      <c r="T363" s="7" t="n">
        <v>6</v>
      </c>
      <c r="U363" s="7" t="n">
        <v>14</v>
      </c>
      <c r="V363" s="7"/>
      <c r="W363" s="7" t="n">
        <v>27</v>
      </c>
      <c r="X363" s="7" t="n">
        <v>31</v>
      </c>
      <c r="Z363" s="4" t="s">
        <v>410</v>
      </c>
      <c r="AA363" s="7"/>
      <c r="AB363" s="7"/>
      <c r="AC363" s="7"/>
      <c r="AD363" s="7"/>
      <c r="AE363" s="7"/>
      <c r="AF363" s="7"/>
      <c r="AG363" s="7"/>
      <c r="AH363" s="7"/>
      <c r="AI363" s="7"/>
      <c r="AJ363" s="7"/>
      <c r="AK363" s="7"/>
      <c r="AL363" s="7"/>
      <c r="AM363" s="7"/>
      <c r="AN363" s="7"/>
      <c r="AO363" s="7"/>
    </row>
    <row r="364" s="11" customFormat="true" ht="12" hidden="false" customHeight="false" outlineLevel="0" collapsed="false">
      <c r="A364" s="4" t="s">
        <v>893</v>
      </c>
      <c r="B364" s="7" t="n">
        <v>38</v>
      </c>
      <c r="C364" s="7" t="n">
        <v>40</v>
      </c>
      <c r="D364" s="7"/>
      <c r="E364" s="7" t="n">
        <v>22</v>
      </c>
      <c r="F364" s="7" t="n">
        <v>22</v>
      </c>
      <c r="G364" s="7"/>
      <c r="H364" s="7" t="n">
        <v>9</v>
      </c>
      <c r="I364" s="7" t="n">
        <v>25</v>
      </c>
      <c r="J364" s="7"/>
      <c r="K364" s="7" t="n">
        <v>4</v>
      </c>
      <c r="L364" s="7" t="n">
        <v>51</v>
      </c>
      <c r="M364" s="7"/>
      <c r="N364" s="7" t="n">
        <v>20</v>
      </c>
      <c r="O364" s="7" t="n">
        <v>21</v>
      </c>
      <c r="P364" s="7"/>
      <c r="Q364" s="7" t="n">
        <v>10</v>
      </c>
      <c r="R364" s="7" t="n">
        <v>22</v>
      </c>
      <c r="S364" s="7"/>
      <c r="T364" s="7" t="n">
        <v>11</v>
      </c>
      <c r="U364" s="7" t="n">
        <v>21</v>
      </c>
      <c r="V364" s="7"/>
      <c r="W364" s="7" t="n">
        <v>11</v>
      </c>
      <c r="X364" s="7" t="n">
        <v>11</v>
      </c>
      <c r="Z364" s="4" t="s">
        <v>410</v>
      </c>
      <c r="AA364" s="7"/>
      <c r="AB364" s="7"/>
      <c r="AC364" s="7"/>
      <c r="AD364" s="7"/>
      <c r="AE364" s="7"/>
      <c r="AF364" s="7"/>
      <c r="AG364" s="7"/>
      <c r="AH364" s="7"/>
      <c r="AI364" s="7"/>
      <c r="AJ364" s="7"/>
      <c r="AK364" s="7"/>
      <c r="AL364" s="7"/>
      <c r="AM364" s="7"/>
      <c r="AN364" s="7"/>
      <c r="AO364" s="7"/>
    </row>
    <row r="365" s="11" customFormat="true" ht="12" hidden="false" customHeight="false" outlineLevel="0" collapsed="false">
      <c r="A365" s="4" t="s">
        <v>894</v>
      </c>
      <c r="B365" s="7" t="n">
        <v>38</v>
      </c>
      <c r="C365" s="7" t="n">
        <v>42</v>
      </c>
      <c r="D365" s="7"/>
      <c r="E365" s="7" t="n">
        <v>11</v>
      </c>
      <c r="F365" s="7" t="n">
        <v>20</v>
      </c>
      <c r="G365" s="7"/>
      <c r="H365" s="7" t="n">
        <v>9</v>
      </c>
      <c r="I365" s="7" t="n">
        <v>17</v>
      </c>
      <c r="J365" s="7"/>
      <c r="K365" s="7" t="n">
        <v>63</v>
      </c>
      <c r="L365" s="7" t="n">
        <v>64</v>
      </c>
      <c r="M365" s="7"/>
      <c r="N365" s="7" t="n">
        <v>17</v>
      </c>
      <c r="O365" s="7" t="n">
        <v>21</v>
      </c>
      <c r="P365" s="7"/>
      <c r="Q365" s="7" t="n">
        <v>5</v>
      </c>
      <c r="R365" s="7" t="n">
        <v>14</v>
      </c>
      <c r="S365" s="7"/>
      <c r="T365" s="7" t="n">
        <v>8</v>
      </c>
      <c r="U365" s="7" t="n">
        <v>27</v>
      </c>
      <c r="V365" s="7"/>
      <c r="W365" s="7" t="n">
        <v>23</v>
      </c>
      <c r="X365" s="7" t="n">
        <v>23</v>
      </c>
      <c r="Z365" s="4" t="s">
        <v>410</v>
      </c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</row>
    <row r="366" s="11" customFormat="true" ht="12" hidden="false" customHeight="false" outlineLevel="0" collapsed="false">
      <c r="A366" s="4" t="s">
        <v>895</v>
      </c>
      <c r="B366" s="7" t="n">
        <v>29</v>
      </c>
      <c r="C366" s="7" t="n">
        <v>36</v>
      </c>
      <c r="D366" s="7"/>
      <c r="E366" s="7" t="n">
        <v>15</v>
      </c>
      <c r="F366" s="7" t="n">
        <v>26</v>
      </c>
      <c r="G366" s="7"/>
      <c r="H366" s="7" t="n">
        <v>13</v>
      </c>
      <c r="I366" s="7" t="n">
        <v>21</v>
      </c>
      <c r="J366" s="7"/>
      <c r="K366" s="7" t="n">
        <v>41</v>
      </c>
      <c r="L366" s="7" t="n">
        <v>41</v>
      </c>
      <c r="M366" s="7"/>
      <c r="N366" s="7" t="n">
        <v>15</v>
      </c>
      <c r="O366" s="7" t="n">
        <v>29</v>
      </c>
      <c r="P366" s="7"/>
      <c r="Q366" s="7" t="n">
        <v>18</v>
      </c>
      <c r="R366" s="7" t="n">
        <v>19</v>
      </c>
      <c r="S366" s="7"/>
      <c r="T366" s="7" t="n">
        <v>11</v>
      </c>
      <c r="U366" s="7" t="n">
        <v>17</v>
      </c>
      <c r="V366" s="7"/>
      <c r="W366" s="7" t="n">
        <v>27</v>
      </c>
      <c r="X366" s="7" t="n">
        <v>45</v>
      </c>
      <c r="Z366" s="4" t="s">
        <v>410</v>
      </c>
      <c r="AA366" s="7"/>
      <c r="AB366" s="7"/>
      <c r="AC366" s="7"/>
      <c r="AD366" s="7"/>
      <c r="AE366" s="7"/>
      <c r="AF366" s="7"/>
      <c r="AG366" s="7"/>
      <c r="AH366" s="7"/>
      <c r="AI366" s="7"/>
      <c r="AJ366" s="7"/>
      <c r="AK366" s="7"/>
      <c r="AL366" s="7"/>
      <c r="AM366" s="7"/>
      <c r="AN366" s="7"/>
      <c r="AO366" s="7"/>
    </row>
    <row r="367" s="11" customFormat="true" ht="12" hidden="false" customHeight="false" outlineLevel="0" collapsed="false">
      <c r="A367" s="4" t="s">
        <v>896</v>
      </c>
      <c r="B367" s="7" t="n">
        <v>36</v>
      </c>
      <c r="C367" s="7" t="n">
        <v>37</v>
      </c>
      <c r="D367" s="7"/>
      <c r="E367" s="7" t="n">
        <v>11</v>
      </c>
      <c r="F367" s="7" t="n">
        <v>29</v>
      </c>
      <c r="G367" s="7"/>
      <c r="H367" s="7" t="n">
        <v>9</v>
      </c>
      <c r="I367" s="7" t="n">
        <v>23</v>
      </c>
      <c r="J367" s="7"/>
      <c r="K367" s="7" t="n">
        <v>39</v>
      </c>
      <c r="L367" s="7" t="n">
        <v>41</v>
      </c>
      <c r="M367" s="7"/>
      <c r="N367" s="7" t="n">
        <v>15</v>
      </c>
      <c r="O367" s="7" t="n">
        <v>15</v>
      </c>
      <c r="P367" s="7"/>
      <c r="Q367" s="7" t="n">
        <v>2</v>
      </c>
      <c r="R367" s="7" t="n">
        <v>14</v>
      </c>
      <c r="S367" s="7"/>
      <c r="T367" s="7" t="n">
        <v>9</v>
      </c>
      <c r="U367" s="7" t="n">
        <v>13</v>
      </c>
      <c r="V367" s="7"/>
      <c r="W367" s="7" t="n">
        <v>24</v>
      </c>
      <c r="X367" s="7" t="n">
        <v>26</v>
      </c>
      <c r="Z367" s="4" t="s">
        <v>410</v>
      </c>
      <c r="AA367" s="7"/>
      <c r="AB367" s="7"/>
      <c r="AC367" s="7"/>
      <c r="AD367" s="7"/>
      <c r="AE367" s="7"/>
      <c r="AF367" s="7"/>
      <c r="AG367" s="7"/>
      <c r="AH367" s="7"/>
      <c r="AI367" s="7"/>
      <c r="AJ367" s="7"/>
      <c r="AK367" s="7"/>
      <c r="AL367" s="7"/>
      <c r="AM367" s="7"/>
      <c r="AN367" s="7"/>
      <c r="AO367" s="7"/>
    </row>
    <row r="368" s="11" customFormat="true" ht="12" hidden="false" customHeight="false" outlineLevel="0" collapsed="false">
      <c r="A368" s="4" t="s">
        <v>897</v>
      </c>
      <c r="B368" s="7" t="n">
        <v>31</v>
      </c>
      <c r="C368" s="7" t="n">
        <v>42</v>
      </c>
      <c r="D368" s="7"/>
      <c r="E368" s="7" t="n">
        <v>11</v>
      </c>
      <c r="F368" s="7" t="n">
        <v>24</v>
      </c>
      <c r="G368" s="7"/>
      <c r="H368" s="7" t="n">
        <v>13</v>
      </c>
      <c r="I368" s="7" t="n">
        <v>27</v>
      </c>
      <c r="J368" s="7"/>
      <c r="K368" s="7" t="n">
        <v>32</v>
      </c>
      <c r="L368" s="7" t="n">
        <v>40</v>
      </c>
      <c r="M368" s="7"/>
      <c r="N368" s="7" t="n">
        <v>15</v>
      </c>
      <c r="O368" s="7" t="n">
        <v>16</v>
      </c>
      <c r="P368" s="7"/>
      <c r="Q368" s="7" t="n">
        <v>17</v>
      </c>
      <c r="R368" s="7" t="n">
        <v>23</v>
      </c>
      <c r="S368" s="7"/>
      <c r="T368" s="7" t="n">
        <v>13</v>
      </c>
      <c r="U368" s="7" t="n">
        <v>14</v>
      </c>
      <c r="V368" s="7"/>
      <c r="W368" s="7" t="n">
        <v>27</v>
      </c>
      <c r="X368" s="7" t="n">
        <v>27</v>
      </c>
      <c r="Z368" s="4" t="s">
        <v>428</v>
      </c>
      <c r="AA368" s="7"/>
      <c r="AB368" s="7"/>
      <c r="AC368" s="7"/>
      <c r="AD368" s="7"/>
      <c r="AE368" s="7"/>
      <c r="AF368" s="7"/>
      <c r="AG368" s="7"/>
      <c r="AH368" s="7"/>
      <c r="AI368" s="7"/>
      <c r="AJ368" s="7"/>
      <c r="AK368" s="7"/>
      <c r="AL368" s="7"/>
      <c r="AM368" s="7"/>
      <c r="AN368" s="7"/>
      <c r="AO368" s="7"/>
    </row>
    <row r="369" s="11" customFormat="true" ht="12" hidden="false" customHeight="false" outlineLevel="0" collapsed="false">
      <c r="A369" s="4" t="s">
        <v>898</v>
      </c>
      <c r="B369" s="7" t="n">
        <v>40</v>
      </c>
      <c r="C369" s="7" t="n">
        <v>41</v>
      </c>
      <c r="D369" s="7"/>
      <c r="E369" s="7" t="n">
        <v>22</v>
      </c>
      <c r="F369" s="7" t="n">
        <v>22</v>
      </c>
      <c r="G369" s="7"/>
      <c r="H369" s="7" t="n">
        <v>17</v>
      </c>
      <c r="I369" s="7" t="n">
        <v>37</v>
      </c>
      <c r="J369" s="7"/>
      <c r="K369" s="7" t="n">
        <v>44</v>
      </c>
      <c r="L369" s="7" t="n">
        <v>45</v>
      </c>
      <c r="M369" s="7"/>
      <c r="N369" s="7" t="n">
        <v>15</v>
      </c>
      <c r="O369" s="7" t="n">
        <v>16</v>
      </c>
      <c r="P369" s="7"/>
      <c r="Q369" s="7" t="n">
        <v>10</v>
      </c>
      <c r="R369" s="7" t="n">
        <v>15</v>
      </c>
      <c r="S369" s="7"/>
      <c r="T369" s="7" t="n">
        <v>13</v>
      </c>
      <c r="U369" s="7" t="n">
        <v>14</v>
      </c>
      <c r="V369" s="7"/>
      <c r="W369" s="7" t="n">
        <v>17</v>
      </c>
      <c r="X369" s="7" t="n">
        <v>17</v>
      </c>
      <c r="Z369" s="4" t="s">
        <v>428</v>
      </c>
      <c r="AA369" s="7"/>
      <c r="AB369" s="7"/>
      <c r="AC369" s="7"/>
      <c r="AD369" s="7"/>
      <c r="AE369" s="7"/>
      <c r="AF369" s="7"/>
      <c r="AG369" s="7"/>
      <c r="AH369" s="7"/>
      <c r="AI369" s="7"/>
      <c r="AJ369" s="7"/>
      <c r="AK369" s="7"/>
      <c r="AL369" s="7"/>
      <c r="AM369" s="7"/>
      <c r="AN369" s="7"/>
      <c r="AO369" s="7"/>
    </row>
    <row r="370" s="11" customFormat="true" ht="12" hidden="false" customHeight="false" outlineLevel="0" collapsed="false">
      <c r="A370" s="4" t="s">
        <v>899</v>
      </c>
      <c r="B370" s="7" t="n">
        <v>37</v>
      </c>
      <c r="C370" s="7" t="n">
        <v>42</v>
      </c>
      <c r="D370" s="7"/>
      <c r="E370" s="7" t="n">
        <v>21</v>
      </c>
      <c r="F370" s="7" t="n">
        <v>27</v>
      </c>
      <c r="G370" s="7"/>
      <c r="H370" s="7" t="n">
        <v>23</v>
      </c>
      <c r="I370" s="7" t="n">
        <v>38</v>
      </c>
      <c r="J370" s="7"/>
      <c r="K370" s="7" t="n">
        <v>49</v>
      </c>
      <c r="L370" s="7" t="n">
        <v>49</v>
      </c>
      <c r="M370" s="7"/>
      <c r="N370" s="7" t="n">
        <v>15</v>
      </c>
      <c r="O370" s="7" t="n">
        <v>15</v>
      </c>
      <c r="P370" s="7"/>
      <c r="Q370" s="7" t="n">
        <v>2</v>
      </c>
      <c r="R370" s="7" t="n">
        <v>10</v>
      </c>
      <c r="S370" s="7"/>
      <c r="T370" s="7" t="n">
        <v>8</v>
      </c>
      <c r="U370" s="7" t="n">
        <v>12</v>
      </c>
      <c r="V370" s="7"/>
      <c r="W370" s="7" t="n">
        <v>14</v>
      </c>
      <c r="X370" s="7" t="n">
        <v>30</v>
      </c>
      <c r="Z370" s="4" t="s">
        <v>428</v>
      </c>
      <c r="AA370" s="7"/>
      <c r="AB370" s="7"/>
      <c r="AC370" s="7"/>
      <c r="AD370" s="7"/>
      <c r="AE370" s="7"/>
      <c r="AF370" s="7"/>
      <c r="AG370" s="7"/>
      <c r="AH370" s="7"/>
      <c r="AI370" s="7"/>
      <c r="AJ370" s="7"/>
      <c r="AK370" s="7"/>
      <c r="AL370" s="7"/>
      <c r="AM370" s="7"/>
      <c r="AN370" s="7"/>
      <c r="AO370" s="7"/>
    </row>
    <row r="371" s="11" customFormat="true" ht="12" hidden="false" customHeight="false" outlineLevel="0" collapsed="false">
      <c r="A371" s="4" t="s">
        <v>900</v>
      </c>
      <c r="B371" s="7" t="n">
        <v>51</v>
      </c>
      <c r="C371" s="7" t="n">
        <v>67</v>
      </c>
      <c r="D371" s="7"/>
      <c r="E371" s="7" t="n">
        <v>11</v>
      </c>
      <c r="F371" s="7" t="n">
        <v>23</v>
      </c>
      <c r="G371" s="7"/>
      <c r="H371" s="7" t="n">
        <v>15</v>
      </c>
      <c r="I371" s="7" t="n">
        <v>15</v>
      </c>
      <c r="J371" s="7"/>
      <c r="K371" s="7" t="n">
        <v>25</v>
      </c>
      <c r="L371" s="7" t="n">
        <v>38</v>
      </c>
      <c r="M371" s="7"/>
      <c r="N371" s="7" t="n">
        <v>15</v>
      </c>
      <c r="O371" s="7" t="n">
        <v>23</v>
      </c>
      <c r="P371" s="7"/>
      <c r="Q371" s="7" t="n">
        <v>7</v>
      </c>
      <c r="R371" s="7" t="n">
        <v>27</v>
      </c>
      <c r="S371" s="7"/>
      <c r="T371" s="7" t="n">
        <v>12</v>
      </c>
      <c r="U371" s="7" t="n">
        <v>17</v>
      </c>
      <c r="V371" s="7"/>
      <c r="W371" s="7" t="n">
        <v>7</v>
      </c>
      <c r="X371" s="7" t="n">
        <v>8</v>
      </c>
      <c r="Z371" s="4" t="s">
        <v>428</v>
      </c>
      <c r="AA371" s="7"/>
      <c r="AB371" s="7"/>
      <c r="AC371" s="7"/>
      <c r="AD371" s="7"/>
      <c r="AE371" s="7"/>
      <c r="AF371" s="7"/>
      <c r="AG371" s="7"/>
      <c r="AH371" s="7"/>
      <c r="AI371" s="7"/>
      <c r="AJ371" s="7"/>
      <c r="AK371" s="7"/>
      <c r="AL371" s="7"/>
      <c r="AM371" s="7"/>
      <c r="AN371" s="7"/>
      <c r="AO371" s="7"/>
    </row>
    <row r="372" s="11" customFormat="true" ht="12" hidden="false" customHeight="false" outlineLevel="0" collapsed="false">
      <c r="A372" s="4" t="s">
        <v>901</v>
      </c>
      <c r="B372" s="7" t="n">
        <v>31</v>
      </c>
      <c r="C372" s="7" t="n">
        <v>42</v>
      </c>
      <c r="D372" s="7"/>
      <c r="E372" s="7" t="n">
        <v>11</v>
      </c>
      <c r="F372" s="7" t="n">
        <v>23</v>
      </c>
      <c r="G372" s="7"/>
      <c r="H372" s="7" t="n">
        <v>13</v>
      </c>
      <c r="I372" s="7" t="n">
        <v>27</v>
      </c>
      <c r="J372" s="7"/>
      <c r="K372" s="7" t="n">
        <v>32</v>
      </c>
      <c r="L372" s="7" t="n">
        <v>38</v>
      </c>
      <c r="M372" s="7"/>
      <c r="N372" s="7" t="n">
        <v>15</v>
      </c>
      <c r="O372" s="7" t="n">
        <v>20</v>
      </c>
      <c r="P372" s="7"/>
      <c r="Q372" s="7" t="n">
        <v>17</v>
      </c>
      <c r="R372" s="7" t="n">
        <v>23</v>
      </c>
      <c r="S372" s="7"/>
      <c r="T372" s="7" t="n">
        <v>13</v>
      </c>
      <c r="U372" s="7" t="n">
        <v>16</v>
      </c>
      <c r="V372" s="7"/>
      <c r="W372" s="7" t="n">
        <v>17</v>
      </c>
      <c r="X372" s="7" t="n">
        <v>27</v>
      </c>
      <c r="Z372" s="4" t="s">
        <v>428</v>
      </c>
      <c r="AA372" s="7"/>
      <c r="AB372" s="7"/>
      <c r="AC372" s="7"/>
      <c r="AD372" s="7"/>
      <c r="AE372" s="7"/>
      <c r="AF372" s="7"/>
      <c r="AG372" s="7"/>
      <c r="AH372" s="7"/>
      <c r="AI372" s="7"/>
      <c r="AJ372" s="7"/>
      <c r="AK372" s="7"/>
      <c r="AL372" s="7"/>
      <c r="AM372" s="7"/>
      <c r="AN372" s="7"/>
      <c r="AO372" s="7"/>
    </row>
    <row r="373" s="11" customFormat="true" ht="12" hidden="false" customHeight="false" outlineLevel="0" collapsed="false">
      <c r="A373" s="4" t="s">
        <v>902</v>
      </c>
      <c r="B373" s="7" t="n">
        <v>31</v>
      </c>
      <c r="C373" s="7" t="n">
        <v>41</v>
      </c>
      <c r="D373" s="7"/>
      <c r="E373" s="7" t="n">
        <v>11</v>
      </c>
      <c r="F373" s="7" t="n">
        <v>22</v>
      </c>
      <c r="G373" s="7"/>
      <c r="H373" s="7" t="n">
        <v>27</v>
      </c>
      <c r="I373" s="7" t="n">
        <v>37</v>
      </c>
      <c r="J373" s="7"/>
      <c r="K373" s="7" t="n">
        <v>39</v>
      </c>
      <c r="L373" s="7" t="n">
        <v>39</v>
      </c>
      <c r="M373" s="7"/>
      <c r="N373" s="7" t="n">
        <v>15</v>
      </c>
      <c r="O373" s="7" t="n">
        <v>15</v>
      </c>
      <c r="P373" s="7"/>
      <c r="Q373" s="7" t="n">
        <v>15</v>
      </c>
      <c r="R373" s="7" t="n">
        <v>23</v>
      </c>
      <c r="S373" s="7"/>
      <c r="T373" s="7" t="n">
        <v>13</v>
      </c>
      <c r="U373" s="7" t="n">
        <v>14</v>
      </c>
      <c r="V373" s="7"/>
      <c r="W373" s="7" t="n">
        <v>27</v>
      </c>
      <c r="X373" s="7" t="n">
        <v>27</v>
      </c>
      <c r="Z373" s="4" t="s">
        <v>428</v>
      </c>
      <c r="AA373" s="7"/>
      <c r="AB373" s="7"/>
      <c r="AC373" s="7"/>
      <c r="AD373" s="7"/>
      <c r="AE373" s="7"/>
      <c r="AF373" s="7"/>
      <c r="AG373" s="7"/>
      <c r="AH373" s="7"/>
      <c r="AI373" s="7"/>
      <c r="AJ373" s="7"/>
      <c r="AK373" s="7"/>
      <c r="AL373" s="7"/>
      <c r="AM373" s="7"/>
      <c r="AN373" s="7"/>
      <c r="AO373" s="7"/>
    </row>
    <row r="374" s="11" customFormat="true" ht="12" hidden="false" customHeight="false" outlineLevel="0" collapsed="false">
      <c r="A374" s="4" t="s">
        <v>903</v>
      </c>
      <c r="B374" s="7" t="n">
        <v>31</v>
      </c>
      <c r="C374" s="7" t="n">
        <v>31</v>
      </c>
      <c r="D374" s="7"/>
      <c r="E374" s="7" t="n">
        <v>17</v>
      </c>
      <c r="F374" s="7" t="n">
        <v>24</v>
      </c>
      <c r="G374" s="7"/>
      <c r="H374" s="7" t="n">
        <v>13</v>
      </c>
      <c r="I374" s="7" t="n">
        <v>27</v>
      </c>
      <c r="J374" s="7"/>
      <c r="K374" s="7" t="n">
        <v>32</v>
      </c>
      <c r="L374" s="7" t="n">
        <v>37</v>
      </c>
      <c r="M374" s="7"/>
      <c r="N374" s="7" t="n">
        <v>15</v>
      </c>
      <c r="O374" s="7" t="n">
        <v>20</v>
      </c>
      <c r="P374" s="7"/>
      <c r="Q374" s="7" t="n">
        <v>12</v>
      </c>
      <c r="R374" s="7" t="n">
        <v>12</v>
      </c>
      <c r="S374" s="7"/>
      <c r="T374" s="7" t="n">
        <v>12</v>
      </c>
      <c r="U374" s="7" t="n">
        <v>12</v>
      </c>
      <c r="V374" s="7"/>
      <c r="W374" s="7" t="n">
        <v>18</v>
      </c>
      <c r="X374" s="7" t="n">
        <v>28</v>
      </c>
      <c r="Z374" s="4" t="s">
        <v>428</v>
      </c>
      <c r="AA374" s="7"/>
      <c r="AB374" s="7"/>
      <c r="AC374" s="7"/>
      <c r="AD374" s="7"/>
      <c r="AE374" s="7"/>
      <c r="AF374" s="7"/>
      <c r="AG374" s="7"/>
      <c r="AH374" s="7"/>
      <c r="AI374" s="7"/>
      <c r="AJ374" s="7"/>
      <c r="AK374" s="7"/>
      <c r="AL374" s="7"/>
      <c r="AM374" s="7"/>
      <c r="AN374" s="7"/>
      <c r="AO374" s="7"/>
    </row>
    <row r="375" s="11" customFormat="true" ht="12" hidden="false" customHeight="false" outlineLevel="0" collapsed="false">
      <c r="A375" s="4" t="s">
        <v>904</v>
      </c>
      <c r="B375" s="7" t="n">
        <v>35</v>
      </c>
      <c r="C375" s="7" t="n">
        <v>44</v>
      </c>
      <c r="D375" s="7"/>
      <c r="E375" s="7" t="n">
        <v>20</v>
      </c>
      <c r="F375" s="7" t="n">
        <v>25</v>
      </c>
      <c r="G375" s="7"/>
      <c r="H375" s="7" t="n">
        <v>15</v>
      </c>
      <c r="I375" s="7" t="n">
        <v>31</v>
      </c>
      <c r="J375" s="7"/>
      <c r="K375" s="7" t="n">
        <v>32</v>
      </c>
      <c r="L375" s="7" t="n">
        <v>46</v>
      </c>
      <c r="M375" s="7"/>
      <c r="N375" s="7" t="n">
        <v>15</v>
      </c>
      <c r="O375" s="7" t="n">
        <v>16</v>
      </c>
      <c r="P375" s="7"/>
      <c r="Q375" s="7" t="n">
        <v>7</v>
      </c>
      <c r="R375" s="7" t="n">
        <v>17</v>
      </c>
      <c r="S375" s="7"/>
      <c r="T375" s="7" t="n">
        <v>14</v>
      </c>
      <c r="U375" s="7" t="n">
        <v>17</v>
      </c>
      <c r="V375" s="7"/>
      <c r="W375" s="7" t="n">
        <v>56</v>
      </c>
      <c r="X375" s="7" t="n">
        <v>57</v>
      </c>
      <c r="Z375" s="4" t="s">
        <v>428</v>
      </c>
      <c r="AA375" s="7"/>
      <c r="AB375" s="7"/>
      <c r="AC375" s="7"/>
      <c r="AD375" s="7"/>
      <c r="AE375" s="7"/>
      <c r="AF375" s="7"/>
      <c r="AG375" s="7"/>
      <c r="AH375" s="7"/>
      <c r="AI375" s="7"/>
      <c r="AJ375" s="7"/>
      <c r="AK375" s="7"/>
      <c r="AL375" s="7"/>
      <c r="AM375" s="7"/>
      <c r="AN375" s="7"/>
      <c r="AO375" s="7"/>
    </row>
    <row r="376" s="11" customFormat="true" ht="12" hidden="false" customHeight="false" outlineLevel="0" collapsed="false">
      <c r="A376" s="4" t="s">
        <v>905</v>
      </c>
      <c r="B376" s="7" t="n">
        <v>32</v>
      </c>
      <c r="C376" s="7" t="n">
        <v>42</v>
      </c>
      <c r="D376" s="7"/>
      <c r="E376" s="7" t="n">
        <v>12</v>
      </c>
      <c r="F376" s="7" t="n">
        <v>19</v>
      </c>
      <c r="G376" s="7"/>
      <c r="H376" s="7" t="n">
        <v>13</v>
      </c>
      <c r="I376" s="7" t="n">
        <v>27</v>
      </c>
      <c r="J376" s="7"/>
      <c r="K376" s="7" t="n">
        <v>32</v>
      </c>
      <c r="L376" s="7" t="n">
        <v>37</v>
      </c>
      <c r="M376" s="7"/>
      <c r="N376" s="7" t="n">
        <v>25</v>
      </c>
      <c r="O376" s="7" t="n">
        <v>26</v>
      </c>
      <c r="P376" s="7"/>
      <c r="Q376" s="7" t="n">
        <v>23</v>
      </c>
      <c r="R376" s="7" t="n">
        <v>23</v>
      </c>
      <c r="S376" s="7"/>
      <c r="T376" s="7" t="n">
        <v>12</v>
      </c>
      <c r="U376" s="7" t="n">
        <v>13</v>
      </c>
      <c r="V376" s="7"/>
      <c r="W376" s="7" t="n">
        <v>27</v>
      </c>
      <c r="X376" s="7" t="n">
        <v>28</v>
      </c>
      <c r="Z376" s="4" t="s">
        <v>428</v>
      </c>
      <c r="AA376" s="7"/>
      <c r="AB376" s="7"/>
      <c r="AC376" s="7"/>
      <c r="AD376" s="7"/>
      <c r="AE376" s="7"/>
      <c r="AF376" s="7"/>
      <c r="AG376" s="7"/>
      <c r="AH376" s="7"/>
      <c r="AI376" s="7"/>
      <c r="AJ376" s="7"/>
      <c r="AK376" s="7"/>
      <c r="AL376" s="7"/>
      <c r="AM376" s="7"/>
      <c r="AN376" s="7"/>
      <c r="AO376" s="7"/>
    </row>
    <row r="377" s="11" customFormat="true" ht="12" hidden="false" customHeight="false" outlineLevel="0" collapsed="false">
      <c r="A377" s="4" t="s">
        <v>906</v>
      </c>
      <c r="B377" s="7" t="n">
        <v>44</v>
      </c>
      <c r="C377" s="7" t="n">
        <v>45</v>
      </c>
      <c r="D377" s="7"/>
      <c r="E377" s="7" t="n">
        <v>19</v>
      </c>
      <c r="F377" s="7" t="n">
        <v>22</v>
      </c>
      <c r="G377" s="7"/>
      <c r="H377" s="7" t="n">
        <v>17</v>
      </c>
      <c r="I377" s="7" t="n">
        <v>37</v>
      </c>
      <c r="J377" s="7"/>
      <c r="K377" s="7" t="n">
        <v>44</v>
      </c>
      <c r="L377" s="7" t="n">
        <v>70</v>
      </c>
      <c r="M377" s="7"/>
      <c r="N377" s="7" t="n">
        <v>26</v>
      </c>
      <c r="O377" s="7" t="n">
        <v>37</v>
      </c>
      <c r="P377" s="7"/>
      <c r="Q377" s="7" t="n">
        <v>10</v>
      </c>
      <c r="R377" s="7" t="n">
        <v>15</v>
      </c>
      <c r="S377" s="7"/>
      <c r="T377" s="7" t="n">
        <v>14</v>
      </c>
      <c r="U377" s="7" t="n">
        <v>24</v>
      </c>
      <c r="V377" s="7"/>
      <c r="W377" s="7" t="n">
        <v>17</v>
      </c>
      <c r="X377" s="7" t="n">
        <v>17</v>
      </c>
      <c r="Z377" s="4" t="s">
        <v>428</v>
      </c>
      <c r="AA377" s="7"/>
      <c r="AB377" s="7"/>
      <c r="AC377" s="7"/>
      <c r="AD377" s="7"/>
      <c r="AE377" s="7"/>
      <c r="AF377" s="7"/>
      <c r="AG377" s="7"/>
      <c r="AH377" s="7"/>
      <c r="AI377" s="7"/>
      <c r="AJ377" s="7"/>
      <c r="AK377" s="7"/>
      <c r="AL377" s="7"/>
      <c r="AM377" s="7"/>
      <c r="AN377" s="7"/>
      <c r="AO377" s="7"/>
    </row>
    <row r="378" s="11" customFormat="true" ht="12" hidden="false" customHeight="false" outlineLevel="0" collapsed="false">
      <c r="A378" s="4" t="s">
        <v>907</v>
      </c>
      <c r="B378" s="7" t="n">
        <v>35</v>
      </c>
      <c r="C378" s="7" t="n">
        <v>44</v>
      </c>
      <c r="D378" s="7"/>
      <c r="E378" s="7" t="n">
        <v>20</v>
      </c>
      <c r="F378" s="7" t="n">
        <v>25</v>
      </c>
      <c r="G378" s="7"/>
      <c r="H378" s="7" t="n">
        <v>13</v>
      </c>
      <c r="I378" s="7" t="n">
        <v>13</v>
      </c>
      <c r="J378" s="7"/>
      <c r="K378" s="7" t="n">
        <v>72</v>
      </c>
      <c r="L378" s="7" t="n">
        <v>73</v>
      </c>
      <c r="M378" s="7"/>
      <c r="N378" s="7" t="n">
        <v>23</v>
      </c>
      <c r="O378" s="7" t="n">
        <v>24</v>
      </c>
      <c r="P378" s="7"/>
      <c r="Q378" s="7" t="n">
        <v>10</v>
      </c>
      <c r="R378" s="7" t="n">
        <v>27</v>
      </c>
      <c r="S378" s="7"/>
      <c r="T378" s="7" t="n">
        <v>14</v>
      </c>
      <c r="U378" s="7" t="n">
        <v>14</v>
      </c>
      <c r="V378" s="7"/>
      <c r="W378" s="7" t="n">
        <v>20</v>
      </c>
      <c r="X378" s="7" t="n">
        <v>57</v>
      </c>
      <c r="Z378" s="4" t="s">
        <v>428</v>
      </c>
      <c r="AA378" s="7"/>
      <c r="AB378" s="7"/>
      <c r="AC378" s="7"/>
      <c r="AD378" s="7"/>
      <c r="AE378" s="7"/>
      <c r="AF378" s="7"/>
      <c r="AG378" s="7"/>
      <c r="AH378" s="7"/>
      <c r="AI378" s="7"/>
      <c r="AJ378" s="7"/>
      <c r="AK378" s="7"/>
      <c r="AL378" s="7"/>
      <c r="AM378" s="7"/>
      <c r="AN378" s="7"/>
      <c r="AO378" s="7"/>
    </row>
    <row r="379" s="11" customFormat="true" ht="12" hidden="false" customHeight="false" outlineLevel="0" collapsed="false">
      <c r="A379" s="4" t="s">
        <v>908</v>
      </c>
      <c r="B379" s="7" t="n">
        <v>31</v>
      </c>
      <c r="C379" s="7" t="n">
        <v>53</v>
      </c>
      <c r="D379" s="7"/>
      <c r="E379" s="7" t="n">
        <v>11</v>
      </c>
      <c r="F379" s="7" t="n">
        <v>25</v>
      </c>
      <c r="G379" s="7"/>
      <c r="H379" s="7" t="n">
        <v>5</v>
      </c>
      <c r="I379" s="7" t="n">
        <v>29</v>
      </c>
      <c r="J379" s="7"/>
      <c r="K379" s="7" t="n">
        <v>43</v>
      </c>
      <c r="L379" s="7" t="n">
        <v>45</v>
      </c>
      <c r="M379" s="7"/>
      <c r="N379" s="7" t="n">
        <v>21</v>
      </c>
      <c r="O379" s="7" t="n">
        <v>27</v>
      </c>
      <c r="P379" s="7"/>
      <c r="Q379" s="7" t="n">
        <v>13</v>
      </c>
      <c r="R379" s="7" t="n">
        <v>17</v>
      </c>
      <c r="S379" s="7"/>
      <c r="T379" s="7" t="n">
        <v>13</v>
      </c>
      <c r="U379" s="7" t="n">
        <v>23</v>
      </c>
      <c r="V379" s="7"/>
      <c r="W379" s="7" t="n">
        <v>12</v>
      </c>
      <c r="X379" s="7" t="n">
        <v>12</v>
      </c>
      <c r="Z379" s="4" t="s">
        <v>440</v>
      </c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</row>
    <row r="380" s="11" customFormat="true" ht="12" hidden="false" customHeight="false" outlineLevel="0" collapsed="false">
      <c r="A380" s="4" t="s">
        <v>909</v>
      </c>
      <c r="B380" s="7" t="n">
        <v>29</v>
      </c>
      <c r="C380" s="7" t="n">
        <v>38</v>
      </c>
      <c r="D380" s="7"/>
      <c r="E380" s="7" t="n">
        <v>18</v>
      </c>
      <c r="F380" s="7" t="n">
        <v>20</v>
      </c>
      <c r="G380" s="7"/>
      <c r="H380" s="7" t="n">
        <v>19</v>
      </c>
      <c r="I380" s="7" t="n">
        <v>27</v>
      </c>
      <c r="J380" s="7"/>
      <c r="K380" s="7" t="n">
        <v>44</v>
      </c>
      <c r="L380" s="7" t="n">
        <v>44</v>
      </c>
      <c r="M380" s="7"/>
      <c r="N380" s="7" t="n">
        <v>15</v>
      </c>
      <c r="O380" s="7" t="n">
        <v>39</v>
      </c>
      <c r="P380" s="7"/>
      <c r="Q380" s="7" t="n">
        <v>14</v>
      </c>
      <c r="R380" s="7" t="n">
        <v>17</v>
      </c>
      <c r="S380" s="7"/>
      <c r="T380" s="7" t="n">
        <v>8</v>
      </c>
      <c r="U380" s="7" t="n">
        <v>18</v>
      </c>
      <c r="V380" s="7"/>
      <c r="W380" s="7" t="n">
        <v>46</v>
      </c>
      <c r="X380" s="7" t="n">
        <v>47</v>
      </c>
      <c r="Z380" s="4" t="s">
        <v>440</v>
      </c>
      <c r="AA380" s="7"/>
      <c r="AB380" s="7"/>
      <c r="AC380" s="7"/>
      <c r="AD380" s="7"/>
      <c r="AE380" s="7"/>
      <c r="AF380" s="7"/>
      <c r="AG380" s="7"/>
      <c r="AH380" s="7"/>
      <c r="AI380" s="7"/>
      <c r="AJ380" s="7"/>
      <c r="AK380" s="7"/>
      <c r="AL380" s="7"/>
      <c r="AM380" s="7"/>
      <c r="AN380" s="7"/>
      <c r="AO380" s="7"/>
    </row>
    <row r="381" s="11" customFormat="true" ht="12" hidden="false" customHeight="false" outlineLevel="0" collapsed="false">
      <c r="A381" s="4" t="s">
        <v>910</v>
      </c>
      <c r="B381" s="7" t="n">
        <v>31</v>
      </c>
      <c r="C381" s="7" t="n">
        <v>41</v>
      </c>
      <c r="D381" s="7"/>
      <c r="E381" s="7" t="n">
        <v>21</v>
      </c>
      <c r="F381" s="7" t="n">
        <v>28</v>
      </c>
      <c r="G381" s="7"/>
      <c r="H381" s="7" t="n">
        <v>19</v>
      </c>
      <c r="I381" s="7" t="n">
        <v>23</v>
      </c>
      <c r="J381" s="7"/>
      <c r="K381" s="7" t="n">
        <v>46</v>
      </c>
      <c r="L381" s="7" t="n">
        <v>54</v>
      </c>
      <c r="M381" s="7"/>
      <c r="N381" s="7" t="n">
        <v>15</v>
      </c>
      <c r="O381" s="7" t="n">
        <v>17</v>
      </c>
      <c r="P381" s="7"/>
      <c r="Q381" s="7" t="n">
        <v>7</v>
      </c>
      <c r="R381" s="7" t="n">
        <v>10</v>
      </c>
      <c r="S381" s="7"/>
      <c r="T381" s="7" t="n">
        <v>12</v>
      </c>
      <c r="U381" s="7" t="n">
        <v>12</v>
      </c>
      <c r="V381" s="7"/>
      <c r="W381" s="7" t="n">
        <v>10</v>
      </c>
      <c r="X381" s="7" t="n">
        <v>12</v>
      </c>
      <c r="Z381" s="4" t="s">
        <v>440</v>
      </c>
      <c r="AA381" s="7"/>
      <c r="AB381" s="7"/>
      <c r="AC381" s="7"/>
      <c r="AD381" s="7"/>
      <c r="AE381" s="7"/>
      <c r="AF381" s="7"/>
      <c r="AG381" s="7"/>
      <c r="AH381" s="7"/>
      <c r="AI381" s="7"/>
      <c r="AJ381" s="7"/>
      <c r="AK381" s="7"/>
      <c r="AL381" s="7"/>
      <c r="AM381" s="7"/>
      <c r="AN381" s="7"/>
      <c r="AO381" s="7"/>
    </row>
    <row r="382" s="11" customFormat="true" ht="12" hidden="false" customHeight="false" outlineLevel="0" collapsed="false">
      <c r="A382" s="4" t="s">
        <v>911</v>
      </c>
      <c r="B382" s="7" t="n">
        <v>40</v>
      </c>
      <c r="C382" s="7" t="n">
        <v>46</v>
      </c>
      <c r="D382" s="7"/>
      <c r="E382" s="7" t="n">
        <v>18</v>
      </c>
      <c r="F382" s="7" t="n">
        <v>21</v>
      </c>
      <c r="G382" s="7"/>
      <c r="H382" s="7" t="n">
        <v>21</v>
      </c>
      <c r="I382" s="7" t="n">
        <v>25</v>
      </c>
      <c r="J382" s="7"/>
      <c r="K382" s="7" t="n">
        <v>33</v>
      </c>
      <c r="L382" s="7" t="n">
        <v>39</v>
      </c>
      <c r="M382" s="7"/>
      <c r="N382" s="7" t="n">
        <v>17</v>
      </c>
      <c r="O382" s="7" t="n">
        <v>18</v>
      </c>
      <c r="P382" s="7"/>
      <c r="Q382" s="7" t="n">
        <v>5</v>
      </c>
      <c r="R382" s="7" t="n">
        <v>20</v>
      </c>
      <c r="S382" s="7"/>
      <c r="T382" s="7" t="n">
        <v>8</v>
      </c>
      <c r="U382" s="7" t="n">
        <v>8</v>
      </c>
      <c r="V382" s="7"/>
      <c r="W382" s="7" t="n">
        <v>5</v>
      </c>
      <c r="X382" s="7" t="n">
        <v>30</v>
      </c>
      <c r="Z382" s="4" t="s">
        <v>440</v>
      </c>
      <c r="AA382" s="7"/>
      <c r="AB382" s="7"/>
      <c r="AC382" s="7"/>
      <c r="AD382" s="7"/>
      <c r="AE382" s="7"/>
      <c r="AF382" s="7"/>
      <c r="AG382" s="7"/>
      <c r="AH382" s="7"/>
      <c r="AI382" s="7"/>
      <c r="AJ382" s="7"/>
      <c r="AK382" s="7"/>
      <c r="AL382" s="7"/>
      <c r="AM382" s="7"/>
      <c r="AN382" s="7"/>
      <c r="AO382" s="7"/>
    </row>
    <row r="383" s="11" customFormat="true" ht="12" hidden="false" customHeight="false" outlineLevel="0" collapsed="false">
      <c r="A383" s="4" t="s">
        <v>912</v>
      </c>
      <c r="B383" s="7" t="n">
        <v>31</v>
      </c>
      <c r="C383" s="7" t="n">
        <v>40</v>
      </c>
      <c r="D383" s="7"/>
      <c r="E383" s="7" t="n">
        <v>20</v>
      </c>
      <c r="F383" s="7" t="n">
        <v>24</v>
      </c>
      <c r="G383" s="7"/>
      <c r="H383" s="7" t="n">
        <v>7</v>
      </c>
      <c r="I383" s="7" t="n">
        <v>23</v>
      </c>
      <c r="J383" s="7"/>
      <c r="K383" s="7" t="n">
        <v>42</v>
      </c>
      <c r="L383" s="7" t="n">
        <v>55</v>
      </c>
      <c r="M383" s="7"/>
      <c r="N383" s="7" t="n">
        <v>24</v>
      </c>
      <c r="O383" s="7" t="n">
        <v>38</v>
      </c>
      <c r="P383" s="7"/>
      <c r="Q383" s="7" t="n">
        <v>2</v>
      </c>
      <c r="R383" s="7" t="n">
        <v>12</v>
      </c>
      <c r="S383" s="7"/>
      <c r="T383" s="7" t="n">
        <v>7</v>
      </c>
      <c r="U383" s="7" t="n">
        <v>12</v>
      </c>
      <c r="V383" s="7"/>
      <c r="W383" s="7" t="n">
        <v>10</v>
      </c>
      <c r="X383" s="7" t="n">
        <v>12</v>
      </c>
      <c r="Z383" s="4" t="s">
        <v>440</v>
      </c>
      <c r="AA383" s="7"/>
      <c r="AB383" s="7"/>
      <c r="AC383" s="7"/>
      <c r="AD383" s="7"/>
      <c r="AE383" s="7"/>
      <c r="AF383" s="7"/>
      <c r="AG383" s="7"/>
      <c r="AH383" s="7"/>
      <c r="AI383" s="7"/>
      <c r="AJ383" s="7"/>
      <c r="AK383" s="7"/>
      <c r="AL383" s="7"/>
      <c r="AM383" s="7"/>
      <c r="AN383" s="7"/>
      <c r="AO383" s="7"/>
    </row>
    <row r="384" s="11" customFormat="true" ht="12" hidden="false" customHeight="false" outlineLevel="0" collapsed="false">
      <c r="A384" s="4" t="s">
        <v>913</v>
      </c>
      <c r="B384" s="7" t="n">
        <v>31</v>
      </c>
      <c r="C384" s="7" t="n">
        <v>31</v>
      </c>
      <c r="D384" s="7"/>
      <c r="E384" s="7" t="n">
        <v>17</v>
      </c>
      <c r="F384" s="7" t="n">
        <v>21</v>
      </c>
      <c r="G384" s="7"/>
      <c r="H384" s="7" t="n">
        <v>19</v>
      </c>
      <c r="I384" s="7" t="n">
        <v>19</v>
      </c>
      <c r="J384" s="7"/>
      <c r="K384" s="7" t="n">
        <v>45</v>
      </c>
      <c r="L384" s="7" t="n">
        <v>54</v>
      </c>
      <c r="M384" s="7"/>
      <c r="N384" s="7" t="n">
        <v>17</v>
      </c>
      <c r="O384" s="7" t="n">
        <v>26</v>
      </c>
      <c r="P384" s="7"/>
      <c r="Q384" s="7" t="n">
        <v>7</v>
      </c>
      <c r="R384" s="7" t="n">
        <v>15</v>
      </c>
      <c r="S384" s="7"/>
      <c r="T384" s="7" t="n">
        <v>13</v>
      </c>
      <c r="U384" s="7" t="n">
        <v>13</v>
      </c>
      <c r="V384" s="7"/>
      <c r="W384" s="7" t="n">
        <v>10</v>
      </c>
      <c r="X384" s="7" t="n">
        <v>10</v>
      </c>
      <c r="Z384" s="4" t="s">
        <v>440</v>
      </c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</row>
    <row r="385" s="11" customFormat="true" ht="12" hidden="false" customHeight="false" outlineLevel="0" collapsed="false">
      <c r="A385" s="4" t="s">
        <v>914</v>
      </c>
      <c r="B385" s="7" t="n">
        <v>31</v>
      </c>
      <c r="C385" s="7" t="n">
        <v>39</v>
      </c>
      <c r="D385" s="7"/>
      <c r="E385" s="7" t="n">
        <v>20</v>
      </c>
      <c r="F385" s="7" t="n">
        <v>24</v>
      </c>
      <c r="G385" s="7"/>
      <c r="H385" s="7" t="n">
        <v>7</v>
      </c>
      <c r="I385" s="7" t="n">
        <v>27</v>
      </c>
      <c r="J385" s="7"/>
      <c r="K385" s="7" t="n">
        <v>53</v>
      </c>
      <c r="L385" s="7" t="n">
        <v>54</v>
      </c>
      <c r="M385" s="7"/>
      <c r="N385" s="7" t="n">
        <v>13</v>
      </c>
      <c r="O385" s="7" t="n">
        <v>24</v>
      </c>
      <c r="P385" s="7"/>
      <c r="Q385" s="7" t="n">
        <v>2</v>
      </c>
      <c r="R385" s="7" t="n">
        <v>18</v>
      </c>
      <c r="S385" s="7"/>
      <c r="T385" s="7" t="n">
        <v>7</v>
      </c>
      <c r="U385" s="7" t="n">
        <v>17</v>
      </c>
      <c r="V385" s="7"/>
      <c r="W385" s="7" t="n">
        <v>27</v>
      </c>
      <c r="X385" s="7" t="n">
        <v>30</v>
      </c>
      <c r="Z385" s="4" t="s">
        <v>440</v>
      </c>
      <c r="AA385" s="7"/>
      <c r="AB385" s="7"/>
      <c r="AC385" s="7"/>
      <c r="AD385" s="7"/>
      <c r="AE385" s="7"/>
      <c r="AF385" s="7"/>
      <c r="AG385" s="7"/>
      <c r="AH385" s="7"/>
      <c r="AI385" s="7"/>
      <c r="AJ385" s="7"/>
      <c r="AK385" s="7"/>
      <c r="AL385" s="7"/>
      <c r="AM385" s="7"/>
      <c r="AN385" s="7"/>
      <c r="AO385" s="7"/>
    </row>
    <row r="386" s="11" customFormat="true" ht="12" hidden="false" customHeight="false" outlineLevel="0" collapsed="false">
      <c r="A386" s="4" t="s">
        <v>915</v>
      </c>
      <c r="B386" s="7" t="n">
        <v>39</v>
      </c>
      <c r="C386" s="7" t="n">
        <v>42</v>
      </c>
      <c r="D386" s="7"/>
      <c r="E386" s="7" t="n">
        <v>20</v>
      </c>
      <c r="F386" s="7" t="n">
        <v>21</v>
      </c>
      <c r="G386" s="7"/>
      <c r="H386" s="7" t="n">
        <v>19</v>
      </c>
      <c r="I386" s="7" t="n">
        <v>19</v>
      </c>
      <c r="J386" s="7"/>
      <c r="K386" s="7" t="n">
        <v>46</v>
      </c>
      <c r="L386" s="7" t="n">
        <v>54</v>
      </c>
      <c r="M386" s="7"/>
      <c r="N386" s="7" t="n">
        <v>17</v>
      </c>
      <c r="O386" s="7" t="n">
        <v>27</v>
      </c>
      <c r="P386" s="7"/>
      <c r="Q386" s="7" t="n">
        <v>10</v>
      </c>
      <c r="R386" s="7" t="n">
        <v>11</v>
      </c>
      <c r="S386" s="7"/>
      <c r="T386" s="7" t="n">
        <v>12</v>
      </c>
      <c r="U386" s="7" t="n">
        <v>17</v>
      </c>
      <c r="V386" s="7"/>
      <c r="W386" s="7" t="n">
        <v>18</v>
      </c>
      <c r="X386" s="7" t="n">
        <v>18</v>
      </c>
      <c r="Z386" s="4" t="s">
        <v>440</v>
      </c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</row>
    <row r="387" s="11" customFormat="true" ht="12" hidden="false" customHeight="false" outlineLevel="0" collapsed="false">
      <c r="A387" s="4" t="s">
        <v>916</v>
      </c>
      <c r="B387" s="7" t="n">
        <v>28</v>
      </c>
      <c r="C387" s="7" t="n">
        <v>29</v>
      </c>
      <c r="D387" s="7"/>
      <c r="E387" s="7" t="n">
        <v>20</v>
      </c>
      <c r="F387" s="7" t="n">
        <v>21</v>
      </c>
      <c r="G387" s="7"/>
      <c r="H387" s="7" t="n">
        <v>19</v>
      </c>
      <c r="I387" s="7" t="n">
        <v>27</v>
      </c>
      <c r="J387" s="7"/>
      <c r="K387" s="7" t="n">
        <v>36</v>
      </c>
      <c r="L387" s="7" t="n">
        <v>54</v>
      </c>
      <c r="M387" s="7"/>
      <c r="N387" s="7" t="n">
        <v>15</v>
      </c>
      <c r="O387" s="7" t="n">
        <v>27</v>
      </c>
      <c r="P387" s="7"/>
      <c r="Q387" s="7" t="n">
        <v>10</v>
      </c>
      <c r="R387" s="7" t="n">
        <v>18</v>
      </c>
      <c r="S387" s="7"/>
      <c r="T387" s="7" t="n">
        <v>12</v>
      </c>
      <c r="U387" s="7" t="n">
        <v>17</v>
      </c>
      <c r="V387" s="7"/>
      <c r="W387" s="7" t="n">
        <v>8</v>
      </c>
      <c r="X387" s="7" t="n">
        <v>10</v>
      </c>
      <c r="Z387" s="4" t="s">
        <v>440</v>
      </c>
      <c r="AA387" s="7"/>
      <c r="AB387" s="7"/>
      <c r="AC387" s="7"/>
      <c r="AD387" s="7"/>
      <c r="AE387" s="7"/>
      <c r="AF387" s="7"/>
      <c r="AG387" s="7"/>
      <c r="AH387" s="7"/>
      <c r="AI387" s="7"/>
      <c r="AJ387" s="7"/>
      <c r="AK387" s="7"/>
      <c r="AL387" s="7"/>
      <c r="AM387" s="7"/>
      <c r="AN387" s="7"/>
      <c r="AO387" s="7"/>
    </row>
    <row r="388" s="11" customFormat="true" ht="12" hidden="false" customHeight="false" outlineLevel="0" collapsed="false">
      <c r="A388" s="4" t="s">
        <v>917</v>
      </c>
      <c r="B388" s="7" t="n">
        <v>41</v>
      </c>
      <c r="C388" s="7" t="n">
        <v>42</v>
      </c>
      <c r="D388" s="7"/>
      <c r="E388" s="7" t="n">
        <v>18</v>
      </c>
      <c r="F388" s="7" t="n">
        <v>25</v>
      </c>
      <c r="G388" s="7"/>
      <c r="H388" s="7" t="n">
        <v>13</v>
      </c>
      <c r="I388" s="7" t="n">
        <v>19</v>
      </c>
      <c r="J388" s="7"/>
      <c r="K388" s="7" t="n">
        <v>38</v>
      </c>
      <c r="L388" s="7" t="n">
        <v>47</v>
      </c>
      <c r="M388" s="7"/>
      <c r="N388" s="7" t="n">
        <v>15</v>
      </c>
      <c r="O388" s="7" t="n">
        <v>16</v>
      </c>
      <c r="P388" s="7"/>
      <c r="Q388" s="7" t="n">
        <v>12</v>
      </c>
      <c r="R388" s="7" t="n">
        <v>14</v>
      </c>
      <c r="S388" s="7"/>
      <c r="T388" s="7" t="n">
        <v>12</v>
      </c>
      <c r="U388" s="7" t="n">
        <v>18</v>
      </c>
      <c r="V388" s="7"/>
      <c r="W388" s="7" t="n">
        <v>23</v>
      </c>
      <c r="X388" s="7" t="n">
        <v>23</v>
      </c>
      <c r="Z388" s="4" t="s">
        <v>440</v>
      </c>
      <c r="AA388" s="7"/>
      <c r="AB388" s="7"/>
      <c r="AC388" s="7"/>
      <c r="AD388" s="7"/>
      <c r="AE388" s="7"/>
      <c r="AF388" s="7"/>
      <c r="AG388" s="7"/>
      <c r="AH388" s="7"/>
      <c r="AI388" s="7"/>
      <c r="AJ388" s="7"/>
      <c r="AK388" s="7"/>
      <c r="AL388" s="7"/>
      <c r="AM388" s="7"/>
      <c r="AN388" s="7"/>
      <c r="AO388" s="7"/>
    </row>
    <row r="389" s="11" customFormat="true" ht="12" hidden="false" customHeight="false" outlineLevel="0" collapsed="false">
      <c r="A389" s="4" t="s">
        <v>918</v>
      </c>
      <c r="B389" s="7" t="n">
        <v>38</v>
      </c>
      <c r="C389" s="7" t="n">
        <v>42</v>
      </c>
      <c r="D389" s="7"/>
      <c r="E389" s="7" t="n">
        <v>11</v>
      </c>
      <c r="F389" s="7" t="n">
        <v>27</v>
      </c>
      <c r="G389" s="7"/>
      <c r="H389" s="7" t="n">
        <v>19</v>
      </c>
      <c r="I389" s="7" t="n">
        <v>23</v>
      </c>
      <c r="J389" s="7"/>
      <c r="K389" s="7" t="n">
        <v>40</v>
      </c>
      <c r="L389" s="7" t="n">
        <v>44</v>
      </c>
      <c r="M389" s="7"/>
      <c r="N389" s="7" t="n">
        <v>16</v>
      </c>
      <c r="O389" s="7" t="n">
        <v>16</v>
      </c>
      <c r="P389" s="7"/>
      <c r="Q389" s="7" t="n">
        <v>5</v>
      </c>
      <c r="R389" s="7" t="n">
        <v>10</v>
      </c>
      <c r="S389" s="7"/>
      <c r="T389" s="7" t="n">
        <v>11</v>
      </c>
      <c r="U389" s="7" t="n">
        <v>12</v>
      </c>
      <c r="V389" s="7"/>
      <c r="W389" s="7" t="n">
        <v>23</v>
      </c>
      <c r="X389" s="7" t="n">
        <v>28</v>
      </c>
      <c r="Z389" s="4" t="s">
        <v>440</v>
      </c>
      <c r="AA389" s="7"/>
      <c r="AB389" s="7"/>
      <c r="AC389" s="7"/>
      <c r="AD389" s="7"/>
      <c r="AE389" s="7"/>
      <c r="AF389" s="7"/>
      <c r="AG389" s="7"/>
      <c r="AH389" s="7"/>
      <c r="AI389" s="7"/>
      <c r="AJ389" s="7"/>
      <c r="AK389" s="7"/>
      <c r="AL389" s="7"/>
      <c r="AM389" s="7"/>
      <c r="AN389" s="7"/>
      <c r="AO389" s="7"/>
    </row>
    <row r="390" s="11" customFormat="true" ht="12" hidden="false" customHeight="false" outlineLevel="0" collapsed="false">
      <c r="A390" s="4" t="s">
        <v>919</v>
      </c>
      <c r="B390" s="7" t="n">
        <v>33</v>
      </c>
      <c r="C390" s="7" t="n">
        <v>33</v>
      </c>
      <c r="D390" s="7"/>
      <c r="E390" s="7" t="n">
        <v>11</v>
      </c>
      <c r="F390" s="7" t="n">
        <v>27</v>
      </c>
      <c r="G390" s="7"/>
      <c r="H390" s="7" t="n">
        <v>23</v>
      </c>
      <c r="I390" s="7" t="n">
        <v>35</v>
      </c>
      <c r="J390" s="7"/>
      <c r="K390" s="7" t="n">
        <v>38</v>
      </c>
      <c r="L390" s="7" t="n">
        <v>42</v>
      </c>
      <c r="M390" s="7"/>
      <c r="N390" s="7" t="n">
        <v>13</v>
      </c>
      <c r="O390" s="7" t="n">
        <v>22</v>
      </c>
      <c r="P390" s="7"/>
      <c r="Q390" s="7" t="n">
        <v>2</v>
      </c>
      <c r="R390" s="7" t="n">
        <v>18</v>
      </c>
      <c r="S390" s="7"/>
      <c r="T390" s="7" t="n">
        <v>8</v>
      </c>
      <c r="U390" s="7" t="n">
        <v>18</v>
      </c>
      <c r="V390" s="7"/>
      <c r="W390" s="7" t="n">
        <v>45</v>
      </c>
      <c r="X390" s="7" t="n">
        <v>46</v>
      </c>
      <c r="Z390" s="4" t="s">
        <v>440</v>
      </c>
      <c r="AA390" s="7"/>
      <c r="AB390" s="7"/>
      <c r="AC390" s="7"/>
      <c r="AD390" s="7"/>
      <c r="AE390" s="7"/>
      <c r="AF390" s="7"/>
      <c r="AG390" s="7"/>
      <c r="AH390" s="7"/>
      <c r="AI390" s="7"/>
      <c r="AJ390" s="7"/>
      <c r="AK390" s="7"/>
      <c r="AL390" s="7"/>
      <c r="AM390" s="7"/>
      <c r="AN390" s="7"/>
      <c r="AO390" s="7"/>
    </row>
    <row r="391" s="11" customFormat="true" ht="12" hidden="false" customHeight="false" outlineLevel="0" collapsed="false">
      <c r="A391" s="4" t="s">
        <v>920</v>
      </c>
      <c r="B391" s="7" t="n">
        <v>39</v>
      </c>
      <c r="C391" s="7" t="n">
        <v>40</v>
      </c>
      <c r="D391" s="7"/>
      <c r="E391" s="7" t="n">
        <v>11</v>
      </c>
      <c r="F391" s="7" t="n">
        <v>20</v>
      </c>
      <c r="G391" s="7"/>
      <c r="H391" s="7" t="n">
        <v>6</v>
      </c>
      <c r="I391" s="7" t="n">
        <v>27</v>
      </c>
      <c r="J391" s="7"/>
      <c r="K391" s="7" t="n">
        <v>37</v>
      </c>
      <c r="L391" s="7" t="n">
        <v>55</v>
      </c>
      <c r="M391" s="7"/>
      <c r="N391" s="7" t="n">
        <v>16</v>
      </c>
      <c r="O391" s="7" t="n">
        <v>17</v>
      </c>
      <c r="P391" s="7"/>
      <c r="Q391" s="7" t="n">
        <v>2</v>
      </c>
      <c r="R391" s="7" t="n">
        <v>18</v>
      </c>
      <c r="S391" s="7"/>
      <c r="T391" s="7" t="n">
        <v>12</v>
      </c>
      <c r="U391" s="7" t="n">
        <v>18</v>
      </c>
      <c r="V391" s="7"/>
      <c r="W391" s="7" t="n">
        <v>27</v>
      </c>
      <c r="X391" s="7" t="n">
        <v>30</v>
      </c>
      <c r="Z391" s="4" t="s">
        <v>440</v>
      </c>
      <c r="AA391" s="7"/>
      <c r="AB391" s="7"/>
      <c r="AC391" s="7"/>
      <c r="AD391" s="7"/>
      <c r="AE391" s="7"/>
      <c r="AF391" s="7"/>
      <c r="AG391" s="7"/>
      <c r="AH391" s="7"/>
      <c r="AI391" s="7"/>
      <c r="AJ391" s="7"/>
      <c r="AK391" s="7"/>
      <c r="AL391" s="7"/>
      <c r="AM391" s="7"/>
      <c r="AN391" s="7"/>
      <c r="AO391" s="7"/>
    </row>
    <row r="392" s="11" customFormat="true" ht="12" hidden="false" customHeight="false" outlineLevel="0" collapsed="false">
      <c r="A392" s="4" t="s">
        <v>921</v>
      </c>
      <c r="B392" s="7" t="n">
        <v>39</v>
      </c>
      <c r="C392" s="7" t="n">
        <v>42</v>
      </c>
      <c r="D392" s="7"/>
      <c r="E392" s="7" t="n">
        <v>11</v>
      </c>
      <c r="F392" s="7" t="n">
        <v>26</v>
      </c>
      <c r="G392" s="7"/>
      <c r="H392" s="7" t="n">
        <v>13</v>
      </c>
      <c r="I392" s="7" t="n">
        <v>23</v>
      </c>
      <c r="J392" s="7"/>
      <c r="K392" s="7" t="n">
        <v>67</v>
      </c>
      <c r="L392" s="7" t="n">
        <v>67</v>
      </c>
      <c r="M392" s="7"/>
      <c r="N392" s="7" t="n">
        <v>16</v>
      </c>
      <c r="O392" s="7" t="n">
        <v>20</v>
      </c>
      <c r="P392" s="7"/>
      <c r="Q392" s="7" t="n">
        <v>4</v>
      </c>
      <c r="R392" s="7" t="n">
        <v>6</v>
      </c>
      <c r="S392" s="7"/>
      <c r="T392" s="7" t="n">
        <v>11</v>
      </c>
      <c r="U392" s="7" t="n">
        <v>15</v>
      </c>
      <c r="V392" s="7"/>
      <c r="W392" s="7" t="n">
        <v>11</v>
      </c>
      <c r="X392" s="7" t="n">
        <v>11</v>
      </c>
      <c r="Z392" s="4" t="s">
        <v>440</v>
      </c>
      <c r="AA392" s="7"/>
      <c r="AB392" s="7"/>
      <c r="AC392" s="7"/>
      <c r="AD392" s="7"/>
      <c r="AE392" s="7"/>
      <c r="AF392" s="7"/>
      <c r="AG392" s="7"/>
      <c r="AH392" s="7"/>
      <c r="AI392" s="7"/>
      <c r="AJ392" s="7"/>
      <c r="AK392" s="7"/>
      <c r="AL392" s="7"/>
      <c r="AM392" s="7"/>
      <c r="AN392" s="7"/>
      <c r="AO392" s="7"/>
    </row>
    <row r="393" s="11" customFormat="true" ht="12" hidden="false" customHeight="false" outlineLevel="0" collapsed="false">
      <c r="A393" s="4" t="s">
        <v>922</v>
      </c>
      <c r="B393" s="7" t="n">
        <v>41</v>
      </c>
      <c r="C393" s="7" t="n">
        <v>46</v>
      </c>
      <c r="D393" s="7"/>
      <c r="E393" s="7" t="n">
        <v>26</v>
      </c>
      <c r="F393" s="7" t="n">
        <v>27</v>
      </c>
      <c r="G393" s="7"/>
      <c r="H393" s="7" t="n">
        <v>27</v>
      </c>
      <c r="I393" s="7" t="n">
        <v>37</v>
      </c>
      <c r="J393" s="7"/>
      <c r="K393" s="7" t="n">
        <v>38</v>
      </c>
      <c r="L393" s="7" t="n">
        <v>42</v>
      </c>
      <c r="M393" s="7"/>
      <c r="N393" s="7" t="n">
        <v>21</v>
      </c>
      <c r="O393" s="7" t="n">
        <v>22</v>
      </c>
      <c r="P393" s="7"/>
      <c r="Q393" s="7" t="n">
        <v>12</v>
      </c>
      <c r="R393" s="7" t="n">
        <v>21</v>
      </c>
      <c r="S393" s="7"/>
      <c r="T393" s="7" t="n">
        <v>8</v>
      </c>
      <c r="U393" s="7" t="n">
        <v>12</v>
      </c>
      <c r="V393" s="7"/>
      <c r="W393" s="7" t="n">
        <v>29</v>
      </c>
      <c r="X393" s="7" t="n">
        <v>45</v>
      </c>
      <c r="Z393" s="4" t="s">
        <v>440</v>
      </c>
      <c r="AA393" s="7"/>
      <c r="AB393" s="7"/>
      <c r="AC393" s="7"/>
      <c r="AD393" s="7"/>
      <c r="AE393" s="7"/>
      <c r="AF393" s="7"/>
      <c r="AG393" s="7"/>
      <c r="AH393" s="7"/>
      <c r="AI393" s="7"/>
      <c r="AJ393" s="7"/>
      <c r="AK393" s="7"/>
      <c r="AL393" s="7"/>
      <c r="AM393" s="7"/>
      <c r="AN393" s="7"/>
      <c r="AO393" s="7"/>
    </row>
    <row r="394" s="11" customFormat="true" ht="12" hidden="false" customHeight="false" outlineLevel="0" collapsed="false">
      <c r="A394" s="4" t="s">
        <v>923</v>
      </c>
      <c r="B394" s="7" t="n">
        <v>38</v>
      </c>
      <c r="C394" s="7" t="n">
        <v>40</v>
      </c>
      <c r="D394" s="7"/>
      <c r="E394" s="7" t="n">
        <v>20</v>
      </c>
      <c r="F394" s="7" t="n">
        <v>22</v>
      </c>
      <c r="G394" s="7"/>
      <c r="H394" s="7" t="n">
        <v>19</v>
      </c>
      <c r="I394" s="7" t="n">
        <v>23</v>
      </c>
      <c r="J394" s="7"/>
      <c r="K394" s="7" t="n">
        <v>42</v>
      </c>
      <c r="L394" s="7" t="n">
        <v>46</v>
      </c>
      <c r="M394" s="7"/>
      <c r="N394" s="7" t="n">
        <v>26</v>
      </c>
      <c r="O394" s="7" t="n">
        <v>39</v>
      </c>
      <c r="P394" s="7"/>
      <c r="Q394" s="7" t="n">
        <v>12</v>
      </c>
      <c r="R394" s="7" t="n">
        <v>15</v>
      </c>
      <c r="S394" s="7"/>
      <c r="T394" s="7" t="n">
        <v>12</v>
      </c>
      <c r="U394" s="7" t="n">
        <v>13</v>
      </c>
      <c r="V394" s="7"/>
      <c r="W394" s="7" t="n">
        <v>29</v>
      </c>
      <c r="X394" s="7" t="n">
        <v>30</v>
      </c>
      <c r="Z394" s="4" t="s">
        <v>440</v>
      </c>
      <c r="AA394" s="7"/>
      <c r="AB394" s="7"/>
      <c r="AC394" s="7"/>
      <c r="AD394" s="7"/>
      <c r="AE394" s="7"/>
      <c r="AF394" s="7"/>
      <c r="AG394" s="7"/>
      <c r="AH394" s="7"/>
      <c r="AI394" s="7"/>
      <c r="AJ394" s="7"/>
      <c r="AK394" s="7"/>
      <c r="AL394" s="7"/>
      <c r="AM394" s="7"/>
      <c r="AN394" s="7"/>
      <c r="AO394" s="7"/>
    </row>
    <row r="395" s="11" customFormat="true" ht="12" hidden="false" customHeight="false" outlineLevel="0" collapsed="false">
      <c r="A395" s="4" t="s">
        <v>924</v>
      </c>
      <c r="B395" s="7" t="n">
        <v>36</v>
      </c>
      <c r="C395" s="7" t="n">
        <v>46</v>
      </c>
      <c r="D395" s="7"/>
      <c r="E395" s="7" t="n">
        <v>17</v>
      </c>
      <c r="F395" s="7" t="n">
        <v>22</v>
      </c>
      <c r="G395" s="7"/>
      <c r="H395" s="7" t="n">
        <v>17</v>
      </c>
      <c r="I395" s="7" t="n">
        <v>17</v>
      </c>
      <c r="J395" s="7"/>
      <c r="K395" s="7" t="n">
        <v>38</v>
      </c>
      <c r="L395" s="7" t="n">
        <v>38</v>
      </c>
      <c r="M395" s="7"/>
      <c r="N395" s="7" t="n">
        <v>17</v>
      </c>
      <c r="O395" s="7" t="n">
        <v>21</v>
      </c>
      <c r="P395" s="7"/>
      <c r="Q395" s="7" t="n">
        <v>12</v>
      </c>
      <c r="R395" s="7" t="n">
        <v>13</v>
      </c>
      <c r="S395" s="7"/>
      <c r="T395" s="7" t="n">
        <v>12</v>
      </c>
      <c r="U395" s="7" t="n">
        <v>17</v>
      </c>
      <c r="V395" s="7"/>
      <c r="W395" s="7" t="n">
        <v>23</v>
      </c>
      <c r="X395" s="7" t="n">
        <v>30</v>
      </c>
      <c r="Z395" s="4" t="s">
        <v>457</v>
      </c>
      <c r="AA395" s="7"/>
      <c r="AB395" s="7"/>
      <c r="AC395" s="7"/>
      <c r="AD395" s="7"/>
      <c r="AE395" s="7"/>
      <c r="AF395" s="7"/>
      <c r="AG395" s="7"/>
      <c r="AH395" s="7"/>
      <c r="AI395" s="7"/>
      <c r="AJ395" s="7"/>
      <c r="AK395" s="7"/>
      <c r="AL395" s="7"/>
      <c r="AM395" s="7"/>
      <c r="AN395" s="7"/>
      <c r="AO395" s="7"/>
    </row>
    <row r="396" s="11" customFormat="true" ht="12" hidden="false" customHeight="false" outlineLevel="0" collapsed="false">
      <c r="A396" s="4" t="s">
        <v>925</v>
      </c>
      <c r="B396" s="7" t="n">
        <v>32</v>
      </c>
      <c r="C396" s="7" t="n">
        <v>43</v>
      </c>
      <c r="D396" s="7"/>
      <c r="E396" s="7" t="n">
        <v>22</v>
      </c>
      <c r="F396" s="7" t="n">
        <v>24</v>
      </c>
      <c r="G396" s="7"/>
      <c r="H396" s="7" t="n">
        <v>19</v>
      </c>
      <c r="I396" s="7" t="n">
        <v>23</v>
      </c>
      <c r="J396" s="7"/>
      <c r="K396" s="7" t="n">
        <v>44</v>
      </c>
      <c r="L396" s="7" t="n">
        <v>44</v>
      </c>
      <c r="M396" s="7"/>
      <c r="N396" s="7" t="n">
        <v>21</v>
      </c>
      <c r="O396" s="7" t="n">
        <v>24</v>
      </c>
      <c r="P396" s="7"/>
      <c r="Q396" s="7" t="n">
        <v>10</v>
      </c>
      <c r="R396" s="7" t="n">
        <v>13</v>
      </c>
      <c r="S396" s="7"/>
      <c r="T396" s="7" t="n">
        <v>2</v>
      </c>
      <c r="U396" s="7" t="n">
        <v>9</v>
      </c>
      <c r="V396" s="7"/>
      <c r="W396" s="7" t="n">
        <v>26</v>
      </c>
      <c r="X396" s="7" t="n">
        <v>27</v>
      </c>
      <c r="Z396" s="4" t="s">
        <v>457</v>
      </c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</row>
    <row r="397" s="11" customFormat="true" ht="12" hidden="false" customHeight="false" outlineLevel="0" collapsed="false">
      <c r="A397" s="4" t="s">
        <v>926</v>
      </c>
      <c r="B397" s="7" t="n">
        <v>41</v>
      </c>
      <c r="C397" s="7" t="n">
        <v>46</v>
      </c>
      <c r="D397" s="7"/>
      <c r="E397" s="7" t="n">
        <v>22</v>
      </c>
      <c r="F397" s="7" t="n">
        <v>25</v>
      </c>
      <c r="G397" s="7"/>
      <c r="H397" s="7" t="n">
        <v>17</v>
      </c>
      <c r="I397" s="7" t="n">
        <v>23</v>
      </c>
      <c r="J397" s="7"/>
      <c r="K397" s="7" t="n">
        <v>38</v>
      </c>
      <c r="L397" s="7" t="n">
        <v>41</v>
      </c>
      <c r="M397" s="7"/>
      <c r="N397" s="7" t="n">
        <v>16</v>
      </c>
      <c r="O397" s="7" t="n">
        <v>18</v>
      </c>
      <c r="P397" s="7"/>
      <c r="Q397" s="7" t="n">
        <v>13</v>
      </c>
      <c r="R397" s="7" t="n">
        <v>21</v>
      </c>
      <c r="S397" s="7"/>
      <c r="T397" s="7" t="n">
        <v>10</v>
      </c>
      <c r="U397" s="7" t="n">
        <v>17</v>
      </c>
      <c r="V397" s="7"/>
      <c r="W397" s="7" t="n">
        <v>9</v>
      </c>
      <c r="X397" s="7" t="n">
        <v>9</v>
      </c>
      <c r="Z397" s="4" t="s">
        <v>457</v>
      </c>
      <c r="AA397" s="7"/>
      <c r="AB397" s="7"/>
      <c r="AC397" s="7"/>
      <c r="AD397" s="7"/>
      <c r="AE397" s="7"/>
      <c r="AF397" s="7"/>
      <c r="AG397" s="7"/>
      <c r="AH397" s="7"/>
      <c r="AI397" s="7"/>
      <c r="AJ397" s="7"/>
      <c r="AK397" s="7"/>
      <c r="AL397" s="7"/>
      <c r="AM397" s="7"/>
      <c r="AN397" s="7"/>
      <c r="AO397" s="7"/>
    </row>
    <row r="398" s="11" customFormat="true" ht="12" hidden="false" customHeight="false" outlineLevel="0" collapsed="false">
      <c r="A398" s="4" t="s">
        <v>927</v>
      </c>
      <c r="B398" s="7" t="n">
        <v>35</v>
      </c>
      <c r="C398" s="7" t="n">
        <v>41</v>
      </c>
      <c r="D398" s="7"/>
      <c r="E398" s="7" t="n">
        <v>22</v>
      </c>
      <c r="F398" s="7" t="n">
        <v>25</v>
      </c>
      <c r="G398" s="7"/>
      <c r="H398" s="7" t="n">
        <v>11</v>
      </c>
      <c r="I398" s="7" t="n">
        <v>15</v>
      </c>
      <c r="J398" s="7"/>
      <c r="K398" s="7" t="n">
        <v>41</v>
      </c>
      <c r="L398" s="7" t="n">
        <v>44</v>
      </c>
      <c r="M398" s="7"/>
      <c r="N398" s="7" t="n">
        <v>15</v>
      </c>
      <c r="O398" s="7" t="n">
        <v>16</v>
      </c>
      <c r="P398" s="7"/>
      <c r="Q398" s="7" t="n">
        <v>5</v>
      </c>
      <c r="R398" s="7" t="n">
        <v>14</v>
      </c>
      <c r="S398" s="7"/>
      <c r="T398" s="7" t="n">
        <v>8</v>
      </c>
      <c r="U398" s="7" t="n">
        <v>13</v>
      </c>
      <c r="V398" s="7"/>
      <c r="W398" s="7" t="n">
        <v>12</v>
      </c>
      <c r="X398" s="7" t="n">
        <v>12</v>
      </c>
      <c r="Z398" s="4" t="s">
        <v>457</v>
      </c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</row>
    <row r="399" s="11" customFormat="true" ht="12" hidden="false" customHeight="false" outlineLevel="0" collapsed="false">
      <c r="A399" s="4" t="s">
        <v>928</v>
      </c>
      <c r="B399" s="7" t="n">
        <v>40</v>
      </c>
      <c r="C399" s="7" t="n">
        <v>41</v>
      </c>
      <c r="D399" s="7"/>
      <c r="E399" s="7" t="n">
        <v>21</v>
      </c>
      <c r="F399" s="7" t="n">
        <v>24</v>
      </c>
      <c r="G399" s="7"/>
      <c r="H399" s="7" t="n">
        <v>15</v>
      </c>
      <c r="I399" s="7" t="n">
        <v>23</v>
      </c>
      <c r="J399" s="7"/>
      <c r="K399" s="7" t="n">
        <v>40</v>
      </c>
      <c r="L399" s="7" t="n">
        <v>41</v>
      </c>
      <c r="M399" s="7"/>
      <c r="N399" s="7" t="n">
        <v>16</v>
      </c>
      <c r="O399" s="7" t="n">
        <v>17</v>
      </c>
      <c r="P399" s="7"/>
      <c r="Q399" s="7" t="n">
        <v>10</v>
      </c>
      <c r="R399" s="7" t="n">
        <v>17</v>
      </c>
      <c r="S399" s="7"/>
      <c r="T399" s="7" t="n">
        <v>10</v>
      </c>
      <c r="U399" s="7" t="n">
        <v>14</v>
      </c>
      <c r="V399" s="7"/>
      <c r="W399" s="7" t="n">
        <v>10</v>
      </c>
      <c r="X399" s="7" t="n">
        <v>20</v>
      </c>
      <c r="Z399" s="4" t="s">
        <v>457</v>
      </c>
      <c r="AA399" s="7"/>
      <c r="AB399" s="7"/>
      <c r="AC399" s="7"/>
      <c r="AD399" s="7"/>
      <c r="AE399" s="7"/>
      <c r="AF399" s="7"/>
      <c r="AG399" s="7"/>
      <c r="AH399" s="7"/>
      <c r="AI399" s="7"/>
      <c r="AJ399" s="7"/>
      <c r="AK399" s="7"/>
      <c r="AL399" s="7"/>
      <c r="AM399" s="7"/>
      <c r="AN399" s="7"/>
      <c r="AO399" s="7"/>
    </row>
    <row r="400" s="11" customFormat="true" ht="12" hidden="false" customHeight="false" outlineLevel="0" collapsed="false">
      <c r="A400" s="4" t="s">
        <v>929</v>
      </c>
      <c r="B400" s="7" t="n">
        <v>32</v>
      </c>
      <c r="C400" s="7" t="n">
        <v>45</v>
      </c>
      <c r="D400" s="7"/>
      <c r="E400" s="7" t="n">
        <v>22</v>
      </c>
      <c r="F400" s="7" t="n">
        <v>22</v>
      </c>
      <c r="G400" s="7"/>
      <c r="H400" s="7" t="n">
        <v>13</v>
      </c>
      <c r="I400" s="7" t="n">
        <v>17</v>
      </c>
      <c r="J400" s="7"/>
      <c r="K400" s="7" t="n">
        <v>42</v>
      </c>
      <c r="L400" s="7" t="n">
        <v>44</v>
      </c>
      <c r="M400" s="7"/>
      <c r="N400" s="7" t="n">
        <v>9</v>
      </c>
      <c r="O400" s="7" t="n">
        <v>14</v>
      </c>
      <c r="P400" s="7"/>
      <c r="Q400" s="7" t="n">
        <v>2</v>
      </c>
      <c r="R400" s="7" t="n">
        <v>13</v>
      </c>
      <c r="S400" s="7"/>
      <c r="T400" s="7" t="n">
        <v>8</v>
      </c>
      <c r="U400" s="7" t="n">
        <v>18</v>
      </c>
      <c r="V400" s="7"/>
      <c r="W400" s="7" t="n">
        <v>10</v>
      </c>
      <c r="X400" s="7" t="n">
        <v>19</v>
      </c>
      <c r="Z400" s="4" t="s">
        <v>457</v>
      </c>
      <c r="AA400" s="7"/>
      <c r="AB400" s="7"/>
      <c r="AC400" s="7"/>
      <c r="AD400" s="7"/>
      <c r="AE400" s="7"/>
      <c r="AF400" s="7"/>
      <c r="AG400" s="7"/>
      <c r="AH400" s="7"/>
      <c r="AI400" s="7"/>
      <c r="AJ400" s="7"/>
      <c r="AK400" s="7"/>
      <c r="AL400" s="7"/>
      <c r="AM400" s="7"/>
      <c r="AN400" s="7"/>
      <c r="AO400" s="7"/>
    </row>
    <row r="401" s="11" customFormat="true" ht="12" hidden="false" customHeight="false" outlineLevel="0" collapsed="false">
      <c r="A401" s="4" t="s">
        <v>930</v>
      </c>
      <c r="B401" s="7" t="n">
        <v>29</v>
      </c>
      <c r="C401" s="7" t="n">
        <v>41</v>
      </c>
      <c r="D401" s="7"/>
      <c r="E401" s="7" t="n">
        <v>22</v>
      </c>
      <c r="F401" s="7" t="n">
        <v>26</v>
      </c>
      <c r="G401" s="7"/>
      <c r="H401" s="7" t="n">
        <v>21</v>
      </c>
      <c r="I401" s="7" t="n">
        <v>23</v>
      </c>
      <c r="J401" s="7"/>
      <c r="K401" s="7" t="n">
        <v>38</v>
      </c>
      <c r="L401" s="7" t="n">
        <v>38</v>
      </c>
      <c r="M401" s="7"/>
      <c r="N401" s="7" t="n">
        <v>16</v>
      </c>
      <c r="O401" s="7" t="n">
        <v>19</v>
      </c>
      <c r="P401" s="7"/>
      <c r="Q401" s="7" t="n">
        <v>6</v>
      </c>
      <c r="R401" s="7" t="n">
        <v>23</v>
      </c>
      <c r="S401" s="7"/>
      <c r="T401" s="7" t="n">
        <v>8</v>
      </c>
      <c r="U401" s="7" t="n">
        <v>16</v>
      </c>
      <c r="V401" s="7"/>
      <c r="W401" s="7" t="n">
        <v>10</v>
      </c>
      <c r="X401" s="7" t="n">
        <v>17</v>
      </c>
      <c r="Z401" s="4" t="s">
        <v>457</v>
      </c>
      <c r="AA401" s="7"/>
      <c r="AB401" s="7"/>
      <c r="AC401" s="7"/>
      <c r="AD401" s="7"/>
      <c r="AE401" s="7"/>
      <c r="AF401" s="7"/>
      <c r="AG401" s="7"/>
      <c r="AH401" s="7"/>
      <c r="AI401" s="7"/>
      <c r="AJ401" s="7"/>
      <c r="AK401" s="7"/>
      <c r="AL401" s="7"/>
      <c r="AM401" s="7"/>
      <c r="AN401" s="7"/>
      <c r="AO401" s="7"/>
    </row>
    <row r="402" s="11" customFormat="true" ht="12" hidden="false" customHeight="false" outlineLevel="0" collapsed="false">
      <c r="A402" s="4" t="s">
        <v>931</v>
      </c>
      <c r="B402" s="7" t="n">
        <v>30</v>
      </c>
      <c r="C402" s="7" t="n">
        <v>31</v>
      </c>
      <c r="D402" s="7"/>
      <c r="E402" s="7" t="n">
        <v>24</v>
      </c>
      <c r="F402" s="7" t="n">
        <v>28</v>
      </c>
      <c r="G402" s="7"/>
      <c r="H402" s="7" t="n">
        <v>9</v>
      </c>
      <c r="I402" s="7" t="n">
        <v>23</v>
      </c>
      <c r="J402" s="7"/>
      <c r="K402" s="7" t="n">
        <v>45</v>
      </c>
      <c r="L402" s="7" t="n">
        <v>50</v>
      </c>
      <c r="M402" s="7"/>
      <c r="N402" s="7" t="n">
        <v>13</v>
      </c>
      <c r="O402" s="7" t="n">
        <v>16</v>
      </c>
      <c r="P402" s="7"/>
      <c r="Q402" s="7" t="n">
        <v>10</v>
      </c>
      <c r="R402" s="7" t="n">
        <v>31</v>
      </c>
      <c r="S402" s="7"/>
      <c r="T402" s="7" t="n">
        <v>12</v>
      </c>
      <c r="U402" s="7" t="n">
        <v>12</v>
      </c>
      <c r="V402" s="7"/>
      <c r="W402" s="7" t="n">
        <v>11</v>
      </c>
      <c r="X402" s="7" t="n">
        <v>11</v>
      </c>
      <c r="Z402" s="4" t="s">
        <v>457</v>
      </c>
      <c r="AA402" s="7"/>
      <c r="AB402" s="7"/>
      <c r="AC402" s="7"/>
      <c r="AD402" s="7"/>
      <c r="AE402" s="7"/>
      <c r="AF402" s="7"/>
      <c r="AG402" s="7"/>
      <c r="AH402" s="7"/>
      <c r="AI402" s="7"/>
      <c r="AJ402" s="7"/>
      <c r="AK402" s="7"/>
      <c r="AL402" s="7"/>
      <c r="AM402" s="7"/>
      <c r="AN402" s="7"/>
      <c r="AO402" s="7"/>
    </row>
    <row r="403" s="11" customFormat="true" ht="12" hidden="false" customHeight="false" outlineLevel="0" collapsed="false">
      <c r="A403" s="4" t="s">
        <v>932</v>
      </c>
      <c r="B403" s="7" t="n">
        <v>35</v>
      </c>
      <c r="C403" s="7" t="n">
        <v>41</v>
      </c>
      <c r="D403" s="7"/>
      <c r="E403" s="7" t="n">
        <v>17</v>
      </c>
      <c r="F403" s="7" t="n">
        <v>25</v>
      </c>
      <c r="G403" s="7"/>
      <c r="H403" s="7" t="n">
        <v>7</v>
      </c>
      <c r="I403" s="7" t="n">
        <v>17</v>
      </c>
      <c r="J403" s="7"/>
      <c r="K403" s="7" t="n">
        <v>41</v>
      </c>
      <c r="L403" s="7" t="n">
        <v>47</v>
      </c>
      <c r="M403" s="7"/>
      <c r="N403" s="7" t="n">
        <v>13</v>
      </c>
      <c r="O403" s="7" t="n">
        <v>17</v>
      </c>
      <c r="P403" s="7"/>
      <c r="Q403" s="7" t="n">
        <v>12</v>
      </c>
      <c r="R403" s="7" t="n">
        <v>13</v>
      </c>
      <c r="S403" s="7"/>
      <c r="T403" s="7" t="n">
        <v>8</v>
      </c>
      <c r="U403" s="7" t="n">
        <v>16</v>
      </c>
      <c r="V403" s="7"/>
      <c r="W403" s="7" t="n">
        <v>12</v>
      </c>
      <c r="X403" s="7" t="n">
        <v>13</v>
      </c>
      <c r="Z403" s="4" t="s">
        <v>457</v>
      </c>
      <c r="AA403" s="7"/>
      <c r="AB403" s="7"/>
      <c r="AC403" s="7"/>
      <c r="AD403" s="7"/>
      <c r="AE403" s="7"/>
      <c r="AF403" s="7"/>
      <c r="AG403" s="7"/>
      <c r="AH403" s="7"/>
      <c r="AI403" s="7"/>
      <c r="AJ403" s="7"/>
      <c r="AK403" s="7"/>
      <c r="AL403" s="7"/>
      <c r="AM403" s="7"/>
      <c r="AN403" s="7"/>
      <c r="AO403" s="7"/>
    </row>
    <row r="404" s="11" customFormat="true" ht="12" hidden="false" customHeight="false" outlineLevel="0" collapsed="false">
      <c r="A404" s="4" t="s">
        <v>933</v>
      </c>
      <c r="B404" s="7" t="n">
        <v>39</v>
      </c>
      <c r="C404" s="7" t="n">
        <v>43</v>
      </c>
      <c r="D404" s="7"/>
      <c r="E404" s="7" t="n">
        <v>24</v>
      </c>
      <c r="F404" s="7" t="n">
        <v>26</v>
      </c>
      <c r="G404" s="7"/>
      <c r="H404" s="7" t="n">
        <v>7</v>
      </c>
      <c r="I404" s="7" t="n">
        <v>23</v>
      </c>
      <c r="J404" s="7"/>
      <c r="K404" s="7" t="n">
        <v>38</v>
      </c>
      <c r="L404" s="7" t="n">
        <v>43</v>
      </c>
      <c r="M404" s="7"/>
      <c r="N404" s="7" t="n">
        <v>26</v>
      </c>
      <c r="O404" s="7" t="n">
        <v>26</v>
      </c>
      <c r="P404" s="7"/>
      <c r="Q404" s="7" t="n">
        <v>23</v>
      </c>
      <c r="R404" s="7" t="n">
        <v>23</v>
      </c>
      <c r="S404" s="7"/>
      <c r="T404" s="7" t="n">
        <v>12</v>
      </c>
      <c r="U404" s="7" t="n">
        <v>17</v>
      </c>
      <c r="V404" s="7"/>
      <c r="W404" s="7" t="n">
        <v>26</v>
      </c>
      <c r="X404" s="7" t="n">
        <v>27</v>
      </c>
      <c r="Z404" s="4" t="s">
        <v>457</v>
      </c>
      <c r="AA404" s="7"/>
      <c r="AB404" s="7"/>
      <c r="AC404" s="7"/>
      <c r="AD404" s="7"/>
      <c r="AE404" s="7"/>
      <c r="AF404" s="7"/>
      <c r="AG404" s="7"/>
      <c r="AH404" s="7"/>
      <c r="AI404" s="7"/>
      <c r="AJ404" s="7"/>
      <c r="AK404" s="7"/>
      <c r="AL404" s="7"/>
      <c r="AM404" s="7"/>
      <c r="AN404" s="7"/>
      <c r="AO404" s="7"/>
    </row>
    <row r="405" s="11" customFormat="true" ht="12" hidden="false" customHeight="false" outlineLevel="0" collapsed="false">
      <c r="A405" s="4" t="s">
        <v>934</v>
      </c>
      <c r="B405" s="7" t="n">
        <v>22</v>
      </c>
      <c r="C405" s="7" t="n">
        <v>36</v>
      </c>
      <c r="D405" s="7"/>
      <c r="E405" s="7" t="n">
        <v>21</v>
      </c>
      <c r="F405" s="7" t="n">
        <v>24</v>
      </c>
      <c r="G405" s="7"/>
      <c r="H405" s="7" t="n">
        <v>25</v>
      </c>
      <c r="I405" s="7" t="n">
        <v>25</v>
      </c>
      <c r="J405" s="7"/>
      <c r="K405" s="7" t="n">
        <v>42</v>
      </c>
      <c r="L405" s="7" t="n">
        <v>43</v>
      </c>
      <c r="M405" s="7"/>
      <c r="N405" s="7" t="n">
        <v>19</v>
      </c>
      <c r="O405" s="7" t="n">
        <v>31</v>
      </c>
      <c r="P405" s="7"/>
      <c r="Q405" s="7" t="n">
        <v>2</v>
      </c>
      <c r="R405" s="7" t="n">
        <v>14</v>
      </c>
      <c r="S405" s="7"/>
      <c r="T405" s="7" t="n">
        <v>8</v>
      </c>
      <c r="U405" s="7" t="n">
        <v>17</v>
      </c>
      <c r="V405" s="7"/>
      <c r="W405" s="7" t="n">
        <v>29</v>
      </c>
      <c r="X405" s="7" t="n">
        <v>30</v>
      </c>
      <c r="Z405" s="4" t="s">
        <v>457</v>
      </c>
      <c r="AA405" s="7"/>
      <c r="AB405" s="7"/>
      <c r="AC405" s="7"/>
      <c r="AD405" s="7"/>
      <c r="AE405" s="7"/>
      <c r="AF405" s="7"/>
      <c r="AG405" s="7"/>
      <c r="AH405" s="7"/>
      <c r="AI405" s="7"/>
      <c r="AJ405" s="7"/>
      <c r="AK405" s="7"/>
      <c r="AL405" s="7"/>
      <c r="AM405" s="7"/>
      <c r="AN405" s="7"/>
      <c r="AO405" s="7"/>
    </row>
    <row r="406" s="11" customFormat="true" ht="12" hidden="false" customHeight="false" outlineLevel="0" collapsed="false">
      <c r="A406" s="4" t="s">
        <v>935</v>
      </c>
      <c r="B406" s="7" t="n">
        <v>41</v>
      </c>
      <c r="C406" s="7" t="n">
        <v>46</v>
      </c>
      <c r="D406" s="7"/>
      <c r="E406" s="7" t="n">
        <v>21</v>
      </c>
      <c r="F406" s="7" t="n">
        <v>27</v>
      </c>
      <c r="G406" s="7"/>
      <c r="H406" s="7" t="n">
        <v>17</v>
      </c>
      <c r="I406" s="7" t="n">
        <v>23</v>
      </c>
      <c r="J406" s="7"/>
      <c r="K406" s="7" t="n">
        <v>54</v>
      </c>
      <c r="L406" s="7" t="n">
        <v>91</v>
      </c>
      <c r="M406" s="7"/>
      <c r="N406" s="7" t="n">
        <v>19</v>
      </c>
      <c r="O406" s="7" t="n">
        <v>24</v>
      </c>
      <c r="P406" s="7"/>
      <c r="Q406" s="7" t="n">
        <v>12</v>
      </c>
      <c r="R406" s="7" t="n">
        <v>21</v>
      </c>
      <c r="S406" s="7"/>
      <c r="T406" s="7" t="n">
        <v>8</v>
      </c>
      <c r="U406" s="7" t="n">
        <v>12</v>
      </c>
      <c r="V406" s="7"/>
      <c r="W406" s="7" t="n">
        <v>30</v>
      </c>
      <c r="X406" s="7" t="n">
        <v>30</v>
      </c>
      <c r="Z406" s="4" t="s">
        <v>457</v>
      </c>
      <c r="AA406" s="7"/>
      <c r="AB406" s="7"/>
      <c r="AC406" s="7"/>
      <c r="AD406" s="7"/>
      <c r="AE406" s="7"/>
      <c r="AF406" s="7"/>
      <c r="AG406" s="7"/>
      <c r="AH406" s="7"/>
      <c r="AI406" s="7"/>
      <c r="AJ406" s="7"/>
      <c r="AK406" s="7"/>
      <c r="AL406" s="7"/>
      <c r="AM406" s="7"/>
      <c r="AN406" s="7"/>
      <c r="AO406" s="7"/>
    </row>
    <row r="407" s="11" customFormat="true" ht="12" hidden="false" customHeight="false" outlineLevel="0" collapsed="false">
      <c r="A407" s="4" t="s">
        <v>936</v>
      </c>
      <c r="B407" s="7" t="n">
        <v>29</v>
      </c>
      <c r="C407" s="7" t="n">
        <v>33</v>
      </c>
      <c r="D407" s="7"/>
      <c r="E407" s="7" t="n">
        <v>20</v>
      </c>
      <c r="F407" s="7" t="n">
        <v>22</v>
      </c>
      <c r="G407" s="7"/>
      <c r="H407" s="7" t="n">
        <v>13</v>
      </c>
      <c r="I407" s="7" t="n">
        <v>33</v>
      </c>
      <c r="J407" s="7"/>
      <c r="K407" s="7" t="n">
        <v>38</v>
      </c>
      <c r="L407" s="7" t="n">
        <v>44</v>
      </c>
      <c r="M407" s="7"/>
      <c r="N407" s="7" t="n">
        <v>16</v>
      </c>
      <c r="O407" s="7" t="n">
        <v>19</v>
      </c>
      <c r="P407" s="7"/>
      <c r="Q407" s="7" t="n">
        <v>12</v>
      </c>
      <c r="R407" s="7" t="n">
        <v>17</v>
      </c>
      <c r="S407" s="7"/>
      <c r="T407" s="7" t="n">
        <v>17</v>
      </c>
      <c r="U407" s="7" t="n">
        <v>24</v>
      </c>
      <c r="V407" s="7"/>
      <c r="W407" s="7" t="n">
        <v>26</v>
      </c>
      <c r="X407" s="7" t="n">
        <v>26</v>
      </c>
      <c r="Z407" s="4" t="s">
        <v>457</v>
      </c>
      <c r="AA407" s="7"/>
      <c r="AB407" s="7"/>
      <c r="AC407" s="7"/>
      <c r="AD407" s="7"/>
      <c r="AE407" s="7"/>
      <c r="AF407" s="7"/>
      <c r="AG407" s="7"/>
      <c r="AH407" s="7"/>
      <c r="AI407" s="7"/>
      <c r="AJ407" s="7"/>
      <c r="AK407" s="7"/>
      <c r="AL407" s="7"/>
      <c r="AM407" s="7"/>
      <c r="AN407" s="7"/>
      <c r="AO407" s="7"/>
    </row>
    <row r="408" s="11" customFormat="true" ht="12" hidden="false" customHeight="false" outlineLevel="0" collapsed="false">
      <c r="A408" s="4" t="s">
        <v>937</v>
      </c>
      <c r="B408" s="7" t="n">
        <v>43</v>
      </c>
      <c r="C408" s="7" t="n">
        <v>45</v>
      </c>
      <c r="D408" s="7"/>
      <c r="E408" s="7" t="n">
        <v>22</v>
      </c>
      <c r="F408" s="7" t="n">
        <v>22</v>
      </c>
      <c r="G408" s="7"/>
      <c r="H408" s="7" t="n">
        <v>7</v>
      </c>
      <c r="I408" s="7" t="n">
        <v>7</v>
      </c>
      <c r="J408" s="7"/>
      <c r="K408" s="7" t="n">
        <v>38</v>
      </c>
      <c r="L408" s="7" t="n">
        <v>42</v>
      </c>
      <c r="M408" s="7"/>
      <c r="N408" s="7" t="n">
        <v>16</v>
      </c>
      <c r="O408" s="7" t="n">
        <v>22</v>
      </c>
      <c r="P408" s="7"/>
      <c r="Q408" s="7" t="n">
        <v>21</v>
      </c>
      <c r="R408" s="7" t="n">
        <v>21</v>
      </c>
      <c r="S408" s="7"/>
      <c r="T408" s="7" t="n">
        <v>8</v>
      </c>
      <c r="U408" s="7" t="n">
        <v>13</v>
      </c>
      <c r="V408" s="7"/>
      <c r="W408" s="7" t="n">
        <v>10</v>
      </c>
      <c r="X408" s="7" t="n">
        <v>10</v>
      </c>
      <c r="Z408" s="4" t="s">
        <v>457</v>
      </c>
      <c r="AA408" s="7"/>
      <c r="AB408" s="7"/>
      <c r="AC408" s="7"/>
      <c r="AD408" s="7"/>
      <c r="AE408" s="7"/>
      <c r="AF408" s="7"/>
      <c r="AG408" s="7"/>
      <c r="AH408" s="7"/>
      <c r="AI408" s="7"/>
      <c r="AJ408" s="7"/>
      <c r="AK408" s="7"/>
      <c r="AL408" s="7"/>
      <c r="AM408" s="7"/>
      <c r="AN408" s="7"/>
      <c r="AO408" s="7"/>
    </row>
    <row r="409" s="11" customFormat="true" ht="12" hidden="false" customHeight="false" outlineLevel="0" collapsed="false">
      <c r="A409" s="4" t="s">
        <v>938</v>
      </c>
      <c r="B409" s="7" t="n">
        <v>30</v>
      </c>
      <c r="C409" s="7" t="n">
        <v>30</v>
      </c>
      <c r="D409" s="7"/>
      <c r="E409" s="7" t="n">
        <v>11</v>
      </c>
      <c r="F409" s="7" t="n">
        <v>22</v>
      </c>
      <c r="G409" s="7"/>
      <c r="H409" s="7" t="n">
        <v>9</v>
      </c>
      <c r="I409" s="7" t="n">
        <v>29</v>
      </c>
      <c r="J409" s="7"/>
      <c r="K409" s="7" t="n">
        <v>40</v>
      </c>
      <c r="L409" s="7" t="n">
        <v>40</v>
      </c>
      <c r="M409" s="7"/>
      <c r="N409" s="7" t="n">
        <v>15</v>
      </c>
      <c r="O409" s="7" t="n">
        <v>17</v>
      </c>
      <c r="P409" s="7"/>
      <c r="Q409" s="7" t="n">
        <v>2</v>
      </c>
      <c r="R409" s="7" t="n">
        <v>6</v>
      </c>
      <c r="S409" s="7"/>
      <c r="T409" s="7" t="n">
        <v>10</v>
      </c>
      <c r="U409" s="7" t="n">
        <v>16</v>
      </c>
      <c r="V409" s="7"/>
      <c r="W409" s="7" t="n">
        <v>10</v>
      </c>
      <c r="X409" s="7" t="n">
        <v>10</v>
      </c>
      <c r="Z409" s="4" t="s">
        <v>472</v>
      </c>
      <c r="AA409" s="7"/>
      <c r="AB409" s="7"/>
      <c r="AC409" s="7"/>
      <c r="AD409" s="7"/>
      <c r="AE409" s="7"/>
      <c r="AF409" s="7"/>
      <c r="AG409" s="7"/>
      <c r="AH409" s="7"/>
      <c r="AI409" s="7"/>
      <c r="AJ409" s="7"/>
      <c r="AK409" s="7"/>
      <c r="AL409" s="7"/>
      <c r="AM409" s="7"/>
      <c r="AN409" s="7"/>
      <c r="AO409" s="7"/>
    </row>
    <row r="410" s="11" customFormat="true" ht="12" hidden="false" customHeight="false" outlineLevel="0" collapsed="false">
      <c r="A410" s="4" t="s">
        <v>939</v>
      </c>
      <c r="B410" s="7" t="n">
        <v>33</v>
      </c>
      <c r="C410" s="7" t="n">
        <v>40</v>
      </c>
      <c r="D410" s="7"/>
      <c r="E410" s="7" t="n">
        <v>11</v>
      </c>
      <c r="F410" s="7" t="n">
        <v>24</v>
      </c>
      <c r="G410" s="7"/>
      <c r="H410" s="7" t="n">
        <v>13</v>
      </c>
      <c r="I410" s="7" t="n">
        <v>35</v>
      </c>
      <c r="J410" s="7"/>
      <c r="K410" s="7" t="n">
        <v>35</v>
      </c>
      <c r="L410" s="7" t="n">
        <v>38</v>
      </c>
      <c r="M410" s="7"/>
      <c r="N410" s="7" t="n">
        <v>12</v>
      </c>
      <c r="O410" s="7" t="n">
        <v>19</v>
      </c>
      <c r="P410" s="7"/>
      <c r="Q410" s="7" t="n">
        <v>16</v>
      </c>
      <c r="R410" s="7" t="n">
        <v>19</v>
      </c>
      <c r="S410" s="7"/>
      <c r="T410" s="7" t="n">
        <v>8</v>
      </c>
      <c r="U410" s="7" t="n">
        <v>10</v>
      </c>
      <c r="V410" s="7"/>
      <c r="W410" s="7" t="n">
        <v>16</v>
      </c>
      <c r="X410" s="7" t="n">
        <v>17</v>
      </c>
      <c r="Z410" s="4" t="s">
        <v>472</v>
      </c>
      <c r="AA410" s="7"/>
      <c r="AB410" s="7"/>
      <c r="AC410" s="7"/>
      <c r="AD410" s="7"/>
      <c r="AE410" s="7"/>
      <c r="AF410" s="7"/>
      <c r="AG410" s="7"/>
      <c r="AH410" s="7"/>
      <c r="AI410" s="7"/>
      <c r="AJ410" s="7"/>
      <c r="AK410" s="7"/>
      <c r="AL410" s="7"/>
      <c r="AM410" s="7"/>
      <c r="AN410" s="7"/>
      <c r="AO410" s="7"/>
    </row>
    <row r="411" s="11" customFormat="true" ht="12" hidden="false" customHeight="false" outlineLevel="0" collapsed="false">
      <c r="A411" s="4" t="s">
        <v>940</v>
      </c>
      <c r="B411" s="7" t="n">
        <v>30</v>
      </c>
      <c r="C411" s="7" t="n">
        <v>30</v>
      </c>
      <c r="D411" s="7"/>
      <c r="E411" s="7" t="n">
        <v>21</v>
      </c>
      <c r="F411" s="7" t="n">
        <v>29</v>
      </c>
      <c r="G411" s="7"/>
      <c r="H411" s="7" t="n">
        <v>17</v>
      </c>
      <c r="I411" s="7" t="n">
        <v>19</v>
      </c>
      <c r="J411" s="7"/>
      <c r="K411" s="7" t="n">
        <v>49</v>
      </c>
      <c r="L411" s="7" t="n">
        <v>49</v>
      </c>
      <c r="M411" s="7"/>
      <c r="N411" s="7" t="n">
        <v>15</v>
      </c>
      <c r="O411" s="7" t="n">
        <v>16</v>
      </c>
      <c r="P411" s="7"/>
      <c r="Q411" s="7" t="n">
        <v>16</v>
      </c>
      <c r="R411" s="7" t="n">
        <v>25</v>
      </c>
      <c r="S411" s="7"/>
      <c r="T411" s="7" t="n">
        <v>20</v>
      </c>
      <c r="U411" s="7" t="n">
        <v>22</v>
      </c>
      <c r="V411" s="7"/>
      <c r="W411" s="7" t="n">
        <v>17</v>
      </c>
      <c r="X411" s="7" t="n">
        <v>32</v>
      </c>
      <c r="Z411" s="4" t="s">
        <v>472</v>
      </c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</row>
    <row r="412" s="11" customFormat="true" ht="12" hidden="false" customHeight="false" outlineLevel="0" collapsed="false">
      <c r="A412" s="4" t="s">
        <v>941</v>
      </c>
      <c r="B412" s="7" t="n">
        <v>30</v>
      </c>
      <c r="C412" s="7" t="n">
        <v>31</v>
      </c>
      <c r="D412" s="7"/>
      <c r="E412" s="7" t="n">
        <v>21</v>
      </c>
      <c r="F412" s="7" t="n">
        <v>21</v>
      </c>
      <c r="G412" s="7"/>
      <c r="H412" s="7" t="n">
        <v>19</v>
      </c>
      <c r="I412" s="7" t="n">
        <v>29</v>
      </c>
      <c r="J412" s="7"/>
      <c r="K412" s="7" t="n">
        <v>40</v>
      </c>
      <c r="L412" s="7" t="n">
        <v>41</v>
      </c>
      <c r="M412" s="7"/>
      <c r="N412" s="7" t="n">
        <v>18</v>
      </c>
      <c r="O412" s="7" t="n">
        <v>23</v>
      </c>
      <c r="P412" s="7"/>
      <c r="Q412" s="7" t="n">
        <v>24</v>
      </c>
      <c r="R412" s="7" t="n">
        <v>24</v>
      </c>
      <c r="S412" s="7"/>
      <c r="T412" s="7" t="n">
        <v>21</v>
      </c>
      <c r="U412" s="7" t="n">
        <v>21</v>
      </c>
      <c r="V412" s="7"/>
      <c r="W412" s="7" t="n">
        <v>11</v>
      </c>
      <c r="X412" s="7" t="n">
        <v>20</v>
      </c>
      <c r="Z412" s="4" t="s">
        <v>472</v>
      </c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</row>
    <row r="413" s="11" customFormat="true" ht="12" hidden="false" customHeight="false" outlineLevel="0" collapsed="false">
      <c r="A413" s="4" t="s">
        <v>942</v>
      </c>
      <c r="B413" s="7" t="n">
        <v>30</v>
      </c>
      <c r="C413" s="7" t="n">
        <v>44</v>
      </c>
      <c r="D413" s="7"/>
      <c r="E413" s="7" t="n">
        <v>17</v>
      </c>
      <c r="F413" s="7" t="n">
        <v>29</v>
      </c>
      <c r="G413" s="7"/>
      <c r="H413" s="7" t="n">
        <v>7</v>
      </c>
      <c r="I413" s="7" t="n">
        <v>9</v>
      </c>
      <c r="J413" s="7"/>
      <c r="K413" s="7" t="n">
        <v>7</v>
      </c>
      <c r="L413" s="7" t="n">
        <v>42</v>
      </c>
      <c r="M413" s="7"/>
      <c r="N413" s="7" t="n">
        <v>15</v>
      </c>
      <c r="O413" s="7" t="n">
        <v>15</v>
      </c>
      <c r="P413" s="7"/>
      <c r="Q413" s="7" t="n">
        <v>25</v>
      </c>
      <c r="R413" s="7" t="n">
        <v>25</v>
      </c>
      <c r="S413" s="7"/>
      <c r="T413" s="7" t="n">
        <v>14</v>
      </c>
      <c r="U413" s="7" t="n">
        <v>19</v>
      </c>
      <c r="V413" s="7"/>
      <c r="W413" s="7" t="n">
        <v>11</v>
      </c>
      <c r="X413" s="7" t="n">
        <v>17</v>
      </c>
      <c r="Z413" s="4" t="s">
        <v>472</v>
      </c>
      <c r="AA413" s="7"/>
      <c r="AB413" s="7"/>
      <c r="AC413" s="7"/>
      <c r="AD413" s="7"/>
      <c r="AE413" s="7"/>
      <c r="AF413" s="7"/>
      <c r="AG413" s="7"/>
      <c r="AH413" s="7"/>
      <c r="AI413" s="7"/>
      <c r="AJ413" s="7"/>
      <c r="AK413" s="7"/>
      <c r="AL413" s="7"/>
      <c r="AM413" s="7"/>
      <c r="AN413" s="7"/>
      <c r="AO413" s="7"/>
    </row>
    <row r="414" s="11" customFormat="true" ht="12" hidden="false" customHeight="false" outlineLevel="0" collapsed="false">
      <c r="A414" s="4" t="s">
        <v>943</v>
      </c>
      <c r="B414" s="7" t="n">
        <v>30</v>
      </c>
      <c r="C414" s="7" t="n">
        <v>33</v>
      </c>
      <c r="D414" s="7"/>
      <c r="E414" s="7" t="n">
        <v>11</v>
      </c>
      <c r="F414" s="7" t="n">
        <v>24</v>
      </c>
      <c r="G414" s="7"/>
      <c r="H414" s="7" t="n">
        <v>13</v>
      </c>
      <c r="I414" s="7" t="n">
        <v>29</v>
      </c>
      <c r="J414" s="7"/>
      <c r="K414" s="7" t="n">
        <v>35</v>
      </c>
      <c r="L414" s="7" t="n">
        <v>40</v>
      </c>
      <c r="M414" s="7"/>
      <c r="N414" s="7" t="n">
        <v>15</v>
      </c>
      <c r="O414" s="7" t="n">
        <v>19</v>
      </c>
      <c r="P414" s="7"/>
      <c r="Q414" s="7" t="n">
        <v>25</v>
      </c>
      <c r="R414" s="7" t="n">
        <v>34</v>
      </c>
      <c r="S414" s="7"/>
      <c r="T414" s="7" t="n">
        <v>8</v>
      </c>
      <c r="U414" s="7" t="n">
        <v>15</v>
      </c>
      <c r="V414" s="7"/>
      <c r="W414" s="7" t="n">
        <v>20</v>
      </c>
      <c r="X414" s="7" t="n">
        <v>22</v>
      </c>
      <c r="Z414" s="4" t="s">
        <v>472</v>
      </c>
      <c r="AA414" s="7"/>
      <c r="AB414" s="7"/>
      <c r="AC414" s="7"/>
      <c r="AD414" s="7"/>
      <c r="AE414" s="7"/>
      <c r="AF414" s="7"/>
      <c r="AG414" s="7"/>
      <c r="AH414" s="7"/>
      <c r="AI414" s="7"/>
      <c r="AJ414" s="7"/>
      <c r="AK414" s="7"/>
      <c r="AL414" s="7"/>
      <c r="AM414" s="7"/>
      <c r="AN414" s="7"/>
      <c r="AO414" s="7"/>
    </row>
    <row r="415" s="11" customFormat="true" ht="12" hidden="false" customHeight="false" outlineLevel="0" collapsed="false">
      <c r="A415" s="4" t="s">
        <v>944</v>
      </c>
      <c r="B415" s="7" t="n">
        <v>30</v>
      </c>
      <c r="C415" s="7" t="n">
        <v>43</v>
      </c>
      <c r="D415" s="7"/>
      <c r="E415" s="7" t="n">
        <v>19</v>
      </c>
      <c r="F415" s="7" t="n">
        <v>23</v>
      </c>
      <c r="G415" s="7"/>
      <c r="H415" s="7" t="n">
        <v>9</v>
      </c>
      <c r="I415" s="7" t="n">
        <v>29</v>
      </c>
      <c r="J415" s="7"/>
      <c r="K415" s="7" t="n">
        <v>41</v>
      </c>
      <c r="L415" s="7" t="n">
        <v>41</v>
      </c>
      <c r="M415" s="7"/>
      <c r="N415" s="7" t="n">
        <v>17</v>
      </c>
      <c r="O415" s="7" t="n">
        <v>19</v>
      </c>
      <c r="P415" s="7"/>
      <c r="Q415" s="7" t="n">
        <v>10</v>
      </c>
      <c r="R415" s="7" t="n">
        <v>34</v>
      </c>
      <c r="S415" s="7"/>
      <c r="T415" s="7" t="n">
        <v>12</v>
      </c>
      <c r="U415" s="7" t="n">
        <v>16</v>
      </c>
      <c r="V415" s="7"/>
      <c r="W415" s="7" t="n">
        <v>10</v>
      </c>
      <c r="X415" s="7" t="n">
        <v>10</v>
      </c>
      <c r="Z415" s="4" t="s">
        <v>472</v>
      </c>
      <c r="AA415" s="7"/>
      <c r="AB415" s="7"/>
      <c r="AC415" s="7"/>
      <c r="AD415" s="7"/>
      <c r="AE415" s="7"/>
      <c r="AF415" s="7"/>
      <c r="AG415" s="7"/>
      <c r="AH415" s="7"/>
      <c r="AI415" s="7"/>
      <c r="AJ415" s="7"/>
      <c r="AK415" s="7"/>
      <c r="AL415" s="7"/>
      <c r="AM415" s="7"/>
      <c r="AN415" s="7"/>
      <c r="AO415" s="7"/>
    </row>
    <row r="416" s="11" customFormat="true" ht="12" hidden="false" customHeight="false" outlineLevel="0" collapsed="false">
      <c r="A416" s="4" t="s">
        <v>945</v>
      </c>
      <c r="B416" s="7" t="n">
        <v>30</v>
      </c>
      <c r="C416" s="7" t="n">
        <v>43</v>
      </c>
      <c r="D416" s="7"/>
      <c r="E416" s="7" t="n">
        <v>23</v>
      </c>
      <c r="F416" s="7" t="n">
        <v>26</v>
      </c>
      <c r="G416" s="7"/>
      <c r="H416" s="7" t="n">
        <v>19</v>
      </c>
      <c r="I416" s="7" t="n">
        <v>29</v>
      </c>
      <c r="J416" s="7"/>
      <c r="K416" s="7" t="n">
        <v>41</v>
      </c>
      <c r="L416" s="7" t="n">
        <v>47</v>
      </c>
      <c r="M416" s="7"/>
      <c r="N416" s="7" t="n">
        <v>12</v>
      </c>
      <c r="O416" s="7" t="n">
        <v>17</v>
      </c>
      <c r="P416" s="7"/>
      <c r="Q416" s="7" t="n">
        <v>6</v>
      </c>
      <c r="R416" s="7" t="n">
        <v>6</v>
      </c>
      <c r="S416" s="7"/>
      <c r="T416" s="7" t="n">
        <v>8</v>
      </c>
      <c r="U416" s="7" t="n">
        <v>16</v>
      </c>
      <c r="V416" s="7"/>
      <c r="W416" s="7" t="n">
        <v>10</v>
      </c>
      <c r="X416" s="7" t="n">
        <v>10</v>
      </c>
      <c r="Z416" s="4" t="s">
        <v>472</v>
      </c>
      <c r="AA416" s="7"/>
      <c r="AB416" s="7"/>
      <c r="AC416" s="7"/>
      <c r="AD416" s="7"/>
      <c r="AE416" s="7"/>
      <c r="AF416" s="7"/>
      <c r="AG416" s="7"/>
      <c r="AH416" s="7"/>
      <c r="AI416" s="7"/>
      <c r="AJ416" s="7"/>
      <c r="AK416" s="7"/>
      <c r="AL416" s="7"/>
      <c r="AM416" s="7"/>
      <c r="AN416" s="7"/>
      <c r="AO416" s="7"/>
    </row>
    <row r="417" s="11" customFormat="true" ht="12" hidden="false" customHeight="false" outlineLevel="0" collapsed="false">
      <c r="A417" s="4" t="s">
        <v>946</v>
      </c>
      <c r="B417" s="7" t="n">
        <v>40</v>
      </c>
      <c r="C417" s="7" t="n">
        <v>42</v>
      </c>
      <c r="D417" s="7"/>
      <c r="E417" s="7" t="n">
        <v>11</v>
      </c>
      <c r="F417" s="7" t="n">
        <v>17</v>
      </c>
      <c r="G417" s="7"/>
      <c r="H417" s="7" t="n">
        <v>23</v>
      </c>
      <c r="I417" s="7" t="n">
        <v>25</v>
      </c>
      <c r="J417" s="7"/>
      <c r="K417" s="7" t="n">
        <v>38</v>
      </c>
      <c r="L417" s="7" t="n">
        <v>45</v>
      </c>
      <c r="M417" s="7"/>
      <c r="N417" s="7" t="n">
        <v>12</v>
      </c>
      <c r="O417" s="7" t="n">
        <v>24</v>
      </c>
      <c r="P417" s="7"/>
      <c r="Q417" s="7" t="n">
        <v>13</v>
      </c>
      <c r="R417" s="7" t="n">
        <v>13</v>
      </c>
      <c r="S417" s="7"/>
      <c r="T417" s="7" t="n">
        <v>12</v>
      </c>
      <c r="U417" s="7" t="n">
        <v>23</v>
      </c>
      <c r="V417" s="7"/>
      <c r="W417" s="7" t="n">
        <v>9</v>
      </c>
      <c r="X417" s="7" t="n">
        <v>9</v>
      </c>
      <c r="Z417" s="4" t="s">
        <v>481</v>
      </c>
      <c r="AA417" s="7"/>
      <c r="AB417" s="7"/>
      <c r="AC417" s="7"/>
      <c r="AD417" s="7"/>
      <c r="AE417" s="7"/>
      <c r="AF417" s="7"/>
      <c r="AG417" s="7"/>
      <c r="AH417" s="7"/>
      <c r="AI417" s="7"/>
      <c r="AJ417" s="7"/>
      <c r="AK417" s="7"/>
      <c r="AL417" s="7"/>
      <c r="AM417" s="7"/>
      <c r="AN417" s="7"/>
      <c r="AO417" s="7"/>
    </row>
    <row r="418" s="11" customFormat="true" ht="12" hidden="false" customHeight="false" outlineLevel="0" collapsed="false">
      <c r="A418" s="4" t="s">
        <v>947</v>
      </c>
      <c r="B418" s="7" t="n">
        <v>29</v>
      </c>
      <c r="C418" s="7" t="n">
        <v>42</v>
      </c>
      <c r="D418" s="7"/>
      <c r="E418" s="7" t="n">
        <v>19</v>
      </c>
      <c r="F418" s="7" t="n">
        <v>24</v>
      </c>
      <c r="G418" s="7"/>
      <c r="H418" s="7" t="n">
        <v>9</v>
      </c>
      <c r="I418" s="7" t="n">
        <v>23</v>
      </c>
      <c r="J418" s="7"/>
      <c r="K418" s="7" t="n">
        <v>45</v>
      </c>
      <c r="L418" s="7" t="n">
        <v>49</v>
      </c>
      <c r="M418" s="7"/>
      <c r="N418" s="7" t="n">
        <v>13</v>
      </c>
      <c r="O418" s="7" t="n">
        <v>16</v>
      </c>
      <c r="P418" s="7"/>
      <c r="Q418" s="7" t="n">
        <v>5</v>
      </c>
      <c r="R418" s="7" t="n">
        <v>12</v>
      </c>
      <c r="S418" s="7"/>
      <c r="T418" s="7" t="n">
        <v>11</v>
      </c>
      <c r="U418" s="7" t="n">
        <v>14</v>
      </c>
      <c r="V418" s="7"/>
      <c r="W418" s="7" t="n">
        <v>11</v>
      </c>
      <c r="X418" s="7" t="n">
        <v>11</v>
      </c>
      <c r="Z418" s="4" t="s">
        <v>481</v>
      </c>
      <c r="AA418" s="7"/>
      <c r="AB418" s="7"/>
      <c r="AC418" s="7"/>
      <c r="AD418" s="7"/>
      <c r="AE418" s="7"/>
      <c r="AF418" s="7"/>
      <c r="AG418" s="7"/>
      <c r="AH418" s="7"/>
      <c r="AI418" s="7"/>
      <c r="AJ418" s="7"/>
      <c r="AK418" s="7"/>
      <c r="AL418" s="7"/>
      <c r="AM418" s="7"/>
      <c r="AN418" s="7"/>
      <c r="AO418" s="7"/>
    </row>
    <row r="419" s="11" customFormat="true" ht="12" hidden="false" customHeight="false" outlineLevel="0" collapsed="false">
      <c r="A419" s="4" t="s">
        <v>948</v>
      </c>
      <c r="B419" s="7" t="n">
        <v>31</v>
      </c>
      <c r="C419" s="7" t="n">
        <v>42</v>
      </c>
      <c r="D419" s="7"/>
      <c r="E419" s="7" t="n">
        <v>11</v>
      </c>
      <c r="F419" s="7" t="n">
        <v>22</v>
      </c>
      <c r="G419" s="7"/>
      <c r="H419" s="7" t="n">
        <v>23</v>
      </c>
      <c r="I419" s="7" t="n">
        <v>23</v>
      </c>
      <c r="J419" s="7"/>
      <c r="K419" s="7" t="n">
        <v>41</v>
      </c>
      <c r="L419" s="7" t="n">
        <v>47</v>
      </c>
      <c r="M419" s="7"/>
      <c r="N419" s="7" t="n">
        <v>13</v>
      </c>
      <c r="O419" s="7" t="n">
        <v>16</v>
      </c>
      <c r="P419" s="7"/>
      <c r="Q419" s="7" t="n">
        <v>7</v>
      </c>
      <c r="R419" s="7" t="n">
        <v>10</v>
      </c>
      <c r="S419" s="7"/>
      <c r="T419" s="7" t="n">
        <v>8</v>
      </c>
      <c r="U419" s="7" t="n">
        <v>8</v>
      </c>
      <c r="V419" s="7"/>
      <c r="W419" s="7" t="n">
        <v>7</v>
      </c>
      <c r="X419" s="7" t="n">
        <v>10</v>
      </c>
      <c r="Z419" s="4" t="s">
        <v>481</v>
      </c>
      <c r="AA419" s="7"/>
      <c r="AB419" s="7"/>
      <c r="AC419" s="7"/>
      <c r="AD419" s="7"/>
      <c r="AE419" s="7"/>
      <c r="AF419" s="7"/>
      <c r="AG419" s="7"/>
      <c r="AH419" s="7"/>
      <c r="AI419" s="7"/>
      <c r="AJ419" s="7"/>
      <c r="AK419" s="7"/>
      <c r="AL419" s="7"/>
      <c r="AM419" s="7"/>
      <c r="AN419" s="7"/>
      <c r="AO419" s="7"/>
    </row>
    <row r="420" s="11" customFormat="true" ht="12" hidden="false" customHeight="false" outlineLevel="0" collapsed="false">
      <c r="A420" s="4" t="s">
        <v>949</v>
      </c>
      <c r="B420" s="7" t="n">
        <v>31</v>
      </c>
      <c r="C420" s="7" t="n">
        <v>39</v>
      </c>
      <c r="D420" s="7"/>
      <c r="E420" s="7" t="n">
        <v>11</v>
      </c>
      <c r="F420" s="7" t="n">
        <v>26</v>
      </c>
      <c r="G420" s="7"/>
      <c r="H420" s="7" t="n">
        <v>7</v>
      </c>
      <c r="I420" s="7" t="n">
        <v>13</v>
      </c>
      <c r="J420" s="7"/>
      <c r="K420" s="7" t="n">
        <v>35</v>
      </c>
      <c r="L420" s="7" t="n">
        <v>38</v>
      </c>
      <c r="M420" s="7"/>
      <c r="N420" s="7" t="n">
        <v>14</v>
      </c>
      <c r="O420" s="7" t="n">
        <v>15</v>
      </c>
      <c r="P420" s="7"/>
      <c r="Q420" s="7" t="n">
        <v>10</v>
      </c>
      <c r="R420" s="7" t="n">
        <v>14</v>
      </c>
      <c r="S420" s="7"/>
      <c r="T420" s="7" t="n">
        <v>13</v>
      </c>
      <c r="U420" s="7" t="n">
        <v>18</v>
      </c>
      <c r="V420" s="7"/>
      <c r="W420" s="7" t="n">
        <v>18</v>
      </c>
      <c r="X420" s="7" t="n">
        <v>22</v>
      </c>
      <c r="Z420" s="4" t="s">
        <v>481</v>
      </c>
      <c r="AA420" s="7"/>
      <c r="AB420" s="7"/>
      <c r="AC420" s="7"/>
      <c r="AD420" s="7"/>
      <c r="AE420" s="7"/>
      <c r="AF420" s="7"/>
      <c r="AG420" s="7"/>
      <c r="AH420" s="7"/>
      <c r="AI420" s="7"/>
      <c r="AJ420" s="7"/>
      <c r="AK420" s="7"/>
      <c r="AL420" s="7"/>
      <c r="AM420" s="7"/>
      <c r="AN420" s="7"/>
      <c r="AO420" s="7"/>
    </row>
    <row r="421" s="11" customFormat="true" ht="12" hidden="false" customHeight="false" outlineLevel="0" collapsed="false">
      <c r="A421" s="4" t="s">
        <v>950</v>
      </c>
      <c r="B421" s="7" t="n">
        <v>31</v>
      </c>
      <c r="C421" s="7" t="n">
        <v>39</v>
      </c>
      <c r="D421" s="7"/>
      <c r="E421" s="7" t="n">
        <v>11</v>
      </c>
      <c r="F421" s="7" t="n">
        <v>21</v>
      </c>
      <c r="G421" s="7"/>
      <c r="H421" s="7" t="n">
        <v>15</v>
      </c>
      <c r="I421" s="7" t="n">
        <v>19</v>
      </c>
      <c r="J421" s="7"/>
      <c r="K421" s="7" t="n">
        <v>37</v>
      </c>
      <c r="L421" s="7" t="n">
        <v>42</v>
      </c>
      <c r="M421" s="7"/>
      <c r="N421" s="7" t="n">
        <v>13</v>
      </c>
      <c r="O421" s="7" t="n">
        <v>16</v>
      </c>
      <c r="P421" s="7"/>
      <c r="Q421" s="7" t="n">
        <v>10</v>
      </c>
      <c r="R421" s="7" t="n">
        <v>11</v>
      </c>
      <c r="S421" s="7"/>
      <c r="T421" s="7" t="n">
        <v>10</v>
      </c>
      <c r="U421" s="7" t="n">
        <v>10</v>
      </c>
      <c r="V421" s="7"/>
      <c r="W421" s="7" t="n">
        <v>8</v>
      </c>
      <c r="X421" s="7" t="n">
        <v>8</v>
      </c>
      <c r="Z421" s="4" t="s">
        <v>481</v>
      </c>
      <c r="AA421" s="7"/>
      <c r="AB421" s="7"/>
      <c r="AC421" s="7"/>
      <c r="AD421" s="7"/>
      <c r="AE421" s="7"/>
      <c r="AF421" s="7"/>
      <c r="AG421" s="7"/>
      <c r="AH421" s="7"/>
      <c r="AI421" s="7"/>
      <c r="AJ421" s="7"/>
      <c r="AK421" s="7"/>
      <c r="AL421" s="7"/>
      <c r="AM421" s="7"/>
      <c r="AN421" s="7"/>
      <c r="AO421" s="7"/>
    </row>
    <row r="422" s="11" customFormat="true" ht="12" hidden="false" customHeight="false" outlineLevel="0" collapsed="false">
      <c r="A422" s="4" t="s">
        <v>951</v>
      </c>
      <c r="B422" s="7" t="n">
        <v>31</v>
      </c>
      <c r="C422" s="7" t="n">
        <v>38</v>
      </c>
      <c r="D422" s="7"/>
      <c r="E422" s="7" t="n">
        <v>11</v>
      </c>
      <c r="F422" s="7" t="n">
        <v>17</v>
      </c>
      <c r="G422" s="7"/>
      <c r="H422" s="7" t="n">
        <v>11</v>
      </c>
      <c r="I422" s="7" t="n">
        <v>23</v>
      </c>
      <c r="J422" s="7"/>
      <c r="K422" s="7" t="n">
        <v>36</v>
      </c>
      <c r="L422" s="7" t="n">
        <v>38</v>
      </c>
      <c r="M422" s="7"/>
      <c r="N422" s="7" t="n">
        <v>17</v>
      </c>
      <c r="O422" s="7" t="n">
        <v>32</v>
      </c>
      <c r="P422" s="7"/>
      <c r="Q422" s="7" t="n">
        <v>9</v>
      </c>
      <c r="R422" s="7" t="n">
        <v>10</v>
      </c>
      <c r="S422" s="7"/>
      <c r="T422" s="7" t="n">
        <v>18</v>
      </c>
      <c r="U422" s="7" t="n">
        <v>23</v>
      </c>
      <c r="V422" s="7"/>
      <c r="W422" s="7" t="n">
        <v>35</v>
      </c>
      <c r="X422" s="7" t="n">
        <v>36</v>
      </c>
      <c r="Z422" s="4" t="s">
        <v>481</v>
      </c>
      <c r="AA422" s="7"/>
      <c r="AB422" s="7"/>
      <c r="AC422" s="7"/>
      <c r="AD422" s="7"/>
      <c r="AE422" s="7"/>
      <c r="AF422" s="7"/>
      <c r="AG422" s="7"/>
      <c r="AH422" s="7"/>
      <c r="AI422" s="7"/>
      <c r="AJ422" s="7"/>
      <c r="AK422" s="7"/>
      <c r="AL422" s="7"/>
      <c r="AM422" s="7"/>
      <c r="AN422" s="7"/>
      <c r="AO422" s="7"/>
    </row>
    <row r="423" s="11" customFormat="true" ht="12" hidden="false" customHeight="false" outlineLevel="0" collapsed="false">
      <c r="A423" s="4" t="s">
        <v>952</v>
      </c>
      <c r="B423" s="7" t="n">
        <v>41</v>
      </c>
      <c r="C423" s="7" t="n">
        <v>42</v>
      </c>
      <c r="D423" s="7"/>
      <c r="E423" s="7" t="n">
        <v>24</v>
      </c>
      <c r="F423" s="7" t="n">
        <v>25</v>
      </c>
      <c r="G423" s="7"/>
      <c r="H423" s="7" t="n">
        <v>13</v>
      </c>
      <c r="I423" s="7" t="n">
        <v>23</v>
      </c>
      <c r="J423" s="7"/>
      <c r="K423" s="7" t="n">
        <v>40</v>
      </c>
      <c r="L423" s="7" t="n">
        <v>41</v>
      </c>
      <c r="M423" s="7"/>
      <c r="N423" s="7" t="n">
        <v>16</v>
      </c>
      <c r="O423" s="7" t="n">
        <v>21</v>
      </c>
      <c r="P423" s="7"/>
      <c r="Q423" s="7" t="n">
        <v>7</v>
      </c>
      <c r="R423" s="7" t="n">
        <v>10</v>
      </c>
      <c r="S423" s="7"/>
      <c r="T423" s="7" t="n">
        <v>8</v>
      </c>
      <c r="U423" s="7" t="n">
        <v>17</v>
      </c>
      <c r="V423" s="7"/>
      <c r="W423" s="7" t="n">
        <v>7</v>
      </c>
      <c r="X423" s="7" t="n">
        <v>10</v>
      </c>
      <c r="Z423" s="4" t="s">
        <v>481</v>
      </c>
      <c r="AA423" s="7"/>
      <c r="AB423" s="7"/>
      <c r="AC423" s="7"/>
      <c r="AD423" s="7"/>
      <c r="AE423" s="7"/>
      <c r="AF423" s="7"/>
      <c r="AG423" s="7"/>
      <c r="AH423" s="7"/>
      <c r="AI423" s="7"/>
      <c r="AJ423" s="7"/>
      <c r="AK423" s="7"/>
      <c r="AL423" s="7"/>
      <c r="AM423" s="7"/>
      <c r="AN423" s="7"/>
      <c r="AO423" s="7"/>
    </row>
    <row r="424" s="11" customFormat="true" ht="12" hidden="false" customHeight="false" outlineLevel="0" collapsed="false">
      <c r="A424" s="4" t="s">
        <v>953</v>
      </c>
      <c r="B424" s="7" t="n">
        <v>30</v>
      </c>
      <c r="C424" s="7" t="n">
        <v>31</v>
      </c>
      <c r="D424" s="7"/>
      <c r="E424" s="7" t="n">
        <v>8</v>
      </c>
      <c r="F424" s="7" t="n">
        <v>11</v>
      </c>
      <c r="G424" s="7"/>
      <c r="H424" s="7" t="n">
        <v>19</v>
      </c>
      <c r="I424" s="7" t="n">
        <v>23</v>
      </c>
      <c r="J424" s="7"/>
      <c r="K424" s="7" t="n">
        <v>40</v>
      </c>
      <c r="L424" s="7" t="n">
        <v>45</v>
      </c>
      <c r="M424" s="7"/>
      <c r="N424" s="7" t="n">
        <v>12</v>
      </c>
      <c r="O424" s="7" t="n">
        <v>19</v>
      </c>
      <c r="P424" s="7"/>
      <c r="Q424" s="7" t="n">
        <v>12</v>
      </c>
      <c r="R424" s="7" t="n">
        <v>15</v>
      </c>
      <c r="S424" s="7"/>
      <c r="T424" s="7" t="n">
        <v>10</v>
      </c>
      <c r="U424" s="7" t="n">
        <v>17</v>
      </c>
      <c r="V424" s="7"/>
      <c r="W424" s="7" t="n">
        <v>10</v>
      </c>
      <c r="X424" s="7" t="n">
        <v>10</v>
      </c>
      <c r="Z424" s="4" t="s">
        <v>481</v>
      </c>
      <c r="AA424" s="7"/>
      <c r="AB424" s="7"/>
      <c r="AC424" s="7"/>
      <c r="AD424" s="7"/>
      <c r="AE424" s="7"/>
      <c r="AF424" s="7"/>
      <c r="AG424" s="7"/>
      <c r="AH424" s="7"/>
      <c r="AI424" s="7"/>
      <c r="AJ424" s="7"/>
      <c r="AK424" s="7"/>
      <c r="AL424" s="7"/>
      <c r="AM424" s="7"/>
      <c r="AN424" s="7"/>
      <c r="AO424" s="7"/>
    </row>
    <row r="425" s="11" customFormat="true" ht="12" hidden="false" customHeight="false" outlineLevel="0" collapsed="false">
      <c r="A425" s="4" t="s">
        <v>954</v>
      </c>
      <c r="B425" s="7" t="n">
        <v>38</v>
      </c>
      <c r="C425" s="7" t="n">
        <v>41</v>
      </c>
      <c r="D425" s="7"/>
      <c r="E425" s="7" t="n">
        <v>17</v>
      </c>
      <c r="F425" s="7" t="n">
        <v>25</v>
      </c>
      <c r="G425" s="7"/>
      <c r="H425" s="7" t="n">
        <v>7</v>
      </c>
      <c r="I425" s="7" t="n">
        <v>19</v>
      </c>
      <c r="J425" s="7"/>
      <c r="K425" s="7" t="n">
        <v>40</v>
      </c>
      <c r="L425" s="7" t="n">
        <v>40</v>
      </c>
      <c r="M425" s="7"/>
      <c r="N425" s="7" t="n">
        <v>13</v>
      </c>
      <c r="O425" s="7" t="n">
        <v>24</v>
      </c>
      <c r="P425" s="7"/>
      <c r="Q425" s="7" t="n">
        <v>7</v>
      </c>
      <c r="R425" s="7" t="n">
        <v>10</v>
      </c>
      <c r="S425" s="7"/>
      <c r="T425" s="7" t="n">
        <v>8</v>
      </c>
      <c r="U425" s="7" t="n">
        <v>9</v>
      </c>
      <c r="V425" s="7"/>
      <c r="W425" s="7" t="n">
        <v>11</v>
      </c>
      <c r="X425" s="7" t="n">
        <v>11</v>
      </c>
      <c r="Z425" s="4" t="s">
        <v>481</v>
      </c>
      <c r="AA425" s="7"/>
      <c r="AB425" s="7"/>
      <c r="AC425" s="7"/>
      <c r="AD425" s="7"/>
      <c r="AE425" s="7"/>
      <c r="AF425" s="7"/>
      <c r="AG425" s="7"/>
      <c r="AH425" s="7"/>
      <c r="AI425" s="7"/>
      <c r="AJ425" s="7"/>
      <c r="AK425" s="7"/>
      <c r="AL425" s="7"/>
      <c r="AM425" s="7"/>
      <c r="AN425" s="7"/>
      <c r="AO425" s="7"/>
    </row>
    <row r="426" s="11" customFormat="true" ht="12" hidden="false" customHeight="false" outlineLevel="0" collapsed="false">
      <c r="A426" s="4" t="s">
        <v>955</v>
      </c>
      <c r="B426" s="7" t="n">
        <v>40</v>
      </c>
      <c r="C426" s="7" t="n">
        <v>41</v>
      </c>
      <c r="D426" s="7"/>
      <c r="E426" s="7" t="n">
        <v>8</v>
      </c>
      <c r="F426" s="7" t="n">
        <v>11</v>
      </c>
      <c r="G426" s="7"/>
      <c r="H426" s="7" t="n">
        <v>17</v>
      </c>
      <c r="I426" s="7" t="n">
        <v>25</v>
      </c>
      <c r="J426" s="7"/>
      <c r="K426" s="7" t="n">
        <v>42</v>
      </c>
      <c r="L426" s="7" t="n">
        <v>42</v>
      </c>
      <c r="M426" s="7"/>
      <c r="N426" s="7" t="n">
        <v>17</v>
      </c>
      <c r="O426" s="7" t="n">
        <v>17</v>
      </c>
      <c r="P426" s="7"/>
      <c r="Q426" s="7" t="n">
        <v>10</v>
      </c>
      <c r="R426" s="7" t="n">
        <v>23</v>
      </c>
      <c r="S426" s="7"/>
      <c r="T426" s="7" t="n">
        <v>9</v>
      </c>
      <c r="U426" s="7" t="n">
        <v>12</v>
      </c>
      <c r="V426" s="7"/>
      <c r="W426" s="7" t="n">
        <v>10</v>
      </c>
      <c r="X426" s="7" t="n">
        <v>24</v>
      </c>
      <c r="Z426" s="4" t="s">
        <v>481</v>
      </c>
      <c r="AA426" s="7"/>
      <c r="AB426" s="7"/>
      <c r="AC426" s="7"/>
      <c r="AD426" s="7"/>
      <c r="AE426" s="7"/>
      <c r="AF426" s="7"/>
      <c r="AG426" s="7"/>
      <c r="AH426" s="7"/>
      <c r="AI426" s="7"/>
      <c r="AJ426" s="7"/>
      <c r="AK426" s="7"/>
      <c r="AL426" s="7"/>
      <c r="AM426" s="7"/>
      <c r="AN426" s="7"/>
      <c r="AO426" s="7"/>
    </row>
    <row r="427" s="11" customFormat="true" ht="12" hidden="false" customHeight="false" outlineLevel="0" collapsed="false">
      <c r="A427" s="4" t="s">
        <v>956</v>
      </c>
      <c r="B427" s="7" t="n">
        <v>40</v>
      </c>
      <c r="C427" s="7" t="n">
        <v>41</v>
      </c>
      <c r="D427" s="7"/>
      <c r="E427" s="7" t="n">
        <v>19</v>
      </c>
      <c r="F427" s="7" t="n">
        <v>20</v>
      </c>
      <c r="G427" s="7"/>
      <c r="H427" s="7" t="n">
        <v>17</v>
      </c>
      <c r="I427" s="7" t="n">
        <v>25</v>
      </c>
      <c r="J427" s="7"/>
      <c r="K427" s="7" t="n">
        <v>41</v>
      </c>
      <c r="L427" s="7" t="n">
        <v>45</v>
      </c>
      <c r="M427" s="7"/>
      <c r="N427" s="7" t="n">
        <v>17</v>
      </c>
      <c r="O427" s="7" t="n">
        <v>17</v>
      </c>
      <c r="P427" s="7"/>
      <c r="Q427" s="7" t="n">
        <v>10</v>
      </c>
      <c r="R427" s="7" t="n">
        <v>13</v>
      </c>
      <c r="S427" s="7"/>
      <c r="T427" s="7" t="n">
        <v>12</v>
      </c>
      <c r="U427" s="7" t="n">
        <v>14</v>
      </c>
      <c r="V427" s="7"/>
      <c r="W427" s="7" t="n">
        <v>31</v>
      </c>
      <c r="X427" s="7" t="n">
        <v>32</v>
      </c>
      <c r="Z427" s="4" t="s">
        <v>481</v>
      </c>
      <c r="AA427" s="7"/>
      <c r="AB427" s="7"/>
      <c r="AC427" s="7"/>
      <c r="AD427" s="7"/>
      <c r="AE427" s="7"/>
      <c r="AF427" s="7"/>
      <c r="AG427" s="7"/>
      <c r="AH427" s="7"/>
      <c r="AI427" s="7"/>
      <c r="AJ427" s="7"/>
      <c r="AK427" s="7"/>
      <c r="AL427" s="7"/>
      <c r="AM427" s="7"/>
      <c r="AN427" s="7"/>
      <c r="AO427" s="7"/>
    </row>
    <row r="428" s="11" customFormat="true" ht="12" hidden="false" customHeight="false" outlineLevel="0" collapsed="false">
      <c r="A428" s="4" t="s">
        <v>957</v>
      </c>
      <c r="B428" s="7" t="n">
        <v>31</v>
      </c>
      <c r="C428" s="7" t="n">
        <v>33</v>
      </c>
      <c r="D428" s="7"/>
      <c r="E428" s="7" t="n">
        <v>21</v>
      </c>
      <c r="F428" s="7" t="n">
        <v>26</v>
      </c>
      <c r="G428" s="7"/>
      <c r="H428" s="7" t="n">
        <v>9</v>
      </c>
      <c r="I428" s="7" t="n">
        <v>23</v>
      </c>
      <c r="J428" s="7"/>
      <c r="K428" s="7" t="n">
        <v>38</v>
      </c>
      <c r="L428" s="7" t="n">
        <v>45</v>
      </c>
      <c r="M428" s="7"/>
      <c r="N428" s="7" t="n">
        <v>13</v>
      </c>
      <c r="O428" s="7" t="n">
        <v>19</v>
      </c>
      <c r="P428" s="7"/>
      <c r="Q428" s="7" t="n">
        <v>5</v>
      </c>
      <c r="R428" s="7" t="n">
        <v>10</v>
      </c>
      <c r="S428" s="7"/>
      <c r="T428" s="7" t="n">
        <v>8</v>
      </c>
      <c r="U428" s="7" t="n">
        <v>8</v>
      </c>
      <c r="V428" s="7"/>
      <c r="W428" s="7" t="n">
        <v>11</v>
      </c>
      <c r="X428" s="7" t="n">
        <v>11</v>
      </c>
      <c r="Z428" s="4" t="s">
        <v>481</v>
      </c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</row>
    <row r="429" s="11" customFormat="true" ht="12" hidden="false" customHeight="false" outlineLevel="0" collapsed="false">
      <c r="A429" s="4" t="s">
        <v>958</v>
      </c>
      <c r="B429" s="7" t="n">
        <v>29</v>
      </c>
      <c r="C429" s="7" t="n">
        <v>41</v>
      </c>
      <c r="D429" s="7"/>
      <c r="E429" s="7" t="n">
        <v>25</v>
      </c>
      <c r="F429" s="7" t="n">
        <v>25</v>
      </c>
      <c r="G429" s="7"/>
      <c r="H429" s="7" t="n">
        <v>9</v>
      </c>
      <c r="I429" s="7" t="n">
        <v>23</v>
      </c>
      <c r="J429" s="7"/>
      <c r="K429" s="7" t="n">
        <v>35</v>
      </c>
      <c r="L429" s="7" t="n">
        <v>41</v>
      </c>
      <c r="M429" s="7"/>
      <c r="N429" s="7" t="n">
        <v>15</v>
      </c>
      <c r="O429" s="7" t="n">
        <v>24</v>
      </c>
      <c r="P429" s="7"/>
      <c r="Q429" s="7" t="n">
        <v>10</v>
      </c>
      <c r="R429" s="7" t="n">
        <v>13</v>
      </c>
      <c r="S429" s="7"/>
      <c r="T429" s="7" t="n">
        <v>10</v>
      </c>
      <c r="U429" s="7" t="n">
        <v>18</v>
      </c>
      <c r="V429" s="7"/>
      <c r="W429" s="7" t="n">
        <v>18</v>
      </c>
      <c r="X429" s="7" t="n">
        <v>18</v>
      </c>
      <c r="Z429" s="4" t="s">
        <v>481</v>
      </c>
      <c r="AA429" s="7"/>
      <c r="AB429" s="7"/>
      <c r="AC429" s="7"/>
      <c r="AD429" s="7"/>
      <c r="AE429" s="7"/>
      <c r="AF429" s="7"/>
      <c r="AG429" s="7"/>
      <c r="AH429" s="7"/>
      <c r="AI429" s="7"/>
      <c r="AJ429" s="7"/>
      <c r="AK429" s="7"/>
      <c r="AL429" s="7"/>
      <c r="AM429" s="7"/>
      <c r="AN429" s="7"/>
      <c r="AO429" s="7"/>
    </row>
    <row r="430" s="11" customFormat="true" ht="12" hidden="false" customHeight="false" outlineLevel="0" collapsed="false">
      <c r="A430" s="4" t="s">
        <v>959</v>
      </c>
      <c r="B430" s="7" t="n">
        <v>7</v>
      </c>
      <c r="C430" s="7" t="n">
        <v>7</v>
      </c>
      <c r="D430" s="7"/>
      <c r="E430" s="7" t="n">
        <v>17</v>
      </c>
      <c r="F430" s="7" t="n">
        <v>17</v>
      </c>
      <c r="G430" s="7"/>
      <c r="H430" s="7" t="n">
        <v>19</v>
      </c>
      <c r="I430" s="7" t="n">
        <v>21</v>
      </c>
      <c r="J430" s="7"/>
      <c r="K430" s="7" t="n">
        <v>54</v>
      </c>
      <c r="L430" s="7" t="n">
        <v>56</v>
      </c>
      <c r="M430" s="7"/>
      <c r="N430" s="7" t="n">
        <v>9</v>
      </c>
      <c r="O430" s="7" t="n">
        <v>15</v>
      </c>
      <c r="P430" s="7"/>
      <c r="Q430" s="7" t="n">
        <v>10</v>
      </c>
      <c r="R430" s="7" t="n">
        <v>14</v>
      </c>
      <c r="S430" s="7"/>
      <c r="T430" s="7" t="n">
        <v>12</v>
      </c>
      <c r="U430" s="7" t="n">
        <v>20</v>
      </c>
      <c r="V430" s="7"/>
      <c r="W430" s="7" t="n">
        <v>9</v>
      </c>
      <c r="X430" s="7" t="n">
        <v>10</v>
      </c>
      <c r="Z430" s="4" t="s">
        <v>481</v>
      </c>
      <c r="AA430" s="7"/>
      <c r="AB430" s="7"/>
      <c r="AC430" s="7"/>
      <c r="AD430" s="7"/>
      <c r="AE430" s="7"/>
      <c r="AF430" s="7"/>
      <c r="AG430" s="7"/>
      <c r="AH430" s="7"/>
      <c r="AI430" s="7"/>
      <c r="AJ430" s="7"/>
      <c r="AK430" s="7"/>
      <c r="AL430" s="7"/>
      <c r="AM430" s="7"/>
      <c r="AN430" s="7"/>
      <c r="AO430" s="7"/>
    </row>
    <row r="431" s="11" customFormat="true" ht="12" hidden="false" customHeight="false" outlineLevel="0" collapsed="false">
      <c r="A431" s="4" t="s">
        <v>960</v>
      </c>
      <c r="B431" s="7" t="n">
        <v>42</v>
      </c>
      <c r="C431" s="7" t="n">
        <v>58</v>
      </c>
      <c r="D431" s="7"/>
      <c r="E431" s="7" t="n">
        <v>16</v>
      </c>
      <c r="F431" s="7" t="n">
        <v>19</v>
      </c>
      <c r="G431" s="7"/>
      <c r="H431" s="7" t="n">
        <v>9</v>
      </c>
      <c r="I431" s="7" t="n">
        <v>17</v>
      </c>
      <c r="J431" s="7"/>
      <c r="K431" s="7" t="n">
        <v>40</v>
      </c>
      <c r="L431" s="7" t="n">
        <v>48</v>
      </c>
      <c r="M431" s="7"/>
      <c r="N431" s="7" t="n">
        <v>23</v>
      </c>
      <c r="O431" s="7" t="n">
        <v>28</v>
      </c>
      <c r="P431" s="7"/>
      <c r="Q431" s="7" t="n">
        <v>10</v>
      </c>
      <c r="R431" s="7" t="n">
        <v>13</v>
      </c>
      <c r="S431" s="7"/>
      <c r="T431" s="7" t="n">
        <v>13</v>
      </c>
      <c r="U431" s="7" t="n">
        <v>13</v>
      </c>
      <c r="V431" s="7"/>
      <c r="W431" s="7" t="n">
        <v>21</v>
      </c>
      <c r="X431" s="7" t="n">
        <v>22</v>
      </c>
      <c r="Z431" s="4" t="s">
        <v>481</v>
      </c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</row>
    <row r="432" s="11" customFormat="true" ht="12" hidden="false" customHeight="false" outlineLevel="0" collapsed="false">
      <c r="A432" s="4" t="s">
        <v>961</v>
      </c>
      <c r="B432" s="7" t="n">
        <v>40</v>
      </c>
      <c r="C432" s="7" t="n">
        <v>43</v>
      </c>
      <c r="D432" s="7"/>
      <c r="E432" s="7" t="n">
        <v>18</v>
      </c>
      <c r="F432" s="7" t="n">
        <v>25</v>
      </c>
      <c r="G432" s="7"/>
      <c r="H432" s="7" t="n">
        <v>7</v>
      </c>
      <c r="I432" s="7" t="n">
        <v>27</v>
      </c>
      <c r="J432" s="7"/>
      <c r="K432" s="7" t="n">
        <v>44</v>
      </c>
      <c r="L432" s="7" t="n">
        <v>49</v>
      </c>
      <c r="M432" s="7"/>
      <c r="N432" s="7" t="n">
        <v>15</v>
      </c>
      <c r="O432" s="7" t="n">
        <v>18</v>
      </c>
      <c r="P432" s="7"/>
      <c r="Q432" s="7" t="n">
        <v>6</v>
      </c>
      <c r="R432" s="7" t="n">
        <v>10</v>
      </c>
      <c r="S432" s="7"/>
      <c r="T432" s="7" t="n">
        <v>9</v>
      </c>
      <c r="U432" s="7" t="n">
        <v>20</v>
      </c>
      <c r="V432" s="7"/>
      <c r="W432" s="7" t="n">
        <v>21</v>
      </c>
      <c r="X432" s="7" t="n">
        <v>27</v>
      </c>
      <c r="Z432" s="4" t="s">
        <v>481</v>
      </c>
      <c r="AA432" s="7"/>
      <c r="AB432" s="7"/>
      <c r="AC432" s="7"/>
      <c r="AD432" s="7"/>
      <c r="AE432" s="7"/>
      <c r="AF432" s="7"/>
      <c r="AG432" s="7"/>
      <c r="AH432" s="7"/>
      <c r="AI432" s="7"/>
      <c r="AJ432" s="7"/>
      <c r="AK432" s="7"/>
      <c r="AL432" s="7"/>
      <c r="AM432" s="7"/>
      <c r="AN432" s="7"/>
      <c r="AO432" s="7"/>
    </row>
    <row r="433" s="11" customFormat="true" ht="12" hidden="false" customHeight="false" outlineLevel="0" collapsed="false">
      <c r="A433" s="4" t="s">
        <v>962</v>
      </c>
      <c r="B433" s="7" t="n">
        <v>40</v>
      </c>
      <c r="C433" s="7" t="n">
        <v>47</v>
      </c>
      <c r="D433" s="7"/>
      <c r="E433" s="7" t="n">
        <v>11</v>
      </c>
      <c r="F433" s="7" t="n">
        <v>23</v>
      </c>
      <c r="G433" s="7"/>
      <c r="H433" s="7" t="n">
        <v>9</v>
      </c>
      <c r="I433" s="7" t="n">
        <v>23</v>
      </c>
      <c r="J433" s="7"/>
      <c r="K433" s="7" t="n">
        <v>38</v>
      </c>
      <c r="L433" s="7" t="n">
        <v>43</v>
      </c>
      <c r="M433" s="7"/>
      <c r="N433" s="7" t="n">
        <v>13</v>
      </c>
      <c r="O433" s="7" t="n">
        <v>24</v>
      </c>
      <c r="P433" s="7"/>
      <c r="Q433" s="7" t="n">
        <v>5</v>
      </c>
      <c r="R433" s="7" t="n">
        <v>10</v>
      </c>
      <c r="S433" s="7"/>
      <c r="T433" s="7" t="n">
        <v>12</v>
      </c>
      <c r="U433" s="7" t="n">
        <v>14</v>
      </c>
      <c r="V433" s="7"/>
      <c r="W433" s="7" t="n">
        <v>11</v>
      </c>
      <c r="X433" s="7" t="n">
        <v>12</v>
      </c>
      <c r="Z433" s="4" t="s">
        <v>481</v>
      </c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</row>
    <row r="434" s="11" customFormat="true" ht="12" hidden="false" customHeight="false" outlineLevel="0" collapsed="false">
      <c r="A434" s="4" t="s">
        <v>963</v>
      </c>
      <c r="B434" s="7" t="n">
        <v>26</v>
      </c>
      <c r="C434" s="7" t="n">
        <v>43</v>
      </c>
      <c r="D434" s="7"/>
      <c r="E434" s="7" t="n">
        <v>19</v>
      </c>
      <c r="F434" s="7" t="n">
        <v>25</v>
      </c>
      <c r="G434" s="7"/>
      <c r="H434" s="7" t="n">
        <v>9</v>
      </c>
      <c r="I434" s="7" t="n">
        <v>14</v>
      </c>
      <c r="J434" s="7"/>
      <c r="K434" s="7" t="n">
        <v>41</v>
      </c>
      <c r="L434" s="7" t="n">
        <v>41</v>
      </c>
      <c r="M434" s="7"/>
      <c r="N434" s="7" t="n">
        <v>16</v>
      </c>
      <c r="O434" s="7" t="n">
        <v>17</v>
      </c>
      <c r="P434" s="7"/>
      <c r="Q434" s="7" t="n">
        <v>1</v>
      </c>
      <c r="R434" s="7" t="n">
        <v>1</v>
      </c>
      <c r="S434" s="7"/>
      <c r="T434" s="7" t="n">
        <v>9</v>
      </c>
      <c r="U434" s="7" t="n">
        <v>17</v>
      </c>
      <c r="V434" s="7"/>
      <c r="W434" s="7" t="n">
        <v>33</v>
      </c>
      <c r="X434" s="7" t="n">
        <v>35</v>
      </c>
      <c r="Z434" s="11" t="s">
        <v>481</v>
      </c>
      <c r="AA434" s="7"/>
      <c r="AB434" s="7"/>
      <c r="AC434" s="7"/>
      <c r="AD434" s="7"/>
      <c r="AE434" s="7"/>
      <c r="AF434" s="7"/>
      <c r="AG434" s="7"/>
      <c r="AH434" s="7"/>
      <c r="AI434" s="7"/>
      <c r="AJ434" s="7"/>
      <c r="AK434" s="7"/>
      <c r="AL434" s="7"/>
      <c r="AM434" s="7"/>
      <c r="AN434" s="7"/>
      <c r="AO434" s="7"/>
    </row>
    <row r="435" s="11" customFormat="true" ht="12" hidden="false" customHeight="false" outlineLevel="0" collapsed="false">
      <c r="A435" s="4" t="s">
        <v>964</v>
      </c>
      <c r="B435" s="7" t="n">
        <v>31</v>
      </c>
      <c r="C435" s="7" t="n">
        <v>42</v>
      </c>
      <c r="D435" s="7"/>
      <c r="E435" s="7" t="n">
        <v>20</v>
      </c>
      <c r="F435" s="7" t="n">
        <v>26</v>
      </c>
      <c r="G435" s="7"/>
      <c r="H435" s="7" t="n">
        <v>18</v>
      </c>
      <c r="I435" s="7" t="n">
        <v>24</v>
      </c>
      <c r="J435" s="7"/>
      <c r="K435" s="7" t="n">
        <v>37</v>
      </c>
      <c r="L435" s="7" t="n">
        <v>41</v>
      </c>
      <c r="M435" s="7"/>
      <c r="N435" s="7" t="n">
        <v>16</v>
      </c>
      <c r="O435" s="7" t="n">
        <v>16</v>
      </c>
      <c r="P435" s="7"/>
      <c r="Q435" s="7" t="n">
        <v>11</v>
      </c>
      <c r="R435" s="7" t="n">
        <v>14</v>
      </c>
      <c r="S435" s="7"/>
      <c r="T435" s="7" t="n">
        <v>8</v>
      </c>
      <c r="U435" s="7" t="n">
        <v>8</v>
      </c>
      <c r="V435" s="7"/>
      <c r="W435" s="7" t="n">
        <v>14</v>
      </c>
      <c r="X435" s="7" t="n">
        <v>14</v>
      </c>
      <c r="Z435" s="11" t="s">
        <v>481</v>
      </c>
      <c r="AA435" s="7"/>
      <c r="AB435" s="7"/>
      <c r="AC435" s="7"/>
      <c r="AD435" s="7"/>
      <c r="AE435" s="7"/>
      <c r="AF435" s="7"/>
      <c r="AG435" s="7"/>
      <c r="AH435" s="7"/>
      <c r="AI435" s="7"/>
      <c r="AJ435" s="7"/>
      <c r="AK435" s="7"/>
      <c r="AL435" s="7"/>
      <c r="AM435" s="7"/>
      <c r="AN435" s="7"/>
      <c r="AO435" s="7"/>
    </row>
    <row r="436" s="11" customFormat="true" ht="12" hidden="false" customHeight="false" outlineLevel="0" collapsed="false">
      <c r="A436" s="4" t="s">
        <v>965</v>
      </c>
      <c r="B436" s="7" t="n">
        <v>36</v>
      </c>
      <c r="C436" s="7" t="n">
        <v>37</v>
      </c>
      <c r="D436" s="7"/>
      <c r="E436" s="7" t="n">
        <v>20</v>
      </c>
      <c r="F436" s="7" t="n">
        <v>20</v>
      </c>
      <c r="G436" s="7"/>
      <c r="H436" s="7" t="n">
        <v>11</v>
      </c>
      <c r="I436" s="7" t="n">
        <v>19</v>
      </c>
      <c r="J436" s="7"/>
      <c r="K436" s="7" t="n">
        <v>22</v>
      </c>
      <c r="L436" s="7" t="n">
        <v>23</v>
      </c>
      <c r="M436" s="7"/>
      <c r="N436" s="7" t="n">
        <v>16</v>
      </c>
      <c r="O436" s="7" t="n">
        <v>21</v>
      </c>
      <c r="P436" s="7"/>
      <c r="Q436" s="7" t="n">
        <v>7</v>
      </c>
      <c r="R436" s="7" t="n">
        <v>10</v>
      </c>
      <c r="S436" s="7"/>
      <c r="T436" s="7" t="n">
        <v>8</v>
      </c>
      <c r="U436" s="7" t="n">
        <v>9</v>
      </c>
      <c r="V436" s="7"/>
      <c r="W436" s="7" t="n">
        <v>11</v>
      </c>
      <c r="X436" s="7" t="n">
        <v>11</v>
      </c>
      <c r="Z436" s="11" t="s">
        <v>481</v>
      </c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</row>
    <row r="437" s="11" customFormat="true" ht="12" hidden="false" customHeight="false" outlineLevel="0" collapsed="false">
      <c r="A437" s="4" t="s">
        <v>966</v>
      </c>
      <c r="B437" s="7" t="n">
        <v>29</v>
      </c>
      <c r="C437" s="7" t="n">
        <v>41</v>
      </c>
      <c r="D437" s="7"/>
      <c r="E437" s="7" t="n">
        <v>11</v>
      </c>
      <c r="F437" s="7" t="n">
        <v>19</v>
      </c>
      <c r="G437" s="7"/>
      <c r="H437" s="7" t="n">
        <v>13</v>
      </c>
      <c r="I437" s="7" t="n">
        <v>15</v>
      </c>
      <c r="J437" s="7"/>
      <c r="K437" s="7" t="n">
        <v>35</v>
      </c>
      <c r="L437" s="7" t="n">
        <v>37</v>
      </c>
      <c r="M437" s="7"/>
      <c r="N437" s="7" t="n">
        <v>14</v>
      </c>
      <c r="O437" s="7" t="n">
        <v>14</v>
      </c>
      <c r="P437" s="7"/>
      <c r="Q437" s="7" t="n">
        <v>4</v>
      </c>
      <c r="R437" s="7" t="n">
        <v>10</v>
      </c>
      <c r="S437" s="7"/>
      <c r="T437" s="7" t="n">
        <v>7</v>
      </c>
      <c r="U437" s="7" t="n">
        <v>14</v>
      </c>
      <c r="V437" s="7"/>
      <c r="W437" s="7" t="n">
        <v>31</v>
      </c>
      <c r="X437" s="7" t="n">
        <v>33</v>
      </c>
      <c r="Z437" s="11" t="s">
        <v>481</v>
      </c>
      <c r="AA437" s="7"/>
      <c r="AB437" s="7"/>
      <c r="AC437" s="7"/>
      <c r="AD437" s="7"/>
      <c r="AE437" s="7"/>
      <c r="AF437" s="7"/>
      <c r="AG437" s="7"/>
      <c r="AH437" s="7"/>
      <c r="AI437" s="7"/>
      <c r="AJ437" s="7"/>
      <c r="AK437" s="7"/>
      <c r="AL437" s="7"/>
      <c r="AM437" s="7"/>
      <c r="AN437" s="7"/>
      <c r="AO437" s="7"/>
    </row>
    <row r="438" customFormat="false" ht="12" hidden="false" customHeight="false" outlineLevel="0" collapsed="false">
      <c r="A438" s="4" t="s">
        <v>967</v>
      </c>
      <c r="B438" s="7" t="n">
        <v>44</v>
      </c>
      <c r="C438" s="7" t="n">
        <v>46</v>
      </c>
      <c r="D438" s="7"/>
      <c r="E438" s="7" t="n">
        <v>14</v>
      </c>
      <c r="F438" s="7" t="n">
        <v>24</v>
      </c>
      <c r="G438" s="7"/>
      <c r="H438" s="7" t="n">
        <v>15</v>
      </c>
      <c r="I438" s="7" t="n">
        <v>19</v>
      </c>
      <c r="J438" s="7"/>
      <c r="K438" s="7" t="n">
        <v>43</v>
      </c>
      <c r="L438" s="7" t="n">
        <v>43</v>
      </c>
      <c r="M438" s="7"/>
      <c r="N438" s="7" t="n">
        <v>15</v>
      </c>
      <c r="O438" s="7" t="n">
        <v>24</v>
      </c>
      <c r="P438" s="7"/>
      <c r="Q438" s="7" t="n">
        <v>12</v>
      </c>
      <c r="R438" s="7" t="n">
        <v>21</v>
      </c>
      <c r="S438" s="7"/>
      <c r="T438" s="7" t="n">
        <v>8</v>
      </c>
      <c r="U438" s="7" t="n">
        <v>17</v>
      </c>
      <c r="V438" s="7"/>
      <c r="W438" s="7" t="n">
        <v>32</v>
      </c>
      <c r="X438" s="7" t="n">
        <v>33</v>
      </c>
      <c r="Y438" s="11"/>
      <c r="Z438" s="4" t="s">
        <v>503</v>
      </c>
      <c r="AA438" s="7"/>
      <c r="AB438" s="7"/>
      <c r="AC438" s="7"/>
      <c r="AD438" s="7"/>
      <c r="AE438" s="7"/>
      <c r="AF438" s="7"/>
      <c r="AG438" s="7"/>
      <c r="AH438" s="7"/>
      <c r="AI438" s="7"/>
      <c r="AJ438" s="7"/>
      <c r="AK438" s="7"/>
      <c r="AL438" s="7"/>
      <c r="AM438" s="7"/>
      <c r="AN438" s="7"/>
      <c r="AO438" s="7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2" hidden="false" customHeight="false" outlineLevel="0" collapsed="false">
      <c r="A439" s="4" t="s">
        <v>968</v>
      </c>
      <c r="B439" s="7" t="n">
        <v>40</v>
      </c>
      <c r="C439" s="7" t="n">
        <v>47</v>
      </c>
      <c r="D439" s="7"/>
      <c r="E439" s="7" t="n">
        <v>11</v>
      </c>
      <c r="F439" s="7" t="n">
        <v>25</v>
      </c>
      <c r="G439" s="7"/>
      <c r="H439" s="7" t="n">
        <v>11</v>
      </c>
      <c r="I439" s="7" t="n">
        <v>19</v>
      </c>
      <c r="J439" s="7"/>
      <c r="K439" s="7" t="n">
        <v>39</v>
      </c>
      <c r="L439" s="7" t="n">
        <v>45</v>
      </c>
      <c r="M439" s="7"/>
      <c r="N439" s="7" t="n">
        <v>17</v>
      </c>
      <c r="O439" s="7" t="n">
        <v>22</v>
      </c>
      <c r="P439" s="7"/>
      <c r="Q439" s="7" t="n">
        <v>19</v>
      </c>
      <c r="R439" s="7" t="n">
        <v>31</v>
      </c>
      <c r="S439" s="7"/>
      <c r="T439" s="7" t="n">
        <v>15</v>
      </c>
      <c r="U439" s="7" t="n">
        <v>21</v>
      </c>
      <c r="V439" s="7"/>
      <c r="W439" s="7" t="n">
        <v>11</v>
      </c>
      <c r="X439" s="7" t="n">
        <v>11</v>
      </c>
      <c r="Y439" s="11"/>
      <c r="Z439" s="4" t="s">
        <v>503</v>
      </c>
      <c r="AA439" s="7"/>
      <c r="AB439" s="7"/>
      <c r="AC439" s="7"/>
      <c r="AD439" s="7"/>
      <c r="AE439" s="7"/>
      <c r="AF439" s="7"/>
      <c r="AG439" s="7"/>
      <c r="AH439" s="7"/>
      <c r="AI439" s="7"/>
      <c r="AJ439" s="7"/>
      <c r="AK439" s="7"/>
      <c r="AL439" s="7"/>
      <c r="AM439" s="7"/>
      <c r="AN439" s="7"/>
      <c r="AO439" s="7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2" hidden="false" customHeight="false" outlineLevel="0" collapsed="false">
      <c r="A440" s="4" t="s">
        <v>969</v>
      </c>
      <c r="B440" s="7" t="n">
        <v>35</v>
      </c>
      <c r="C440" s="7" t="n">
        <v>36</v>
      </c>
      <c r="D440" s="7"/>
      <c r="E440" s="7" t="n">
        <v>11</v>
      </c>
      <c r="F440" s="7" t="n">
        <v>21</v>
      </c>
      <c r="G440" s="7"/>
      <c r="H440" s="7" t="n">
        <v>9</v>
      </c>
      <c r="I440" s="7" t="n">
        <v>17</v>
      </c>
      <c r="J440" s="7"/>
      <c r="K440" s="7" t="n">
        <v>41</v>
      </c>
      <c r="L440" s="7" t="n">
        <v>41</v>
      </c>
      <c r="M440" s="7"/>
      <c r="N440" s="7" t="n">
        <v>16</v>
      </c>
      <c r="O440" s="7" t="n">
        <v>20</v>
      </c>
      <c r="P440" s="7"/>
      <c r="Q440" s="7" t="n">
        <v>17</v>
      </c>
      <c r="R440" s="7" t="n">
        <v>17</v>
      </c>
      <c r="S440" s="7"/>
      <c r="T440" s="7" t="n">
        <v>17</v>
      </c>
      <c r="U440" s="7" t="n">
        <v>17</v>
      </c>
      <c r="V440" s="7"/>
      <c r="W440" s="7" t="n">
        <v>19</v>
      </c>
      <c r="X440" s="7" t="n">
        <v>20</v>
      </c>
      <c r="Y440" s="11"/>
      <c r="Z440" s="4" t="s">
        <v>503</v>
      </c>
      <c r="AA440" s="7"/>
      <c r="AB440" s="7"/>
      <c r="AC440" s="7"/>
      <c r="AD440" s="7"/>
      <c r="AE440" s="7"/>
      <c r="AF440" s="7"/>
      <c r="AG440" s="7"/>
      <c r="AH440" s="7"/>
      <c r="AI440" s="7"/>
      <c r="AJ440" s="7"/>
      <c r="AK440" s="7"/>
      <c r="AL440" s="7"/>
      <c r="AM440" s="7"/>
      <c r="AN440" s="7"/>
      <c r="AO440" s="7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2" hidden="false" customHeight="false" outlineLevel="0" collapsed="false">
      <c r="A441" s="4" t="s">
        <v>970</v>
      </c>
      <c r="B441" s="7" t="n">
        <v>31</v>
      </c>
      <c r="C441" s="7" t="n">
        <v>39</v>
      </c>
      <c r="D441" s="7"/>
      <c r="E441" s="7" t="n">
        <v>21</v>
      </c>
      <c r="F441" s="7" t="n">
        <v>24</v>
      </c>
      <c r="G441" s="7"/>
      <c r="H441" s="7" t="n">
        <v>13</v>
      </c>
      <c r="I441" s="7" t="n">
        <v>17</v>
      </c>
      <c r="J441" s="7"/>
      <c r="K441" s="7" t="n">
        <v>41</v>
      </c>
      <c r="L441" s="7" t="n">
        <v>42</v>
      </c>
      <c r="M441" s="7"/>
      <c r="N441" s="7" t="n">
        <v>16</v>
      </c>
      <c r="O441" s="7" t="n">
        <v>34</v>
      </c>
      <c r="P441" s="7"/>
      <c r="Q441" s="7" t="n">
        <v>12</v>
      </c>
      <c r="R441" s="7" t="n">
        <v>17</v>
      </c>
      <c r="S441" s="7"/>
      <c r="T441" s="7" t="n">
        <v>8</v>
      </c>
      <c r="U441" s="7" t="n">
        <v>16</v>
      </c>
      <c r="V441" s="7"/>
      <c r="W441" s="7" t="n">
        <v>18</v>
      </c>
      <c r="X441" s="7" t="n">
        <v>18</v>
      </c>
      <c r="Y441" s="11"/>
      <c r="Z441" s="4" t="s">
        <v>503</v>
      </c>
      <c r="AA441" s="7"/>
      <c r="AB441" s="7"/>
      <c r="AC441" s="7"/>
      <c r="AD441" s="7"/>
      <c r="AE441" s="7"/>
      <c r="AF441" s="7"/>
      <c r="AG441" s="7"/>
      <c r="AH441" s="7"/>
      <c r="AI441" s="7"/>
      <c r="AJ441" s="7"/>
      <c r="AK441" s="7"/>
      <c r="AL441" s="7"/>
      <c r="AM441" s="7"/>
      <c r="AN441" s="7"/>
      <c r="AO441" s="7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2" hidden="false" customHeight="false" outlineLevel="0" collapsed="false">
      <c r="A442" s="4" t="s">
        <v>971</v>
      </c>
      <c r="B442" s="7" t="n">
        <v>31</v>
      </c>
      <c r="C442" s="7" t="n">
        <v>43</v>
      </c>
      <c r="D442" s="7"/>
      <c r="E442" s="7" t="n">
        <v>18</v>
      </c>
      <c r="F442" s="7" t="n">
        <v>21</v>
      </c>
      <c r="G442" s="7"/>
      <c r="H442" s="7" t="n">
        <v>19</v>
      </c>
      <c r="I442" s="7" t="n">
        <v>21</v>
      </c>
      <c r="J442" s="7"/>
      <c r="K442" s="7" t="n">
        <v>42</v>
      </c>
      <c r="L442" s="7" t="n">
        <v>43</v>
      </c>
      <c r="M442" s="7"/>
      <c r="N442" s="7" t="n">
        <v>16</v>
      </c>
      <c r="O442" s="7" t="n">
        <v>17</v>
      </c>
      <c r="P442" s="7"/>
      <c r="Q442" s="7" t="n">
        <v>10</v>
      </c>
      <c r="R442" s="7" t="n">
        <v>12</v>
      </c>
      <c r="S442" s="7"/>
      <c r="T442" s="7" t="n">
        <v>12</v>
      </c>
      <c r="U442" s="7" t="n">
        <v>16</v>
      </c>
      <c r="V442" s="7"/>
      <c r="W442" s="7" t="n">
        <v>10</v>
      </c>
      <c r="X442" s="7" t="n">
        <v>10</v>
      </c>
      <c r="Y442" s="11"/>
      <c r="Z442" s="4" t="s">
        <v>503</v>
      </c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2" hidden="false" customHeight="false" outlineLevel="0" collapsed="false">
      <c r="A443" s="4" t="s">
        <v>972</v>
      </c>
      <c r="B443" s="7" t="n">
        <v>42</v>
      </c>
      <c r="C443" s="7" t="n">
        <v>47</v>
      </c>
      <c r="D443" s="7"/>
      <c r="E443" s="7" t="n">
        <v>11</v>
      </c>
      <c r="F443" s="7" t="n">
        <v>20</v>
      </c>
      <c r="G443" s="7"/>
      <c r="H443" s="7" t="n">
        <v>5</v>
      </c>
      <c r="I443" s="7" t="n">
        <v>13</v>
      </c>
      <c r="J443" s="7"/>
      <c r="K443" s="7" t="n">
        <v>25</v>
      </c>
      <c r="L443" s="7" t="n">
        <v>41</v>
      </c>
      <c r="M443" s="7"/>
      <c r="N443" s="7" t="n">
        <v>16</v>
      </c>
      <c r="O443" s="7" t="n">
        <v>18</v>
      </c>
      <c r="P443" s="7"/>
      <c r="Q443" s="7" t="n">
        <v>12</v>
      </c>
      <c r="R443" s="7" t="n">
        <v>17</v>
      </c>
      <c r="S443" s="7"/>
      <c r="T443" s="7" t="n">
        <v>11</v>
      </c>
      <c r="U443" s="7" t="n">
        <v>19</v>
      </c>
      <c r="V443" s="7"/>
      <c r="W443" s="7" t="n">
        <v>10</v>
      </c>
      <c r="X443" s="7" t="n">
        <v>13</v>
      </c>
      <c r="Y443" s="11"/>
      <c r="Z443" s="4" t="s">
        <v>503</v>
      </c>
      <c r="AA443" s="7"/>
      <c r="AB443" s="7"/>
      <c r="AC443" s="7"/>
      <c r="AD443" s="7"/>
      <c r="AE443" s="7"/>
      <c r="AF443" s="7"/>
      <c r="AG443" s="7"/>
      <c r="AH443" s="7"/>
      <c r="AI443" s="7"/>
      <c r="AJ443" s="7"/>
      <c r="AK443" s="7"/>
      <c r="AL443" s="7"/>
      <c r="AM443" s="7"/>
      <c r="AN443" s="7"/>
      <c r="AO443" s="7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2" hidden="false" customHeight="false" outlineLevel="0" collapsed="false">
      <c r="A444" s="4" t="s">
        <v>973</v>
      </c>
      <c r="B444" s="7" t="n">
        <v>24</v>
      </c>
      <c r="C444" s="7" t="n">
        <v>24</v>
      </c>
      <c r="D444" s="7"/>
      <c r="E444" s="7" t="n">
        <v>14</v>
      </c>
      <c r="F444" s="7" t="n">
        <v>23</v>
      </c>
      <c r="G444" s="7"/>
      <c r="H444" s="7" t="n">
        <v>13</v>
      </c>
      <c r="I444" s="7" t="n">
        <v>20</v>
      </c>
      <c r="J444" s="7"/>
      <c r="K444" s="7" t="n">
        <v>42</v>
      </c>
      <c r="L444" s="7" t="n">
        <v>46</v>
      </c>
      <c r="M444" s="7"/>
      <c r="N444" s="7" t="n">
        <v>16</v>
      </c>
      <c r="O444" s="7" t="n">
        <v>17</v>
      </c>
      <c r="P444" s="7"/>
      <c r="Q444" s="7" t="n">
        <v>10</v>
      </c>
      <c r="R444" s="7" t="n">
        <v>17</v>
      </c>
      <c r="S444" s="7"/>
      <c r="T444" s="7" t="n">
        <v>16</v>
      </c>
      <c r="U444" s="7" t="n">
        <v>16</v>
      </c>
      <c r="V444" s="7"/>
      <c r="W444" s="7" t="n">
        <v>10</v>
      </c>
      <c r="X444" s="7" t="n">
        <v>22</v>
      </c>
      <c r="Y444" s="11"/>
      <c r="Z444" s="4" t="s">
        <v>503</v>
      </c>
      <c r="AA444" s="7"/>
      <c r="AB444" s="7"/>
      <c r="AC444" s="7"/>
      <c r="AD444" s="7"/>
      <c r="AE444" s="7"/>
      <c r="AF444" s="7"/>
      <c r="AG444" s="7"/>
      <c r="AH444" s="7"/>
      <c r="AI444" s="7"/>
      <c r="AJ444" s="7"/>
      <c r="AK444" s="7"/>
      <c r="AL444" s="7"/>
      <c r="AM444" s="7"/>
      <c r="AN444" s="7"/>
      <c r="AO444" s="7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2" hidden="false" customHeight="false" outlineLevel="0" collapsed="false">
      <c r="A445" s="4" t="s">
        <v>974</v>
      </c>
      <c r="B445" s="7" t="n">
        <v>37</v>
      </c>
      <c r="C445" s="7" t="n">
        <v>39</v>
      </c>
      <c r="D445" s="7"/>
      <c r="E445" s="7" t="n">
        <v>11</v>
      </c>
      <c r="F445" s="7" t="n">
        <v>11</v>
      </c>
      <c r="G445" s="7"/>
      <c r="H445" s="7" t="n">
        <v>13</v>
      </c>
      <c r="I445" s="7" t="n">
        <v>19</v>
      </c>
      <c r="J445" s="7"/>
      <c r="K445" s="7" t="n">
        <v>42</v>
      </c>
      <c r="L445" s="7" t="n">
        <v>42</v>
      </c>
      <c r="M445" s="7"/>
      <c r="N445" s="7" t="n">
        <v>15</v>
      </c>
      <c r="O445" s="7" t="n">
        <v>16</v>
      </c>
      <c r="P445" s="7"/>
      <c r="Q445" s="7" t="n">
        <v>12</v>
      </c>
      <c r="R445" s="7" t="n">
        <v>12</v>
      </c>
      <c r="S445" s="7"/>
      <c r="T445" s="7" t="n">
        <v>17</v>
      </c>
      <c r="U445" s="7" t="n">
        <v>18</v>
      </c>
      <c r="V445" s="7"/>
      <c r="W445" s="7" t="n">
        <v>32</v>
      </c>
      <c r="X445" s="7" t="n">
        <v>33</v>
      </c>
      <c r="Y445" s="11"/>
      <c r="Z445" s="4" t="s">
        <v>503</v>
      </c>
      <c r="AA445" s="7"/>
      <c r="AB445" s="7"/>
      <c r="AC445" s="7"/>
      <c r="AD445" s="7"/>
      <c r="AE445" s="7"/>
      <c r="AF445" s="7"/>
      <c r="AG445" s="7"/>
      <c r="AH445" s="7"/>
      <c r="AI445" s="7"/>
      <c r="AJ445" s="7"/>
      <c r="AK445" s="7"/>
      <c r="AL445" s="7"/>
      <c r="AM445" s="7"/>
      <c r="AN445" s="7"/>
      <c r="AO445" s="7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2" hidden="false" customHeight="false" outlineLevel="0" collapsed="false">
      <c r="A446" s="4" t="s">
        <v>975</v>
      </c>
      <c r="B446" s="7" t="n">
        <v>39</v>
      </c>
      <c r="C446" s="7" t="n">
        <v>40</v>
      </c>
      <c r="D446" s="7"/>
      <c r="E446" s="7" t="n">
        <v>11</v>
      </c>
      <c r="F446" s="7" t="n">
        <v>20</v>
      </c>
      <c r="G446" s="7"/>
      <c r="H446" s="7" t="n">
        <v>13</v>
      </c>
      <c r="I446" s="7" t="n">
        <v>15</v>
      </c>
      <c r="J446" s="7"/>
      <c r="K446" s="7" t="n">
        <v>40</v>
      </c>
      <c r="L446" s="7" t="n">
        <v>40</v>
      </c>
      <c r="M446" s="7"/>
      <c r="N446" s="7" t="n">
        <v>16</v>
      </c>
      <c r="O446" s="7" t="n">
        <v>20</v>
      </c>
      <c r="P446" s="7"/>
      <c r="Q446" s="7" t="n">
        <v>10</v>
      </c>
      <c r="R446" s="7" t="n">
        <v>12</v>
      </c>
      <c r="S446" s="7"/>
      <c r="T446" s="7" t="n">
        <v>17</v>
      </c>
      <c r="U446" s="7" t="n">
        <v>17</v>
      </c>
      <c r="V446" s="7"/>
      <c r="W446" s="7" t="n">
        <v>11</v>
      </c>
      <c r="X446" s="7" t="n">
        <v>17</v>
      </c>
      <c r="Y446" s="11"/>
      <c r="Z446" s="4" t="s">
        <v>503</v>
      </c>
      <c r="AA446" s="7"/>
      <c r="AB446" s="7"/>
      <c r="AC446" s="7"/>
      <c r="AD446" s="7"/>
      <c r="AE446" s="7"/>
      <c r="AF446" s="7"/>
      <c r="AG446" s="7"/>
      <c r="AH446" s="7"/>
      <c r="AI446" s="7"/>
      <c r="AJ446" s="7"/>
      <c r="AK446" s="7"/>
      <c r="AL446" s="7"/>
      <c r="AM446" s="7"/>
      <c r="AN446" s="7"/>
      <c r="AO446" s="7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2" hidden="false" customHeight="false" outlineLevel="0" collapsed="false">
      <c r="A447" s="4" t="s">
        <v>976</v>
      </c>
      <c r="B447" s="7" t="n">
        <v>31</v>
      </c>
      <c r="C447" s="7" t="n">
        <v>38</v>
      </c>
      <c r="D447" s="7"/>
      <c r="E447" s="7" t="n">
        <v>11</v>
      </c>
      <c r="F447" s="7" t="n">
        <v>18</v>
      </c>
      <c r="G447" s="7"/>
      <c r="H447" s="7" t="n">
        <v>17</v>
      </c>
      <c r="I447" s="7" t="n">
        <v>33</v>
      </c>
      <c r="J447" s="7"/>
      <c r="K447" s="7" t="n">
        <v>44</v>
      </c>
      <c r="L447" s="7" t="n">
        <v>44</v>
      </c>
      <c r="M447" s="7"/>
      <c r="N447" s="7" t="n">
        <v>13</v>
      </c>
      <c r="O447" s="7" t="n">
        <v>15</v>
      </c>
      <c r="P447" s="7"/>
      <c r="Q447" s="7" t="n">
        <v>10</v>
      </c>
      <c r="R447" s="7" t="n">
        <v>17</v>
      </c>
      <c r="S447" s="7"/>
      <c r="T447" s="7" t="n">
        <v>12</v>
      </c>
      <c r="U447" s="7" t="n">
        <v>14</v>
      </c>
      <c r="V447" s="7"/>
      <c r="W447" s="7" t="n">
        <v>19</v>
      </c>
      <c r="X447" s="7" t="n">
        <v>19</v>
      </c>
      <c r="Y447" s="11"/>
      <c r="Z447" s="4" t="s">
        <v>503</v>
      </c>
      <c r="AA447" s="7"/>
      <c r="AB447" s="7"/>
      <c r="AC447" s="7"/>
      <c r="AD447" s="7"/>
      <c r="AE447" s="7"/>
      <c r="AF447" s="7"/>
      <c r="AG447" s="7"/>
      <c r="AH447" s="7"/>
      <c r="AI447" s="7"/>
      <c r="AJ447" s="7"/>
      <c r="AK447" s="7"/>
      <c r="AL447" s="7"/>
      <c r="AM447" s="7"/>
      <c r="AN447" s="7"/>
      <c r="AO447" s="7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2" hidden="false" customHeight="false" outlineLevel="0" collapsed="false">
      <c r="A448" s="4" t="s">
        <v>977</v>
      </c>
      <c r="B448" s="7" t="n">
        <v>38</v>
      </c>
      <c r="C448" s="7" t="n">
        <v>40</v>
      </c>
      <c r="D448" s="7"/>
      <c r="E448" s="7" t="n">
        <v>20</v>
      </c>
      <c r="F448" s="7" t="n">
        <v>28</v>
      </c>
      <c r="G448" s="7"/>
      <c r="H448" s="7" t="n">
        <v>24</v>
      </c>
      <c r="I448" s="7" t="n">
        <v>25</v>
      </c>
      <c r="J448" s="7"/>
      <c r="K448" s="7" t="n">
        <v>40</v>
      </c>
      <c r="L448" s="7" t="n">
        <v>41</v>
      </c>
      <c r="M448" s="7"/>
      <c r="N448" s="7" t="n">
        <v>20</v>
      </c>
      <c r="O448" s="7" t="n">
        <v>20</v>
      </c>
      <c r="P448" s="7"/>
      <c r="Q448" s="7" t="n">
        <v>13</v>
      </c>
      <c r="R448" s="7" t="n">
        <v>13</v>
      </c>
      <c r="S448" s="7"/>
      <c r="T448" s="7" t="n">
        <v>16</v>
      </c>
      <c r="U448" s="7" t="n">
        <v>16</v>
      </c>
      <c r="V448" s="7"/>
      <c r="W448" s="7" t="n">
        <v>29</v>
      </c>
      <c r="X448" s="7" t="n">
        <v>29</v>
      </c>
      <c r="Y448" s="11"/>
      <c r="Z448" s="4" t="s">
        <v>503</v>
      </c>
      <c r="AA448" s="7"/>
      <c r="AB448" s="7"/>
      <c r="AC448" s="7"/>
      <c r="AD448" s="7"/>
      <c r="AE448" s="7"/>
      <c r="AF448" s="7"/>
      <c r="AG448" s="7"/>
      <c r="AH448" s="7"/>
      <c r="AI448" s="7"/>
      <c r="AJ448" s="7"/>
      <c r="AK448" s="7"/>
      <c r="AL448" s="7"/>
      <c r="AM448" s="7"/>
      <c r="AN448" s="7"/>
      <c r="AO448" s="7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2" hidden="false" customHeight="false" outlineLevel="0" collapsed="false">
      <c r="A449" s="4" t="s">
        <v>978</v>
      </c>
      <c r="B449" s="7" t="n">
        <v>37</v>
      </c>
      <c r="C449" s="7" t="n">
        <v>38</v>
      </c>
      <c r="D449" s="7"/>
      <c r="E449" s="7" t="n">
        <v>11</v>
      </c>
      <c r="F449" s="7" t="n">
        <v>23</v>
      </c>
      <c r="G449" s="7"/>
      <c r="H449" s="7" t="n">
        <v>19</v>
      </c>
      <c r="I449" s="7" t="n">
        <v>19</v>
      </c>
      <c r="J449" s="7"/>
      <c r="K449" s="7" t="n">
        <v>41</v>
      </c>
      <c r="L449" s="7" t="n">
        <v>41</v>
      </c>
      <c r="M449" s="7"/>
      <c r="N449" s="7" t="n">
        <v>16</v>
      </c>
      <c r="O449" s="7" t="n">
        <v>16</v>
      </c>
      <c r="P449" s="7"/>
      <c r="Q449" s="7" t="n">
        <v>12</v>
      </c>
      <c r="R449" s="7" t="n">
        <v>18</v>
      </c>
      <c r="S449" s="7"/>
      <c r="T449" s="7" t="n">
        <v>12</v>
      </c>
      <c r="U449" s="7" t="n">
        <v>12</v>
      </c>
      <c r="V449" s="7"/>
      <c r="W449" s="7" t="n">
        <v>57</v>
      </c>
      <c r="X449" s="7" t="n">
        <v>58</v>
      </c>
      <c r="Y449" s="11"/>
      <c r="Z449" s="4" t="s">
        <v>503</v>
      </c>
      <c r="AA449" s="7"/>
      <c r="AB449" s="7"/>
      <c r="AC449" s="7"/>
      <c r="AD449" s="7"/>
      <c r="AE449" s="7"/>
      <c r="AF449" s="7"/>
      <c r="AG449" s="7"/>
      <c r="AH449" s="7"/>
      <c r="AI449" s="7"/>
      <c r="AJ449" s="7"/>
      <c r="AK449" s="7"/>
      <c r="AL449" s="7"/>
      <c r="AM449" s="7"/>
      <c r="AN449" s="7"/>
      <c r="AO449" s="7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2" hidden="false" customHeight="false" outlineLevel="0" collapsed="false">
      <c r="A450" s="4" t="s">
        <v>979</v>
      </c>
      <c r="B450" s="7" t="n">
        <v>41</v>
      </c>
      <c r="C450" s="7" t="n">
        <v>42</v>
      </c>
      <c r="D450" s="7"/>
      <c r="E450" s="7" t="n">
        <v>11</v>
      </c>
      <c r="F450" s="7" t="n">
        <v>11</v>
      </c>
      <c r="G450" s="7"/>
      <c r="H450" s="7" t="n">
        <v>13</v>
      </c>
      <c r="I450" s="7" t="n">
        <v>19</v>
      </c>
      <c r="J450" s="7"/>
      <c r="K450" s="7" t="n">
        <v>39</v>
      </c>
      <c r="L450" s="7" t="n">
        <v>39</v>
      </c>
      <c r="M450" s="7"/>
      <c r="N450" s="7" t="n">
        <v>16</v>
      </c>
      <c r="O450" s="7" t="n">
        <v>18</v>
      </c>
      <c r="P450" s="7"/>
      <c r="Q450" s="7" t="n">
        <v>10</v>
      </c>
      <c r="R450" s="7" t="n">
        <v>12</v>
      </c>
      <c r="S450" s="7"/>
      <c r="T450" s="7" t="n">
        <v>11</v>
      </c>
      <c r="U450" s="7" t="n">
        <v>15</v>
      </c>
      <c r="V450" s="7"/>
      <c r="W450" s="7" t="n">
        <v>10</v>
      </c>
      <c r="X450" s="7" t="n">
        <v>12</v>
      </c>
      <c r="Y450" s="11"/>
      <c r="Z450" s="4" t="s">
        <v>503</v>
      </c>
      <c r="AA450" s="7"/>
      <c r="AB450" s="7"/>
      <c r="AC450" s="7"/>
      <c r="AD450" s="7"/>
      <c r="AE450" s="7"/>
      <c r="AF450" s="7"/>
      <c r="AG450" s="7"/>
      <c r="AH450" s="7"/>
      <c r="AI450" s="7"/>
      <c r="AJ450" s="7"/>
      <c r="AK450" s="7"/>
      <c r="AL450" s="7"/>
      <c r="AM450" s="7"/>
      <c r="AN450" s="7"/>
      <c r="AO450" s="7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2" hidden="false" customHeight="false" outlineLevel="0" collapsed="false">
      <c r="A451" s="4" t="s">
        <v>980</v>
      </c>
      <c r="B451" s="7" t="n">
        <v>38</v>
      </c>
      <c r="C451" s="7" t="n">
        <v>40</v>
      </c>
      <c r="D451" s="7"/>
      <c r="E451" s="7" t="n">
        <v>20</v>
      </c>
      <c r="F451" s="7" t="n">
        <v>28</v>
      </c>
      <c r="G451" s="7"/>
      <c r="H451" s="7" t="n">
        <v>25</v>
      </c>
      <c r="I451" s="7" t="n">
        <v>33</v>
      </c>
      <c r="J451" s="7"/>
      <c r="K451" s="7" t="n">
        <v>40</v>
      </c>
      <c r="L451" s="7" t="n">
        <v>42</v>
      </c>
      <c r="M451" s="7"/>
      <c r="N451" s="7" t="n">
        <v>16</v>
      </c>
      <c r="O451" s="7" t="n">
        <v>21</v>
      </c>
      <c r="P451" s="7"/>
      <c r="Q451" s="7" t="n">
        <v>13</v>
      </c>
      <c r="R451" s="7" t="n">
        <v>17</v>
      </c>
      <c r="S451" s="7"/>
      <c r="T451" s="7" t="n">
        <v>16</v>
      </c>
      <c r="U451" s="7" t="n">
        <v>16</v>
      </c>
      <c r="V451" s="7"/>
      <c r="W451" s="7" t="n">
        <v>30</v>
      </c>
      <c r="X451" s="7" t="n">
        <v>30</v>
      </c>
      <c r="Y451" s="11"/>
      <c r="Z451" s="4" t="s">
        <v>503</v>
      </c>
      <c r="AA451" s="7"/>
      <c r="AB451" s="7"/>
      <c r="AC451" s="7"/>
      <c r="AD451" s="7"/>
      <c r="AE451" s="7"/>
      <c r="AF451" s="7"/>
      <c r="AG451" s="7"/>
      <c r="AH451" s="7"/>
      <c r="AI451" s="7"/>
      <c r="AJ451" s="7"/>
      <c r="AK451" s="7"/>
      <c r="AL451" s="7"/>
      <c r="AM451" s="7"/>
      <c r="AN451" s="7"/>
      <c r="AO451" s="7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2" hidden="false" customHeight="false" outlineLevel="0" collapsed="false">
      <c r="A452" s="4" t="s">
        <v>981</v>
      </c>
      <c r="B452" s="7" t="n">
        <v>47</v>
      </c>
      <c r="C452" s="7" t="n">
        <v>48</v>
      </c>
      <c r="D452" s="7"/>
      <c r="E452" s="7" t="n">
        <v>11</v>
      </c>
      <c r="F452" s="7" t="n">
        <v>14</v>
      </c>
      <c r="G452" s="7"/>
      <c r="H452" s="7" t="n">
        <v>5</v>
      </c>
      <c r="I452" s="7" t="n">
        <v>25</v>
      </c>
      <c r="J452" s="7"/>
      <c r="K452" s="7" t="n">
        <v>40</v>
      </c>
      <c r="L452" s="7" t="n">
        <v>42</v>
      </c>
      <c r="M452" s="7"/>
      <c r="N452" s="7" t="n">
        <v>16</v>
      </c>
      <c r="O452" s="7" t="n">
        <v>16</v>
      </c>
      <c r="P452" s="7"/>
      <c r="Q452" s="7" t="n">
        <v>10</v>
      </c>
      <c r="R452" s="7" t="n">
        <v>12</v>
      </c>
      <c r="S452" s="7"/>
      <c r="T452" s="7" t="n">
        <v>11</v>
      </c>
      <c r="U452" s="7" t="n">
        <v>15</v>
      </c>
      <c r="V452" s="7"/>
      <c r="W452" s="7" t="n">
        <v>32</v>
      </c>
      <c r="X452" s="7" t="n">
        <v>36</v>
      </c>
      <c r="Y452" s="11"/>
      <c r="Z452" s="4" t="s">
        <v>503</v>
      </c>
      <c r="AA452" s="7"/>
      <c r="AB452" s="7"/>
      <c r="AC452" s="7"/>
      <c r="AD452" s="7"/>
      <c r="AE452" s="7"/>
      <c r="AF452" s="7"/>
      <c r="AG452" s="7"/>
      <c r="AH452" s="7"/>
      <c r="AI452" s="7"/>
      <c r="AJ452" s="7"/>
      <c r="AK452" s="7"/>
      <c r="AL452" s="7"/>
      <c r="AM452" s="7"/>
      <c r="AN452" s="7"/>
      <c r="AO452" s="7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2" hidden="false" customHeight="false" outlineLevel="0" collapsed="false">
      <c r="A453" s="4" t="s">
        <v>982</v>
      </c>
      <c r="B453" s="7" t="n">
        <v>37</v>
      </c>
      <c r="C453" s="7" t="n">
        <v>44</v>
      </c>
      <c r="D453" s="7"/>
      <c r="E453" s="7" t="n">
        <v>14</v>
      </c>
      <c r="F453" s="7" t="n">
        <v>22</v>
      </c>
      <c r="G453" s="7"/>
      <c r="H453" s="7" t="n">
        <v>9</v>
      </c>
      <c r="I453" s="7" t="n">
        <v>19</v>
      </c>
      <c r="J453" s="7"/>
      <c r="K453" s="7" t="n">
        <v>48</v>
      </c>
      <c r="L453" s="7" t="n">
        <v>48</v>
      </c>
      <c r="M453" s="7"/>
      <c r="N453" s="7" t="n">
        <v>16</v>
      </c>
      <c r="O453" s="7" t="n">
        <v>24</v>
      </c>
      <c r="P453" s="7"/>
      <c r="Q453" s="7" t="n">
        <v>10</v>
      </c>
      <c r="R453" s="7" t="n">
        <v>11</v>
      </c>
      <c r="S453" s="7"/>
      <c r="T453" s="7" t="n">
        <v>8</v>
      </c>
      <c r="U453" s="7" t="n">
        <v>11</v>
      </c>
      <c r="V453" s="7"/>
      <c r="W453" s="7" t="n">
        <v>18</v>
      </c>
      <c r="X453" s="7" t="n">
        <v>18</v>
      </c>
      <c r="Y453" s="11"/>
      <c r="Z453" s="4" t="s">
        <v>503</v>
      </c>
      <c r="AA453" s="7"/>
      <c r="AB453" s="7"/>
      <c r="AC453" s="7"/>
      <c r="AD453" s="7"/>
      <c r="AE453" s="7"/>
      <c r="AF453" s="7"/>
      <c r="AG453" s="7"/>
      <c r="AH453" s="7"/>
      <c r="AI453" s="7"/>
      <c r="AJ453" s="7"/>
      <c r="AK453" s="7"/>
      <c r="AL453" s="7"/>
      <c r="AM453" s="7"/>
      <c r="AN453" s="7"/>
      <c r="AO453" s="7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2" hidden="false" customHeight="false" outlineLevel="0" collapsed="false">
      <c r="A454" s="4" t="s">
        <v>983</v>
      </c>
      <c r="B454" s="7" t="n">
        <v>42</v>
      </c>
      <c r="C454" s="7" t="n">
        <v>43</v>
      </c>
      <c r="D454" s="7"/>
      <c r="E454" s="7" t="n">
        <v>17</v>
      </c>
      <c r="F454" s="7" t="n">
        <v>25</v>
      </c>
      <c r="G454" s="7"/>
      <c r="H454" s="7" t="n">
        <v>13</v>
      </c>
      <c r="I454" s="7" t="n">
        <v>13</v>
      </c>
      <c r="J454" s="7"/>
      <c r="K454" s="7" t="n">
        <v>34</v>
      </c>
      <c r="L454" s="7" t="n">
        <v>48</v>
      </c>
      <c r="M454" s="7"/>
      <c r="N454" s="7" t="n">
        <v>27</v>
      </c>
      <c r="O454" s="7" t="n">
        <v>27</v>
      </c>
      <c r="P454" s="7"/>
      <c r="Q454" s="7" t="n">
        <v>3</v>
      </c>
      <c r="R454" s="7" t="n">
        <v>5</v>
      </c>
      <c r="S454" s="7"/>
      <c r="T454" s="7" t="n">
        <v>12</v>
      </c>
      <c r="U454" s="7" t="n">
        <v>17</v>
      </c>
      <c r="V454" s="7"/>
      <c r="W454" s="7" t="n">
        <v>29</v>
      </c>
      <c r="X454" s="7" t="n">
        <v>29</v>
      </c>
      <c r="Y454" s="11"/>
      <c r="Z454" s="4" t="s">
        <v>503</v>
      </c>
      <c r="AA454" s="7"/>
      <c r="AB454" s="7"/>
      <c r="AC454" s="7"/>
      <c r="AD454" s="7"/>
      <c r="AE454" s="7"/>
      <c r="AF454" s="7"/>
      <c r="AG454" s="7"/>
      <c r="AH454" s="7"/>
      <c r="AI454" s="7"/>
      <c r="AJ454" s="7"/>
      <c r="AK454" s="7"/>
      <c r="AL454" s="7"/>
      <c r="AM454" s="7"/>
      <c r="AN454" s="7"/>
      <c r="AO454" s="7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2" hidden="false" customHeight="false" outlineLevel="0" collapsed="false">
      <c r="A455" s="4" t="s">
        <v>984</v>
      </c>
      <c r="B455" s="7" t="n">
        <v>43</v>
      </c>
      <c r="C455" s="7" t="n">
        <v>48</v>
      </c>
      <c r="D455" s="7"/>
      <c r="E455" s="7" t="n">
        <v>14</v>
      </c>
      <c r="F455" s="7" t="n">
        <v>20</v>
      </c>
      <c r="G455" s="7"/>
      <c r="H455" s="7" t="n">
        <v>5</v>
      </c>
      <c r="I455" s="7" t="n">
        <v>19</v>
      </c>
      <c r="J455" s="7"/>
      <c r="K455" s="7" t="n">
        <v>38</v>
      </c>
      <c r="L455" s="7" t="n">
        <v>44</v>
      </c>
      <c r="M455" s="7"/>
      <c r="N455" s="7" t="n">
        <v>26</v>
      </c>
      <c r="O455" s="7" t="n">
        <v>27</v>
      </c>
      <c r="P455" s="7"/>
      <c r="Q455" s="7" t="n">
        <v>7</v>
      </c>
      <c r="R455" s="7" t="n">
        <v>12</v>
      </c>
      <c r="S455" s="7"/>
      <c r="T455" s="7" t="n">
        <v>16</v>
      </c>
      <c r="U455" s="7" t="n">
        <v>19</v>
      </c>
      <c r="V455" s="7"/>
      <c r="W455" s="7" t="n">
        <v>22</v>
      </c>
      <c r="X455" s="7" t="n">
        <v>22</v>
      </c>
      <c r="Y455" s="11"/>
      <c r="Z455" s="4" t="s">
        <v>503</v>
      </c>
      <c r="AA455" s="7"/>
      <c r="AB455" s="7"/>
      <c r="AC455" s="7"/>
      <c r="AD455" s="7"/>
      <c r="AE455" s="7"/>
      <c r="AF455" s="7"/>
      <c r="AG455" s="7"/>
      <c r="AH455" s="7"/>
      <c r="AI455" s="7"/>
      <c r="AJ455" s="7"/>
      <c r="AK455" s="7"/>
      <c r="AL455" s="7"/>
      <c r="AM455" s="7"/>
      <c r="AN455" s="7"/>
      <c r="AO455" s="7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2" hidden="false" customHeight="false" outlineLevel="0" collapsed="false">
      <c r="A456" s="4" t="s">
        <v>985</v>
      </c>
      <c r="B456" s="7" t="n">
        <v>45</v>
      </c>
      <c r="C456" s="7" t="n">
        <v>46</v>
      </c>
      <c r="D456" s="7"/>
      <c r="E456" s="7" t="n">
        <v>11</v>
      </c>
      <c r="F456" s="7" t="n">
        <v>20</v>
      </c>
      <c r="G456" s="7"/>
      <c r="H456" s="7" t="n">
        <v>5</v>
      </c>
      <c r="I456" s="7" t="n">
        <v>25</v>
      </c>
      <c r="J456" s="7"/>
      <c r="K456" s="7" t="n">
        <v>41</v>
      </c>
      <c r="L456" s="7" t="n">
        <v>41</v>
      </c>
      <c r="M456" s="7"/>
      <c r="N456" s="7" t="n">
        <v>16</v>
      </c>
      <c r="O456" s="7" t="n">
        <v>18</v>
      </c>
      <c r="P456" s="7"/>
      <c r="Q456" s="7" t="n">
        <v>17</v>
      </c>
      <c r="R456" s="7" t="n">
        <v>24</v>
      </c>
      <c r="S456" s="7"/>
      <c r="T456" s="7" t="n">
        <v>6</v>
      </c>
      <c r="U456" s="7" t="n">
        <v>11</v>
      </c>
      <c r="V456" s="7"/>
      <c r="W456" s="7" t="n">
        <v>11</v>
      </c>
      <c r="X456" s="7" t="n">
        <v>11</v>
      </c>
      <c r="Y456" s="11"/>
      <c r="Z456" s="4" t="s">
        <v>503</v>
      </c>
      <c r="AA456" s="7"/>
      <c r="AB456" s="7"/>
      <c r="AC456" s="7"/>
      <c r="AD456" s="7"/>
      <c r="AE456" s="7"/>
      <c r="AF456" s="7"/>
      <c r="AG456" s="7"/>
      <c r="AH456" s="7"/>
      <c r="AI456" s="7"/>
      <c r="AJ456" s="7"/>
      <c r="AK456" s="7"/>
      <c r="AL456" s="7"/>
      <c r="AM456" s="7"/>
      <c r="AN456" s="7"/>
      <c r="AO456" s="7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2" hidden="false" customHeight="false" outlineLevel="0" collapsed="false">
      <c r="A457" s="4" t="s">
        <v>986</v>
      </c>
      <c r="B457" s="7" t="n">
        <v>31</v>
      </c>
      <c r="C457" s="7" t="n">
        <v>46</v>
      </c>
      <c r="D457" s="7"/>
      <c r="E457" s="7" t="n">
        <v>13</v>
      </c>
      <c r="F457" s="7" t="n">
        <v>20</v>
      </c>
      <c r="G457" s="7"/>
      <c r="H457" s="7" t="n">
        <v>13</v>
      </c>
      <c r="I457" s="7" t="n">
        <v>13</v>
      </c>
      <c r="J457" s="7"/>
      <c r="K457" s="7" t="n">
        <v>34</v>
      </c>
      <c r="L457" s="7" t="n">
        <v>41</v>
      </c>
      <c r="M457" s="7"/>
      <c r="N457" s="7" t="n">
        <v>16</v>
      </c>
      <c r="O457" s="7" t="n">
        <v>29</v>
      </c>
      <c r="P457" s="7"/>
      <c r="Q457" s="7" t="n">
        <v>10</v>
      </c>
      <c r="R457" s="7" t="n">
        <v>13</v>
      </c>
      <c r="S457" s="7"/>
      <c r="T457" s="7" t="n">
        <v>15</v>
      </c>
      <c r="U457" s="7" t="n">
        <v>19</v>
      </c>
      <c r="V457" s="7"/>
      <c r="W457" s="7" t="n">
        <v>40</v>
      </c>
      <c r="X457" s="7" t="n">
        <v>40</v>
      </c>
      <c r="Y457" s="11"/>
      <c r="Z457" s="4" t="s">
        <v>503</v>
      </c>
      <c r="AA457" s="7"/>
      <c r="AB457" s="7"/>
      <c r="AC457" s="7"/>
      <c r="AD457" s="7"/>
      <c r="AE457" s="7"/>
      <c r="AF457" s="7"/>
      <c r="AG457" s="7"/>
      <c r="AH457" s="7"/>
      <c r="AI457" s="7"/>
      <c r="AJ457" s="7"/>
      <c r="AK457" s="7"/>
      <c r="AL457" s="7"/>
      <c r="AM457" s="7"/>
      <c r="AN457" s="7"/>
      <c r="AO457" s="7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2" hidden="false" customHeight="false" outlineLevel="0" collapsed="false">
      <c r="A458" s="4" t="s">
        <v>987</v>
      </c>
      <c r="B458" s="7" t="n">
        <v>36</v>
      </c>
      <c r="C458" s="7" t="n">
        <v>48</v>
      </c>
      <c r="D458" s="7"/>
      <c r="E458" s="7" t="n">
        <v>11</v>
      </c>
      <c r="F458" s="7" t="n">
        <v>11</v>
      </c>
      <c r="G458" s="7"/>
      <c r="H458" s="7" t="n">
        <v>3</v>
      </c>
      <c r="I458" s="7" t="n">
        <v>7</v>
      </c>
      <c r="J458" s="7"/>
      <c r="K458" s="7" t="n">
        <v>40</v>
      </c>
      <c r="L458" s="7" t="n">
        <v>40</v>
      </c>
      <c r="M458" s="7"/>
      <c r="N458" s="7" t="n">
        <v>16</v>
      </c>
      <c r="O458" s="7" t="n">
        <v>17</v>
      </c>
      <c r="P458" s="7"/>
      <c r="Q458" s="7" t="n">
        <v>12</v>
      </c>
      <c r="R458" s="7" t="n">
        <v>17</v>
      </c>
      <c r="S458" s="7"/>
      <c r="T458" s="7" t="n">
        <v>11</v>
      </c>
      <c r="U458" s="7" t="n">
        <v>17</v>
      </c>
      <c r="V458" s="7"/>
      <c r="W458" s="7" t="n">
        <v>27</v>
      </c>
      <c r="X458" s="7" t="n">
        <v>27</v>
      </c>
      <c r="Y458" s="11"/>
      <c r="Z458" s="4" t="s">
        <v>503</v>
      </c>
      <c r="AA458" s="7"/>
      <c r="AB458" s="7"/>
      <c r="AC458" s="7"/>
      <c r="AD458" s="7"/>
      <c r="AE458" s="7"/>
      <c r="AF458" s="7"/>
      <c r="AG458" s="7"/>
      <c r="AH458" s="7"/>
      <c r="AI458" s="7"/>
      <c r="AJ458" s="7"/>
      <c r="AK458" s="7"/>
      <c r="AL458" s="7"/>
      <c r="AM458" s="7"/>
      <c r="AN458" s="7"/>
      <c r="AO458" s="7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2" hidden="false" customHeight="false" outlineLevel="0" collapsed="false">
      <c r="A459" s="4" t="s">
        <v>988</v>
      </c>
      <c r="B459" s="7" t="n">
        <v>43</v>
      </c>
      <c r="C459" s="7" t="n">
        <v>46</v>
      </c>
      <c r="D459" s="7"/>
      <c r="E459" s="7" t="n">
        <v>17</v>
      </c>
      <c r="F459" s="7" t="n">
        <v>26</v>
      </c>
      <c r="G459" s="7"/>
      <c r="H459" s="7" t="n">
        <v>13</v>
      </c>
      <c r="I459" s="7" t="n">
        <v>13</v>
      </c>
      <c r="J459" s="7"/>
      <c r="K459" s="7" t="n">
        <v>34</v>
      </c>
      <c r="L459" s="7" t="n">
        <v>34</v>
      </c>
      <c r="M459" s="7"/>
      <c r="N459" s="7" t="n">
        <v>17</v>
      </c>
      <c r="O459" s="7" t="n">
        <v>25</v>
      </c>
      <c r="P459" s="7"/>
      <c r="Q459" s="7" t="n">
        <v>10</v>
      </c>
      <c r="R459" s="7" t="n">
        <v>12</v>
      </c>
      <c r="S459" s="7"/>
      <c r="T459" s="7" t="n">
        <v>15</v>
      </c>
      <c r="U459" s="7" t="n">
        <v>17</v>
      </c>
      <c r="V459" s="7"/>
      <c r="W459" s="7" t="n">
        <v>38</v>
      </c>
      <c r="X459" s="7" t="n">
        <v>41</v>
      </c>
      <c r="Y459" s="11"/>
      <c r="Z459" s="4" t="s">
        <v>503</v>
      </c>
      <c r="AA459" s="7"/>
      <c r="AB459" s="7"/>
      <c r="AC459" s="7"/>
      <c r="AD459" s="7"/>
      <c r="AE459" s="7"/>
      <c r="AF459" s="7"/>
      <c r="AG459" s="7"/>
      <c r="AH459" s="7"/>
      <c r="AI459" s="7"/>
      <c r="AJ459" s="7"/>
      <c r="AK459" s="7"/>
      <c r="AL459" s="7"/>
      <c r="AM459" s="7"/>
      <c r="AN459" s="7"/>
      <c r="AO459" s="7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2" hidden="false" customHeight="false" outlineLevel="0" collapsed="false">
      <c r="A460" s="4" t="s">
        <v>989</v>
      </c>
      <c r="B460" s="7" t="n">
        <v>47</v>
      </c>
      <c r="C460" s="7" t="n">
        <v>48</v>
      </c>
      <c r="D460" s="7"/>
      <c r="E460" s="7" t="n">
        <v>11</v>
      </c>
      <c r="F460" s="7" t="n">
        <v>20</v>
      </c>
      <c r="G460" s="7"/>
      <c r="H460" s="7" t="n">
        <v>1</v>
      </c>
      <c r="I460" s="7" t="n">
        <v>7</v>
      </c>
      <c r="J460" s="7"/>
      <c r="K460" s="7" t="n">
        <v>40</v>
      </c>
      <c r="L460" s="7" t="n">
        <v>46</v>
      </c>
      <c r="M460" s="7"/>
      <c r="N460" s="7" t="n">
        <v>16</v>
      </c>
      <c r="O460" s="7" t="n">
        <v>23</v>
      </c>
      <c r="P460" s="7"/>
      <c r="Q460" s="7" t="n">
        <v>24</v>
      </c>
      <c r="R460" s="7" t="n">
        <v>24</v>
      </c>
      <c r="S460" s="7"/>
      <c r="T460" s="7" t="n">
        <v>17</v>
      </c>
      <c r="U460" s="7" t="n">
        <v>19</v>
      </c>
      <c r="V460" s="7"/>
      <c r="W460" s="7" t="n">
        <v>23</v>
      </c>
      <c r="X460" s="7" t="n">
        <v>25</v>
      </c>
      <c r="Y460" s="11"/>
      <c r="Z460" s="4" t="s">
        <v>503</v>
      </c>
      <c r="AA460" s="7"/>
      <c r="AB460" s="7"/>
      <c r="AC460" s="7"/>
      <c r="AD460" s="7"/>
      <c r="AE460" s="7"/>
      <c r="AF460" s="7"/>
      <c r="AG460" s="7"/>
      <c r="AH460" s="7"/>
      <c r="AI460" s="7"/>
      <c r="AJ460" s="7"/>
      <c r="AK460" s="7"/>
      <c r="AL460" s="7"/>
      <c r="AM460" s="7"/>
      <c r="AN460" s="7"/>
      <c r="AO460" s="7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2" hidden="false" customHeight="false" outlineLevel="0" collapsed="false">
      <c r="A461" s="4" t="s">
        <v>990</v>
      </c>
      <c r="B461" s="7" t="n">
        <v>38</v>
      </c>
      <c r="C461" s="7" t="n">
        <v>42</v>
      </c>
      <c r="D461" s="7"/>
      <c r="E461" s="7" t="n">
        <v>20</v>
      </c>
      <c r="F461" s="7" t="n">
        <v>21</v>
      </c>
      <c r="G461" s="7"/>
      <c r="H461" s="7" t="n">
        <v>13</v>
      </c>
      <c r="I461" s="7" t="n">
        <v>33</v>
      </c>
      <c r="J461" s="7"/>
      <c r="K461" s="7" t="n">
        <v>33</v>
      </c>
      <c r="L461" s="7" t="n">
        <v>33</v>
      </c>
      <c r="M461" s="7"/>
      <c r="N461" s="7" t="n">
        <v>19</v>
      </c>
      <c r="O461" s="7" t="n">
        <v>19</v>
      </c>
      <c r="P461" s="7"/>
      <c r="Q461" s="7" t="n">
        <v>12</v>
      </c>
      <c r="R461" s="7" t="n">
        <v>17</v>
      </c>
      <c r="S461" s="7"/>
      <c r="T461" s="7" t="n">
        <v>11</v>
      </c>
      <c r="U461" s="7" t="n">
        <v>12</v>
      </c>
      <c r="V461" s="7"/>
      <c r="W461" s="7" t="n">
        <v>25</v>
      </c>
      <c r="X461" s="7" t="n">
        <v>25</v>
      </c>
      <c r="Y461" s="11"/>
      <c r="Z461" s="4" t="s">
        <v>503</v>
      </c>
      <c r="AA461" s="7"/>
      <c r="AB461" s="7"/>
      <c r="AC461" s="7"/>
      <c r="AD461" s="7"/>
      <c r="AE461" s="7"/>
      <c r="AF461" s="7"/>
      <c r="AG461" s="7"/>
      <c r="AH461" s="7"/>
      <c r="AI461" s="7"/>
      <c r="AJ461" s="7"/>
      <c r="AK461" s="7"/>
      <c r="AL461" s="7"/>
      <c r="AM461" s="7"/>
      <c r="AN461" s="7"/>
      <c r="AO461" s="7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12" hidden="false" customHeight="false" outlineLevel="0" collapsed="false">
      <c r="A462" s="4" t="s">
        <v>991</v>
      </c>
      <c r="B462" s="7" t="n">
        <v>38</v>
      </c>
      <c r="C462" s="7" t="n">
        <v>48</v>
      </c>
      <c r="D462" s="7"/>
      <c r="E462" s="7" t="n">
        <v>20</v>
      </c>
      <c r="F462" s="7" t="n">
        <v>22</v>
      </c>
      <c r="G462" s="7"/>
      <c r="H462" s="7" t="n">
        <v>5</v>
      </c>
      <c r="I462" s="7" t="n">
        <v>9</v>
      </c>
      <c r="J462" s="7"/>
      <c r="K462" s="7" t="n">
        <v>61</v>
      </c>
      <c r="L462" s="7" t="n">
        <v>62</v>
      </c>
      <c r="M462" s="7"/>
      <c r="N462" s="7" t="n">
        <v>16</v>
      </c>
      <c r="O462" s="7" t="n">
        <v>18</v>
      </c>
      <c r="P462" s="7"/>
      <c r="Q462" s="7" t="n">
        <v>17</v>
      </c>
      <c r="R462" s="7" t="n">
        <v>21</v>
      </c>
      <c r="S462" s="7"/>
      <c r="T462" s="7" t="n">
        <v>11</v>
      </c>
      <c r="U462" s="7" t="n">
        <v>17</v>
      </c>
      <c r="V462" s="7"/>
      <c r="W462" s="7" t="n">
        <v>12</v>
      </c>
      <c r="X462" s="7" t="n">
        <v>12</v>
      </c>
      <c r="Y462" s="11"/>
      <c r="Z462" s="4" t="s">
        <v>503</v>
      </c>
      <c r="AA462" s="7"/>
      <c r="AB462" s="7"/>
      <c r="AC462" s="7"/>
      <c r="AD462" s="7"/>
      <c r="AE462" s="7"/>
      <c r="AF462" s="7"/>
      <c r="AG462" s="7"/>
      <c r="AH462" s="7"/>
      <c r="AI462" s="7"/>
      <c r="AJ462" s="7"/>
      <c r="AK462" s="7"/>
      <c r="AL462" s="7"/>
      <c r="AM462" s="7"/>
      <c r="AN462" s="7"/>
      <c r="AO462" s="7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2" hidden="false" customHeight="false" outlineLevel="0" collapsed="false">
      <c r="A463" s="4" t="s">
        <v>992</v>
      </c>
      <c r="B463" s="7" t="n">
        <v>37</v>
      </c>
      <c r="C463" s="7" t="n">
        <v>38</v>
      </c>
      <c r="D463" s="7"/>
      <c r="E463" s="7" t="n">
        <v>18</v>
      </c>
      <c r="F463" s="7" t="n">
        <v>21</v>
      </c>
      <c r="G463" s="7"/>
      <c r="H463" s="7" t="n">
        <v>9</v>
      </c>
      <c r="I463" s="7" t="n">
        <v>33</v>
      </c>
      <c r="J463" s="7"/>
      <c r="K463" s="7" t="n">
        <v>62</v>
      </c>
      <c r="L463" s="7" t="n">
        <v>68</v>
      </c>
      <c r="M463" s="7"/>
      <c r="N463" s="7" t="n">
        <v>15</v>
      </c>
      <c r="O463" s="7" t="n">
        <v>16</v>
      </c>
      <c r="P463" s="7"/>
      <c r="Q463" s="7" t="n">
        <v>10</v>
      </c>
      <c r="R463" s="7" t="n">
        <v>17</v>
      </c>
      <c r="S463" s="7"/>
      <c r="T463" s="7" t="n">
        <v>12</v>
      </c>
      <c r="U463" s="7" t="n">
        <v>18</v>
      </c>
      <c r="V463" s="7"/>
      <c r="W463" s="7" t="n">
        <v>11</v>
      </c>
      <c r="X463" s="7" t="n">
        <v>11</v>
      </c>
      <c r="Y463" s="11"/>
      <c r="Z463" s="4" t="s">
        <v>503</v>
      </c>
      <c r="AA463" s="7"/>
      <c r="AB463" s="7"/>
      <c r="AC463" s="7"/>
      <c r="AD463" s="7"/>
      <c r="AE463" s="7"/>
      <c r="AF463" s="7"/>
      <c r="AG463" s="7"/>
      <c r="AH463" s="7"/>
      <c r="AI463" s="7"/>
      <c r="AJ463" s="7"/>
      <c r="AK463" s="7"/>
      <c r="AL463" s="7"/>
      <c r="AM463" s="7"/>
      <c r="AN463" s="7"/>
      <c r="AO463" s="7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12" hidden="false" customHeight="false" outlineLevel="0" collapsed="false">
      <c r="A464" s="4" t="s">
        <v>993</v>
      </c>
      <c r="B464" s="7" t="n">
        <v>36</v>
      </c>
      <c r="C464" s="7" t="n">
        <v>42</v>
      </c>
      <c r="D464" s="7"/>
      <c r="E464" s="7" t="n">
        <v>11</v>
      </c>
      <c r="F464" s="7" t="n">
        <v>11</v>
      </c>
      <c r="G464" s="7"/>
      <c r="H464" s="7" t="n">
        <v>5</v>
      </c>
      <c r="I464" s="7" t="n">
        <v>17</v>
      </c>
      <c r="J464" s="7"/>
      <c r="K464" s="7" t="n">
        <v>42</v>
      </c>
      <c r="L464" s="7" t="n">
        <v>44</v>
      </c>
      <c r="M464" s="7"/>
      <c r="N464" s="7" t="n">
        <v>18</v>
      </c>
      <c r="O464" s="7" t="n">
        <v>18</v>
      </c>
      <c r="P464" s="7"/>
      <c r="Q464" s="7" t="n">
        <v>17</v>
      </c>
      <c r="R464" s="7" t="n">
        <v>17</v>
      </c>
      <c r="S464" s="7"/>
      <c r="T464" s="7" t="n">
        <v>16</v>
      </c>
      <c r="U464" s="7" t="n">
        <v>18</v>
      </c>
      <c r="V464" s="7"/>
      <c r="W464" s="7" t="n">
        <v>20</v>
      </c>
      <c r="X464" s="7" t="n">
        <v>20</v>
      </c>
      <c r="Y464" s="11"/>
      <c r="Z464" s="4" t="s">
        <v>503</v>
      </c>
      <c r="AA464" s="7"/>
      <c r="AB464" s="7"/>
      <c r="AC464" s="7"/>
      <c r="AD464" s="7"/>
      <c r="AE464" s="7"/>
      <c r="AF464" s="7"/>
      <c r="AG464" s="7"/>
      <c r="AH464" s="7"/>
      <c r="AI464" s="7"/>
      <c r="AJ464" s="7"/>
      <c r="AK464" s="7"/>
      <c r="AL464" s="7"/>
      <c r="AM464" s="7"/>
      <c r="AN464" s="7"/>
      <c r="AO464" s="7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E3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E33" activeCellId="0" sqref="E33"/>
    </sheetView>
  </sheetViews>
  <sheetFormatPr defaultRowHeight="15"/>
  <cols>
    <col collapsed="false" hidden="false" max="1" min="1" style="17" width="10.1428571428571"/>
    <col collapsed="false" hidden="false" max="2" min="2" style="17" width="19.1428571428571"/>
    <col collapsed="false" hidden="false" max="3" min="3" style="17" width="13.7040816326531"/>
    <col collapsed="false" hidden="false" max="4" min="4" style="17" width="14.8571428571429"/>
    <col collapsed="false" hidden="false" max="5" min="5" style="17" width="9.14285714285714"/>
    <col collapsed="false" hidden="false" max="6" min="6" style="18" width="9.14285714285714"/>
    <col collapsed="false" hidden="false" max="1025" min="7" style="0" width="8.6734693877551"/>
  </cols>
  <sheetData>
    <row r="1" customFormat="false" ht="15" hidden="false" customHeight="false" outlineLevel="0" collapsed="false">
      <c r="A1" s="19" t="s">
        <v>994</v>
      </c>
      <c r="B1" s="20" t="s">
        <v>995</v>
      </c>
      <c r="C1" s="19" t="s">
        <v>996</v>
      </c>
      <c r="D1" s="20" t="s">
        <v>997</v>
      </c>
      <c r="E1" s="21" t="s">
        <v>998</v>
      </c>
    </row>
    <row r="2" customFormat="false" ht="15" hidden="false" customHeight="false" outlineLevel="0" collapsed="false">
      <c r="A2" s="19" t="s">
        <v>24</v>
      </c>
      <c r="B2" s="22" t="n">
        <v>7</v>
      </c>
      <c r="C2" s="19" t="n">
        <v>660</v>
      </c>
      <c r="D2" s="22" t="n">
        <v>3</v>
      </c>
      <c r="E2" s="21" t="n">
        <v>15</v>
      </c>
    </row>
    <row r="3" customFormat="false" ht="15" hidden="false" customHeight="false" outlineLevel="0" collapsed="false">
      <c r="A3" s="19" t="s">
        <v>41</v>
      </c>
      <c r="B3" s="22" t="n">
        <v>7</v>
      </c>
      <c r="C3" s="19" t="n">
        <v>660</v>
      </c>
      <c r="D3" s="22" t="n">
        <v>3</v>
      </c>
      <c r="E3" s="21" t="n">
        <v>19</v>
      </c>
    </row>
    <row r="4" customFormat="false" ht="15" hidden="false" customHeight="false" outlineLevel="0" collapsed="false">
      <c r="A4" s="19" t="s">
        <v>55</v>
      </c>
      <c r="B4" s="22" t="n">
        <v>10</v>
      </c>
      <c r="C4" s="19" t="n">
        <v>220</v>
      </c>
      <c r="D4" s="22" t="n">
        <v>3</v>
      </c>
      <c r="E4" s="21" t="n">
        <v>21</v>
      </c>
    </row>
    <row r="5" customFormat="false" ht="15" hidden="false" customHeight="false" outlineLevel="0" collapsed="false">
      <c r="A5" s="19" t="s">
        <v>71</v>
      </c>
      <c r="B5" s="22" t="n">
        <v>10</v>
      </c>
      <c r="C5" s="19" t="n">
        <v>220</v>
      </c>
      <c r="D5" s="22" t="n">
        <v>3</v>
      </c>
      <c r="E5" s="21" t="n">
        <v>10</v>
      </c>
    </row>
    <row r="6" customFormat="false" ht="15" hidden="false" customHeight="false" outlineLevel="0" collapsed="false">
      <c r="A6" s="19" t="s">
        <v>79</v>
      </c>
      <c r="B6" s="22" t="n">
        <v>20</v>
      </c>
      <c r="C6" s="19" t="n">
        <v>630</v>
      </c>
      <c r="D6" s="22" t="n">
        <v>1</v>
      </c>
      <c r="E6" s="21" t="n">
        <v>60</v>
      </c>
    </row>
    <row r="7" customFormat="false" ht="15" hidden="false" customHeight="false" outlineLevel="0" collapsed="false">
      <c r="A7" s="19" t="s">
        <v>121</v>
      </c>
      <c r="B7" s="22" t="n">
        <v>20</v>
      </c>
      <c r="C7" s="19" t="n">
        <v>630</v>
      </c>
      <c r="D7" s="22" t="n">
        <v>1</v>
      </c>
      <c r="E7" s="21" t="n">
        <v>40</v>
      </c>
    </row>
    <row r="8" customFormat="false" ht="15" hidden="false" customHeight="false" outlineLevel="0" collapsed="false">
      <c r="A8" s="19" t="s">
        <v>149</v>
      </c>
      <c r="B8" s="22" t="n">
        <v>25</v>
      </c>
      <c r="C8" s="19" t="n">
        <v>630</v>
      </c>
      <c r="D8" s="22" t="n">
        <v>1</v>
      </c>
      <c r="E8" s="21" t="n">
        <v>31</v>
      </c>
    </row>
    <row r="9" customFormat="false" ht="15" hidden="false" customHeight="false" outlineLevel="0" collapsed="false">
      <c r="A9" s="19" t="s">
        <v>171</v>
      </c>
      <c r="B9" s="22" t="n">
        <v>8</v>
      </c>
      <c r="C9" s="19" t="n">
        <v>630</v>
      </c>
      <c r="D9" s="22" t="n">
        <v>3</v>
      </c>
      <c r="E9" s="21" t="n">
        <v>8</v>
      </c>
    </row>
    <row r="10" customFormat="false" ht="15" hidden="false" customHeight="false" outlineLevel="0" collapsed="false">
      <c r="A10" s="19" t="s">
        <v>179</v>
      </c>
      <c r="B10" s="22" t="n">
        <v>8</v>
      </c>
      <c r="C10" s="19" t="n">
        <v>630</v>
      </c>
      <c r="D10" s="22" t="n">
        <v>4</v>
      </c>
      <c r="E10" s="21" t="n">
        <v>13</v>
      </c>
    </row>
    <row r="11" customFormat="false" ht="15" hidden="false" customHeight="false" outlineLevel="0" collapsed="false">
      <c r="A11" s="19" t="s">
        <v>187</v>
      </c>
      <c r="B11" s="22" t="n">
        <v>10</v>
      </c>
      <c r="C11" s="19" t="n">
        <v>375</v>
      </c>
      <c r="D11" s="22" t="n">
        <v>2</v>
      </c>
      <c r="E11" s="21" t="n">
        <v>17</v>
      </c>
    </row>
    <row r="12" customFormat="false" ht="15" hidden="false" customHeight="false" outlineLevel="0" collapsed="false">
      <c r="A12" s="19" t="s">
        <v>199</v>
      </c>
      <c r="B12" s="22" t="n">
        <v>10</v>
      </c>
      <c r="C12" s="19" t="n">
        <v>375</v>
      </c>
      <c r="D12" s="22" t="n">
        <v>2</v>
      </c>
      <c r="E12" s="21" t="n">
        <v>16</v>
      </c>
    </row>
    <row r="13" customFormat="false" ht="15" hidden="false" customHeight="false" outlineLevel="0" collapsed="false">
      <c r="A13" s="19" t="s">
        <v>210</v>
      </c>
      <c r="B13" s="22" t="n">
        <v>5</v>
      </c>
      <c r="C13" s="19" t="n">
        <v>180</v>
      </c>
      <c r="D13" s="22" t="n">
        <v>3</v>
      </c>
      <c r="E13" s="21" t="n">
        <v>43</v>
      </c>
    </row>
    <row r="14" customFormat="false" ht="15" hidden="false" customHeight="false" outlineLevel="0" collapsed="false">
      <c r="A14" s="19" t="s">
        <v>239</v>
      </c>
      <c r="B14" s="22" t="n">
        <v>5</v>
      </c>
      <c r="C14" s="19" t="n">
        <v>180</v>
      </c>
      <c r="D14" s="22" t="n">
        <v>3</v>
      </c>
      <c r="E14" s="21" t="n">
        <v>16</v>
      </c>
    </row>
    <row r="15" customFormat="false" ht="15" hidden="false" customHeight="false" outlineLevel="0" collapsed="false">
      <c r="A15" s="19" t="s">
        <v>252</v>
      </c>
      <c r="B15" s="22" t="n">
        <v>10</v>
      </c>
      <c r="C15" s="19" t="n">
        <v>112.5</v>
      </c>
      <c r="D15" s="22" t="n">
        <v>2</v>
      </c>
      <c r="E15" s="21" t="n">
        <v>16</v>
      </c>
    </row>
    <row r="16" customFormat="false" ht="15" hidden="false" customHeight="false" outlineLevel="0" collapsed="false">
      <c r="A16" s="19" t="s">
        <v>266</v>
      </c>
      <c r="B16" s="22" t="n">
        <v>10</v>
      </c>
      <c r="C16" s="19" t="n">
        <v>112.5</v>
      </c>
      <c r="D16" s="22" t="n">
        <v>3</v>
      </c>
      <c r="E16" s="21" t="n">
        <v>12</v>
      </c>
    </row>
    <row r="17" customFormat="false" ht="15" hidden="false" customHeight="false" outlineLevel="0" collapsed="false">
      <c r="A17" s="19" t="s">
        <v>277</v>
      </c>
      <c r="B17" s="22" t="n">
        <v>16</v>
      </c>
      <c r="C17" s="19" t="n">
        <v>735</v>
      </c>
      <c r="D17" s="22" t="n">
        <v>1</v>
      </c>
      <c r="E17" s="21" t="n">
        <v>25</v>
      </c>
    </row>
    <row r="18" customFormat="false" ht="15" hidden="false" customHeight="false" outlineLevel="0" collapsed="false">
      <c r="A18" s="19" t="s">
        <v>294</v>
      </c>
      <c r="B18" s="22" t="n">
        <v>16</v>
      </c>
      <c r="C18" s="19" t="n">
        <v>735</v>
      </c>
      <c r="D18" s="22" t="n">
        <v>2</v>
      </c>
      <c r="E18" s="21" t="n">
        <v>37</v>
      </c>
    </row>
    <row r="19" customFormat="false" ht="15" hidden="false" customHeight="false" outlineLevel="0" collapsed="false">
      <c r="A19" s="19" t="s">
        <v>322</v>
      </c>
      <c r="B19" s="22" t="n">
        <v>16</v>
      </c>
      <c r="C19" s="19" t="n">
        <v>735</v>
      </c>
      <c r="D19" s="22" t="n">
        <v>1</v>
      </c>
      <c r="E19" s="21" t="n">
        <v>10</v>
      </c>
    </row>
    <row r="20" customFormat="false" ht="15" hidden="false" customHeight="false" outlineLevel="0" collapsed="false">
      <c r="A20" s="19" t="s">
        <v>331</v>
      </c>
      <c r="B20" s="22" t="n">
        <v>37</v>
      </c>
      <c r="C20" s="19" t="n">
        <v>360</v>
      </c>
      <c r="D20" s="22" t="n">
        <v>2</v>
      </c>
      <c r="E20" s="21" t="n">
        <v>10</v>
      </c>
    </row>
    <row r="21" customFormat="false" ht="15" hidden="false" customHeight="false" outlineLevel="0" collapsed="false">
      <c r="A21" s="19" t="s">
        <v>339</v>
      </c>
      <c r="B21" s="22" t="n">
        <v>33</v>
      </c>
      <c r="C21" s="19" t="n">
        <v>360</v>
      </c>
      <c r="D21" s="22" t="n">
        <v>2</v>
      </c>
      <c r="E21" s="21" t="n">
        <v>24</v>
      </c>
    </row>
    <row r="22" customFormat="false" ht="15" hidden="false" customHeight="false" outlineLevel="0" collapsed="false">
      <c r="A22" s="19" t="s">
        <v>361</v>
      </c>
      <c r="B22" s="22" t="n">
        <v>41</v>
      </c>
      <c r="C22" s="19" t="n">
        <v>360</v>
      </c>
      <c r="D22" s="22" t="n">
        <v>1</v>
      </c>
      <c r="E22" s="21" t="n">
        <v>26</v>
      </c>
    </row>
    <row r="23" customFormat="false" ht="15" hidden="false" customHeight="false" outlineLevel="0" collapsed="false">
      <c r="A23" s="19" t="s">
        <v>379</v>
      </c>
      <c r="B23" s="22" t="n">
        <v>23</v>
      </c>
      <c r="C23" s="19" t="n">
        <v>360</v>
      </c>
      <c r="D23" s="22" t="n">
        <v>2</v>
      </c>
      <c r="E23" s="21" t="n">
        <v>22</v>
      </c>
    </row>
    <row r="24" customFormat="false" ht="15" hidden="false" customHeight="false" outlineLevel="0" collapsed="false">
      <c r="A24" s="19" t="s">
        <v>396</v>
      </c>
      <c r="B24" s="22" t="n">
        <v>23</v>
      </c>
      <c r="C24" s="19" t="n">
        <v>360</v>
      </c>
      <c r="D24" s="22" t="n">
        <v>2</v>
      </c>
      <c r="E24" s="21" t="n">
        <v>15</v>
      </c>
    </row>
    <row r="25" customFormat="false" ht="15" hidden="false" customHeight="false" outlineLevel="0" collapsed="false">
      <c r="A25" s="19" t="s">
        <v>410</v>
      </c>
      <c r="B25" s="22" t="n">
        <v>23</v>
      </c>
      <c r="C25" s="19" t="n">
        <v>360</v>
      </c>
      <c r="D25" s="22" t="n">
        <v>2</v>
      </c>
      <c r="E25" s="21" t="n">
        <v>25</v>
      </c>
    </row>
    <row r="26" customFormat="false" ht="15" hidden="false" customHeight="false" outlineLevel="0" collapsed="false">
      <c r="A26" s="19" t="s">
        <v>428</v>
      </c>
      <c r="B26" s="22" t="n">
        <v>5</v>
      </c>
      <c r="C26" s="19" t="n">
        <v>160</v>
      </c>
      <c r="D26" s="22" t="n">
        <v>2</v>
      </c>
      <c r="E26" s="21" t="n">
        <v>18</v>
      </c>
    </row>
    <row r="27" customFormat="false" ht="15" hidden="false" customHeight="false" outlineLevel="0" collapsed="false">
      <c r="A27" s="19" t="s">
        <v>440</v>
      </c>
      <c r="B27" s="22" t="n">
        <v>5</v>
      </c>
      <c r="C27" s="19" t="n">
        <v>160</v>
      </c>
      <c r="D27" s="22" t="n">
        <v>2</v>
      </c>
      <c r="E27" s="21" t="n">
        <v>24</v>
      </c>
    </row>
    <row r="28" customFormat="false" ht="15" hidden="false" customHeight="false" outlineLevel="0" collapsed="false">
      <c r="A28" s="19" t="s">
        <v>457</v>
      </c>
      <c r="B28" s="22" t="n">
        <v>5</v>
      </c>
      <c r="C28" s="19" t="n">
        <v>160</v>
      </c>
      <c r="D28" s="22" t="n">
        <v>3</v>
      </c>
      <c r="E28" s="21" t="n">
        <v>15</v>
      </c>
    </row>
    <row r="29" customFormat="false" ht="15" hidden="false" customHeight="false" outlineLevel="0" collapsed="false">
      <c r="A29" s="19" t="s">
        <v>481</v>
      </c>
      <c r="B29" s="22" t="n">
        <v>23</v>
      </c>
      <c r="C29" s="19" t="n">
        <v>1035</v>
      </c>
      <c r="D29" s="22" t="n">
        <v>1</v>
      </c>
      <c r="E29" s="21" t="n">
        <v>12</v>
      </c>
    </row>
    <row r="30" customFormat="false" ht="15" hidden="false" customHeight="false" outlineLevel="0" collapsed="false">
      <c r="A30" s="19" t="s">
        <v>472</v>
      </c>
      <c r="B30" s="22" t="n">
        <v>37</v>
      </c>
      <c r="C30" s="19" t="n">
        <v>1035</v>
      </c>
      <c r="D30" s="22" t="n">
        <v>2</v>
      </c>
      <c r="E30" s="21" t="n">
        <v>34</v>
      </c>
    </row>
    <row r="31" customFormat="false" ht="15" hidden="false" customHeight="false" outlineLevel="0" collapsed="false">
      <c r="A31" s="19" t="s">
        <v>503</v>
      </c>
      <c r="B31" s="22" t="n">
        <v>23</v>
      </c>
      <c r="C31" s="19" t="n">
        <v>1035</v>
      </c>
      <c r="D31" s="22" t="n">
        <v>2</v>
      </c>
      <c r="E31" s="21" t="n">
        <v>44</v>
      </c>
    </row>
    <row r="32" customFormat="false" ht="15" hidden="false" customHeight="false" outlineLevel="0" collapsed="false">
      <c r="A32" s="0"/>
      <c r="E32" s="19" t="n">
        <f aca="false">SUM(E2:E31)</f>
        <v>678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LibreOffice/4.4.6.3$Linux_X86_64 LibreOffice_project/40m0$Build-3</Application>
  <Company>University of South Florida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2010-09-14T15:10:23Z</dcterms:created>
  <dc:creator>Aaron Schrey</dc:creator>
  <dc:language>en-US</dc:language>
  <cp:lastModifiedBy>Hashemi</cp:lastModifiedBy>
  <dcterms:modified xsi:type="dcterms:W3CDTF">2015-07-22T21:24:34Z</dcterms:modified>
  <cp:revision>0</cp:revision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University of South Florida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