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0_ncr:100000_{DF1CF2E2-62EF-4839-95CE-05BB490F485B}" xr6:coauthVersionLast="31" xr6:coauthVersionMax="31" xr10:uidLastSave="{00000000-0000-0000-0000-000000000000}"/>
  <bookViews>
    <workbookView xWindow="360" yWindow="90" windowWidth="23955" windowHeight="1056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I5" i="1" l="1"/>
  <c r="H5" i="1"/>
  <c r="G5" i="1"/>
  <c r="I18" i="1"/>
  <c r="H18" i="1"/>
  <c r="G18" i="1"/>
  <c r="I22" i="1"/>
  <c r="I23" i="1"/>
  <c r="I24" i="1"/>
  <c r="H22" i="1"/>
  <c r="H23" i="1"/>
  <c r="H24" i="1"/>
  <c r="G22" i="1"/>
  <c r="G23" i="1"/>
  <c r="G24" i="1"/>
  <c r="I21" i="1"/>
  <c r="H21" i="1"/>
  <c r="G21" i="1"/>
  <c r="G6" i="1"/>
  <c r="G7" i="1"/>
  <c r="G8" i="1"/>
  <c r="G9" i="1"/>
  <c r="G10" i="1"/>
  <c r="G11" i="1"/>
  <c r="G12" i="1"/>
  <c r="G13" i="1"/>
  <c r="G14" i="1"/>
  <c r="H6" i="1"/>
  <c r="H7" i="1"/>
  <c r="H8" i="1"/>
  <c r="H9" i="1"/>
  <c r="H10" i="1"/>
  <c r="H11" i="1"/>
  <c r="H12" i="1"/>
  <c r="H13" i="1"/>
  <c r="H14" i="1"/>
  <c r="I6" i="1"/>
  <c r="I7" i="1"/>
  <c r="I8" i="1"/>
  <c r="I9" i="1"/>
  <c r="I10" i="1"/>
  <c r="I11" i="1"/>
  <c r="I12" i="1"/>
  <c r="I13" i="1"/>
  <c r="I14" i="1"/>
  <c r="I4" i="1"/>
  <c r="H4" i="1"/>
  <c r="G4" i="1"/>
  <c r="H25" i="1" l="1"/>
  <c r="I25" i="1"/>
  <c r="I15" i="1"/>
  <c r="H15" i="1"/>
  <c r="G25" i="1"/>
  <c r="G15" i="1"/>
  <c r="I31" i="1" l="1"/>
  <c r="I33" i="1" s="1"/>
  <c r="H31" i="1"/>
  <c r="H33" i="1" s="1"/>
  <c r="G31" i="1"/>
  <c r="G33" i="1" s="1"/>
  <c r="G35" i="1" l="1"/>
  <c r="H35" i="1"/>
  <c r="I35" i="1"/>
</calcChain>
</file>

<file path=xl/sharedStrings.xml><?xml version="1.0" encoding="utf-8"?>
<sst xmlns="http://schemas.openxmlformats.org/spreadsheetml/2006/main" count="74" uniqueCount="46">
  <si>
    <t>Unsteady</t>
  </si>
  <si>
    <t>Head Damage</t>
  </si>
  <si>
    <t>CT Damage</t>
  </si>
  <si>
    <t>Side Torso Damage</t>
  </si>
  <si>
    <t>Leg Damage</t>
  </si>
  <si>
    <t>NoWeapons</t>
  </si>
  <si>
    <t>All Alone</t>
  </si>
  <si>
    <t>Median</t>
  </si>
  <si>
    <t>Settings</t>
  </si>
  <si>
    <t>Max Eject Chance</t>
  </si>
  <si>
    <t>Eject Chance Multiplier</t>
  </si>
  <si>
    <t>Base Eject Resist</t>
  </si>
  <si>
    <t>Guts Resist</t>
  </si>
  <si>
    <t>Tactics Resist</t>
  </si>
  <si>
    <t>Pilot Injuries</t>
  </si>
  <si>
    <t>% Total Armor &amp; Structure</t>
  </si>
  <si>
    <t>Gut Skill Level Modifier</t>
  </si>
  <si>
    <t>Tactics Skill Level Modifier</t>
  </si>
  <si>
    <t>Morale Effects</t>
  </si>
  <si>
    <t>Combat Effects</t>
  </si>
  <si>
    <t>Pilot Quirk Brave</t>
  </si>
  <si>
    <t>Pilot Quirk Dependeble</t>
  </si>
  <si>
    <t>Variable Descripton</t>
  </si>
  <si>
    <t>Variable Description</t>
  </si>
  <si>
    <t>Eject Chance Modifiers</t>
  </si>
  <si>
    <t>Modifier</t>
  </si>
  <si>
    <t>Subtotal</t>
  </si>
  <si>
    <t>Bonuses</t>
  </si>
  <si>
    <t>Injuries / Max Pilot HP</t>
  </si>
  <si>
    <t>1 = On / 0 = Off</t>
  </si>
  <si>
    <t>Panic Mod Calculation Table</t>
  </si>
  <si>
    <t>Actual Chance to Eject</t>
  </si>
  <si>
    <t>Result 1</t>
  </si>
  <si>
    <t>Result 2</t>
  </si>
  <si>
    <t>Result 3</t>
  </si>
  <si>
    <t>Knockdown</t>
  </si>
  <si>
    <t>2 = On / 0 = Off</t>
  </si>
  <si>
    <t>Raw Panic Chance</t>
  </si>
  <si>
    <t>Adjusted Panic Chance</t>
  </si>
  <si>
    <t>to Unsteady</t>
  </si>
  <si>
    <t>To Stressed</t>
  </si>
  <si>
    <t>To Panicked</t>
  </si>
  <si>
    <t>Panic Progression Multiplier</t>
  </si>
  <si>
    <t>Example 1</t>
  </si>
  <si>
    <t>Example 2</t>
  </si>
  <si>
    <t>Example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</si>
</sst>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L9" sqref="L9"/>
    </sheetView>
  </sheetViews>
  <sheetFormatPr defaultRowHeight="15" x14ac:dyDescent="0.25"/>
  <cols>
    <col min="1" max="1" width="30" style="1" customWidth="1"/>
    <col min="2" max="5" width="12.7109375" style="1" customWidth="1"/>
    <col min="6" max="6" width="35.7109375" style="1" customWidth="1"/>
    <col min="7" max="9" width="12.7109375" style="1" customWidth="1"/>
    <col min="10" max="10" width="18" style="1" bestFit="1" customWidth="1"/>
    <col min="11" max="11" width="9.140625" style="1"/>
    <col min="12" max="12" width="20.42578125" style="1" bestFit="1" customWidth="1"/>
    <col min="13" max="13" width="17" style="1" bestFit="1" customWidth="1"/>
    <col min="14" max="16384" width="9.140625" style="1"/>
  </cols>
  <sheetData>
    <row r="1" spans="1:9" ht="30" customHeight="1" x14ac:dyDescent="0.25">
      <c r="A1" s="29" t="s">
        <v>30</v>
      </c>
      <c r="B1" s="29"/>
      <c r="C1" s="29"/>
      <c r="D1" s="29"/>
      <c r="E1" s="29"/>
      <c r="F1" s="29"/>
      <c r="G1" s="29"/>
    </row>
    <row r="2" spans="1:9" ht="30" customHeight="1" x14ac:dyDescent="0.25">
      <c r="A2" s="7"/>
      <c r="B2" s="7"/>
      <c r="C2" s="7"/>
      <c r="D2" s="7"/>
      <c r="E2" s="7"/>
      <c r="F2" s="7"/>
      <c r="G2" s="7"/>
    </row>
    <row r="3" spans="1:9" s="6" customFormat="1" ht="20.100000000000001" customHeight="1" x14ac:dyDescent="0.25">
      <c r="A3" s="9" t="s">
        <v>19</v>
      </c>
      <c r="B3" s="11" t="s">
        <v>8</v>
      </c>
      <c r="C3" s="26" t="s">
        <v>43</v>
      </c>
      <c r="D3" s="27" t="s">
        <v>44</v>
      </c>
      <c r="E3" s="28" t="s">
        <v>45</v>
      </c>
      <c r="F3" s="11" t="s">
        <v>22</v>
      </c>
      <c r="G3" s="11" t="s">
        <v>32</v>
      </c>
      <c r="H3" s="11" t="s">
        <v>33</v>
      </c>
      <c r="I3" s="11" t="s">
        <v>34</v>
      </c>
    </row>
    <row r="4" spans="1:9" x14ac:dyDescent="0.25">
      <c r="A4" s="12" t="s">
        <v>0</v>
      </c>
      <c r="B4" s="2">
        <v>5</v>
      </c>
      <c r="C4" s="3">
        <v>0</v>
      </c>
      <c r="D4" s="3">
        <v>1</v>
      </c>
      <c r="E4" s="3">
        <v>1</v>
      </c>
      <c r="F4" s="2" t="s">
        <v>29</v>
      </c>
      <c r="G4" s="2">
        <f>B4*C4</f>
        <v>0</v>
      </c>
      <c r="H4" s="2">
        <f>B4*D4</f>
        <v>5</v>
      </c>
      <c r="I4" s="2">
        <f>B4*E4</f>
        <v>5</v>
      </c>
    </row>
    <row r="5" spans="1:9" x14ac:dyDescent="0.25">
      <c r="A5" s="12" t="s">
        <v>35</v>
      </c>
      <c r="B5" s="2">
        <v>10</v>
      </c>
      <c r="C5" s="3">
        <v>0</v>
      </c>
      <c r="D5" s="3">
        <v>0</v>
      </c>
      <c r="E5" s="3">
        <v>0</v>
      </c>
      <c r="F5" s="2" t="s">
        <v>36</v>
      </c>
      <c r="G5" s="2">
        <f>B5*C5</f>
        <v>0</v>
      </c>
      <c r="H5" s="2">
        <f>B5*D5</f>
        <v>0</v>
      </c>
      <c r="I5" s="2">
        <f>B5*E5</f>
        <v>0</v>
      </c>
    </row>
    <row r="6" spans="1:9" x14ac:dyDescent="0.25">
      <c r="A6" s="12" t="s">
        <v>14</v>
      </c>
      <c r="B6" s="2">
        <v>25</v>
      </c>
      <c r="C6" s="22">
        <v>0</v>
      </c>
      <c r="D6" s="22">
        <v>0</v>
      </c>
      <c r="E6" s="22">
        <v>0.25</v>
      </c>
      <c r="F6" s="2" t="s">
        <v>28</v>
      </c>
      <c r="G6" s="2">
        <f t="shared" ref="G6:G14" si="0">B6*C6</f>
        <v>0</v>
      </c>
      <c r="H6" s="2">
        <f t="shared" ref="H6:H14" si="1">B6*D6</f>
        <v>0</v>
      </c>
      <c r="I6" s="2">
        <f t="shared" ref="I6:I14" si="2">B6*E6</f>
        <v>6.25</v>
      </c>
    </row>
    <row r="7" spans="1:9" x14ac:dyDescent="0.25">
      <c r="A7" s="12" t="s">
        <v>1</v>
      </c>
      <c r="B7" s="2">
        <v>25</v>
      </c>
      <c r="C7" s="22">
        <v>0</v>
      </c>
      <c r="D7" s="22">
        <v>0</v>
      </c>
      <c r="E7" s="22">
        <v>0</v>
      </c>
      <c r="F7" s="2" t="s">
        <v>15</v>
      </c>
      <c r="G7" s="2">
        <f t="shared" si="0"/>
        <v>0</v>
      </c>
      <c r="H7" s="2">
        <f t="shared" si="1"/>
        <v>0</v>
      </c>
      <c r="I7" s="2">
        <f t="shared" si="2"/>
        <v>0</v>
      </c>
    </row>
    <row r="8" spans="1:9" x14ac:dyDescent="0.25">
      <c r="A8" s="12" t="s">
        <v>2</v>
      </c>
      <c r="B8" s="2">
        <v>100</v>
      </c>
      <c r="C8" s="22">
        <v>0.25</v>
      </c>
      <c r="D8" s="22">
        <v>0.5</v>
      </c>
      <c r="E8" s="22">
        <v>0.7</v>
      </c>
      <c r="F8" s="2" t="s">
        <v>15</v>
      </c>
      <c r="G8" s="2">
        <f t="shared" si="0"/>
        <v>25</v>
      </c>
      <c r="H8" s="2">
        <f t="shared" si="1"/>
        <v>50</v>
      </c>
      <c r="I8" s="2">
        <f t="shared" si="2"/>
        <v>70</v>
      </c>
    </row>
    <row r="9" spans="1:9" x14ac:dyDescent="0.25">
      <c r="A9" s="12" t="s">
        <v>3</v>
      </c>
      <c r="B9" s="2">
        <v>25</v>
      </c>
      <c r="C9" s="22">
        <v>0.25</v>
      </c>
      <c r="D9" s="22">
        <v>0.5</v>
      </c>
      <c r="E9" s="22">
        <v>1</v>
      </c>
      <c r="F9" s="2" t="s">
        <v>15</v>
      </c>
      <c r="G9" s="2">
        <f t="shared" si="0"/>
        <v>6.25</v>
      </c>
      <c r="H9" s="2">
        <f t="shared" si="1"/>
        <v>12.5</v>
      </c>
      <c r="I9" s="2">
        <f t="shared" si="2"/>
        <v>25</v>
      </c>
    </row>
    <row r="10" spans="1:9" x14ac:dyDescent="0.25">
      <c r="A10" s="12" t="s">
        <v>3</v>
      </c>
      <c r="B10" s="2">
        <v>25</v>
      </c>
      <c r="C10" s="22">
        <v>0.25</v>
      </c>
      <c r="D10" s="22">
        <v>1</v>
      </c>
      <c r="E10" s="22">
        <v>1</v>
      </c>
      <c r="F10" s="2" t="s">
        <v>15</v>
      </c>
      <c r="G10" s="2">
        <f t="shared" si="0"/>
        <v>6.25</v>
      </c>
      <c r="H10" s="2">
        <f t="shared" si="1"/>
        <v>25</v>
      </c>
      <c r="I10" s="2">
        <f t="shared" si="2"/>
        <v>25</v>
      </c>
    </row>
    <row r="11" spans="1:9" x14ac:dyDescent="0.25">
      <c r="A11" s="12" t="s">
        <v>4</v>
      </c>
      <c r="B11" s="2">
        <v>15</v>
      </c>
      <c r="C11" s="22">
        <v>0.25</v>
      </c>
      <c r="D11" s="22">
        <v>0.4</v>
      </c>
      <c r="E11" s="22">
        <v>0.6</v>
      </c>
      <c r="F11" s="2" t="s">
        <v>15</v>
      </c>
      <c r="G11" s="2">
        <f t="shared" si="0"/>
        <v>3.75</v>
      </c>
      <c r="H11" s="2">
        <f t="shared" si="1"/>
        <v>6</v>
      </c>
      <c r="I11" s="2">
        <f t="shared" si="2"/>
        <v>9</v>
      </c>
    </row>
    <row r="12" spans="1:9" x14ac:dyDescent="0.25">
      <c r="A12" s="12" t="s">
        <v>4</v>
      </c>
      <c r="B12" s="2">
        <v>15</v>
      </c>
      <c r="C12" s="22">
        <v>0.25</v>
      </c>
      <c r="D12" s="22">
        <v>0.25</v>
      </c>
      <c r="E12" s="22">
        <v>0.25</v>
      </c>
      <c r="F12" s="2" t="s">
        <v>15</v>
      </c>
      <c r="G12" s="2">
        <f t="shared" si="0"/>
        <v>3.75</v>
      </c>
      <c r="H12" s="2">
        <f t="shared" si="1"/>
        <v>3.75</v>
      </c>
      <c r="I12" s="2">
        <f t="shared" si="2"/>
        <v>3.75</v>
      </c>
    </row>
    <row r="13" spans="1:9" x14ac:dyDescent="0.25">
      <c r="A13" s="12" t="s">
        <v>5</v>
      </c>
      <c r="B13" s="2">
        <v>15</v>
      </c>
      <c r="C13" s="3">
        <v>0</v>
      </c>
      <c r="D13" s="3">
        <v>0</v>
      </c>
      <c r="E13" s="3">
        <v>1</v>
      </c>
      <c r="F13" s="2" t="s">
        <v>29</v>
      </c>
      <c r="G13" s="2">
        <f t="shared" si="0"/>
        <v>0</v>
      </c>
      <c r="H13" s="2">
        <f t="shared" si="1"/>
        <v>0</v>
      </c>
      <c r="I13" s="2">
        <f t="shared" si="2"/>
        <v>15</v>
      </c>
    </row>
    <row r="14" spans="1:9" x14ac:dyDescent="0.25">
      <c r="A14" s="12" t="s">
        <v>6</v>
      </c>
      <c r="B14" s="2">
        <v>5</v>
      </c>
      <c r="C14" s="3">
        <v>0</v>
      </c>
      <c r="D14" s="3">
        <v>0</v>
      </c>
      <c r="E14" s="3">
        <v>1</v>
      </c>
      <c r="F14" s="17" t="s">
        <v>29</v>
      </c>
      <c r="G14" s="17">
        <f t="shared" si="0"/>
        <v>0</v>
      </c>
      <c r="H14" s="17">
        <f t="shared" si="1"/>
        <v>0</v>
      </c>
      <c r="I14" s="17">
        <f t="shared" si="2"/>
        <v>5</v>
      </c>
    </row>
    <row r="15" spans="1:9" ht="15" customHeight="1" x14ac:dyDescent="0.25">
      <c r="A15" s="13"/>
      <c r="B15" s="14"/>
      <c r="C15" s="14"/>
      <c r="D15" s="14"/>
      <c r="E15" s="15"/>
      <c r="F15" s="8" t="s">
        <v>26</v>
      </c>
      <c r="G15" s="18">
        <f>SUM(G4:G14)</f>
        <v>45</v>
      </c>
      <c r="H15" s="18">
        <f>SUM(H4:H14)</f>
        <v>102.25</v>
      </c>
      <c r="I15" s="18">
        <f>SUM(I4:I14)</f>
        <v>164</v>
      </c>
    </row>
    <row r="16" spans="1:9" ht="18.75" x14ac:dyDescent="0.25">
      <c r="A16" s="16"/>
      <c r="B16" s="10"/>
      <c r="C16" s="10"/>
      <c r="D16" s="10"/>
      <c r="E16" s="10"/>
      <c r="F16" s="16"/>
      <c r="G16" s="10"/>
      <c r="H16" s="10"/>
      <c r="I16" s="10"/>
    </row>
    <row r="17" spans="1:9" s="6" customFormat="1" ht="20.100000000000001" customHeight="1" x14ac:dyDescent="0.25">
      <c r="A17" s="31" t="s">
        <v>18</v>
      </c>
      <c r="B17" s="11" t="s">
        <v>7</v>
      </c>
      <c r="C17" s="26" t="s">
        <v>43</v>
      </c>
      <c r="D17" s="27" t="s">
        <v>44</v>
      </c>
      <c r="E17" s="28" t="s">
        <v>45</v>
      </c>
      <c r="F17" s="11" t="s">
        <v>25</v>
      </c>
      <c r="G17" s="11" t="s">
        <v>32</v>
      </c>
      <c r="H17" s="11" t="s">
        <v>33</v>
      </c>
      <c r="I17" s="11" t="s">
        <v>34</v>
      </c>
    </row>
    <row r="18" spans="1:9" ht="15" customHeight="1" x14ac:dyDescent="0.25">
      <c r="A18" s="31"/>
      <c r="B18" s="5">
        <v>25</v>
      </c>
      <c r="C18" s="3">
        <v>25</v>
      </c>
      <c r="D18" s="3">
        <v>25</v>
      </c>
      <c r="E18" s="3">
        <v>25</v>
      </c>
      <c r="F18" s="5">
        <v>10</v>
      </c>
      <c r="G18" s="18">
        <f>-1*F18*(C18-B18) / B18</f>
        <v>0</v>
      </c>
      <c r="H18" s="18">
        <f>-1*F18*(D18-B18) / B18</f>
        <v>0</v>
      </c>
      <c r="I18" s="18">
        <f>-1*F18*(E18-B18) / B18</f>
        <v>0</v>
      </c>
    </row>
    <row r="19" spans="1:9" s="10" customFormat="1" ht="15" customHeight="1" x14ac:dyDescent="0.25">
      <c r="A19" s="16"/>
    </row>
    <row r="20" spans="1:9" s="6" customFormat="1" ht="20.100000000000001" customHeight="1" x14ac:dyDescent="0.25">
      <c r="A20" s="9" t="s">
        <v>27</v>
      </c>
      <c r="B20" s="11" t="s">
        <v>8</v>
      </c>
      <c r="C20" s="26" t="s">
        <v>43</v>
      </c>
      <c r="D20" s="27" t="s">
        <v>44</v>
      </c>
      <c r="E20" s="28" t="s">
        <v>45</v>
      </c>
      <c r="F20" s="11" t="s">
        <v>23</v>
      </c>
      <c r="G20" s="11" t="s">
        <v>32</v>
      </c>
      <c r="H20" s="11" t="s">
        <v>33</v>
      </c>
      <c r="I20" s="11" t="s">
        <v>34</v>
      </c>
    </row>
    <row r="21" spans="1:9" x14ac:dyDescent="0.25">
      <c r="A21" s="12" t="s">
        <v>12</v>
      </c>
      <c r="B21" s="2">
        <v>3</v>
      </c>
      <c r="C21" s="3">
        <v>4</v>
      </c>
      <c r="D21" s="3">
        <v>4</v>
      </c>
      <c r="E21" s="3">
        <v>4</v>
      </c>
      <c r="F21" s="2" t="s">
        <v>16</v>
      </c>
      <c r="G21" s="2">
        <f>-1*(C21*B21)</f>
        <v>-12</v>
      </c>
      <c r="H21" s="2">
        <f>-1*(D21*B21)</f>
        <v>-12</v>
      </c>
      <c r="I21" s="2">
        <f>-1*(E21*B21)</f>
        <v>-12</v>
      </c>
    </row>
    <row r="22" spans="1:9" x14ac:dyDescent="0.25">
      <c r="A22" s="12" t="s">
        <v>13</v>
      </c>
      <c r="B22" s="2">
        <v>0</v>
      </c>
      <c r="C22" s="3">
        <v>5</v>
      </c>
      <c r="D22" s="3">
        <v>5</v>
      </c>
      <c r="E22" s="3">
        <v>5</v>
      </c>
      <c r="F22" s="2" t="s">
        <v>17</v>
      </c>
      <c r="G22" s="2">
        <f t="shared" ref="G22:G24" si="3">-1*(C22*B22)</f>
        <v>0</v>
      </c>
      <c r="H22" s="2">
        <f t="shared" ref="H22:H24" si="4">-1*(D22*B22)</f>
        <v>0</v>
      </c>
      <c r="I22" s="2">
        <f t="shared" ref="I22:I24" si="5">-1*(E22*B22)</f>
        <v>0</v>
      </c>
    </row>
    <row r="23" spans="1:9" x14ac:dyDescent="0.25">
      <c r="A23" s="19" t="s">
        <v>20</v>
      </c>
      <c r="B23" s="17">
        <v>5</v>
      </c>
      <c r="C23" s="3">
        <v>0</v>
      </c>
      <c r="D23" s="3">
        <v>0</v>
      </c>
      <c r="E23" s="3">
        <v>0</v>
      </c>
      <c r="F23" s="2" t="s">
        <v>29</v>
      </c>
      <c r="G23" s="2">
        <f t="shared" si="3"/>
        <v>0</v>
      </c>
      <c r="H23" s="2">
        <f t="shared" si="4"/>
        <v>0</v>
      </c>
      <c r="I23" s="2">
        <f t="shared" si="5"/>
        <v>0</v>
      </c>
    </row>
    <row r="24" spans="1:9" x14ac:dyDescent="0.25">
      <c r="A24" s="12" t="s">
        <v>21</v>
      </c>
      <c r="B24" s="2">
        <v>5</v>
      </c>
      <c r="C24" s="3">
        <v>0</v>
      </c>
      <c r="D24" s="3">
        <v>0</v>
      </c>
      <c r="E24" s="3">
        <v>0</v>
      </c>
      <c r="F24" s="2" t="s">
        <v>29</v>
      </c>
      <c r="G24" s="2">
        <f t="shared" si="3"/>
        <v>0</v>
      </c>
      <c r="H24" s="2">
        <f t="shared" si="4"/>
        <v>0</v>
      </c>
      <c r="I24" s="2">
        <f t="shared" si="5"/>
        <v>0</v>
      </c>
    </row>
    <row r="25" spans="1:9" ht="18.75" x14ac:dyDescent="0.25">
      <c r="A25" s="16"/>
      <c r="B25" s="10"/>
      <c r="C25" s="14"/>
      <c r="D25" s="14"/>
      <c r="E25" s="15"/>
      <c r="F25" s="8" t="s">
        <v>26</v>
      </c>
      <c r="G25" s="18">
        <f>SUM(G21:G24)</f>
        <v>-12</v>
      </c>
      <c r="H25" s="18">
        <f>SUM(H21:H24)</f>
        <v>-12</v>
      </c>
      <c r="I25" s="18">
        <f>SUM(I21:I24)</f>
        <v>-12</v>
      </c>
    </row>
    <row r="26" spans="1:9" ht="18.75" x14ac:dyDescent="0.25">
      <c r="A26" s="30" t="s">
        <v>24</v>
      </c>
      <c r="B26" s="30"/>
      <c r="F26" s="16"/>
      <c r="G26" s="10"/>
      <c r="H26" s="10"/>
      <c r="I26" s="10"/>
    </row>
    <row r="27" spans="1:9" ht="15" customHeight="1" x14ac:dyDescent="0.25">
      <c r="A27" s="20" t="s">
        <v>11</v>
      </c>
      <c r="B27" s="21">
        <v>75</v>
      </c>
      <c r="F27" s="35" t="s">
        <v>42</v>
      </c>
      <c r="G27" s="23" t="s">
        <v>39</v>
      </c>
      <c r="H27" s="23" t="s">
        <v>40</v>
      </c>
      <c r="I27" s="23" t="s">
        <v>41</v>
      </c>
    </row>
    <row r="28" spans="1:9" ht="15" customHeight="1" x14ac:dyDescent="0.25">
      <c r="A28" s="12" t="s">
        <v>9</v>
      </c>
      <c r="B28" s="4">
        <v>100</v>
      </c>
      <c r="F28" s="35"/>
      <c r="G28" s="24">
        <v>1</v>
      </c>
      <c r="H28" s="24">
        <v>0.66</v>
      </c>
      <c r="I28" s="24">
        <v>0.5</v>
      </c>
    </row>
    <row r="29" spans="1:9" ht="15" customHeight="1" x14ac:dyDescent="0.25">
      <c r="A29" s="12" t="s">
        <v>10</v>
      </c>
      <c r="B29" s="4">
        <v>1</v>
      </c>
      <c r="F29" s="16"/>
      <c r="G29" s="10"/>
      <c r="H29" s="10"/>
      <c r="I29" s="10"/>
    </row>
    <row r="30" spans="1:9" ht="20.100000000000001" customHeight="1" x14ac:dyDescent="0.25">
      <c r="A30" s="25"/>
      <c r="B30" s="10"/>
      <c r="F30" s="16"/>
      <c r="G30" s="26" t="s">
        <v>43</v>
      </c>
      <c r="H30" s="27" t="s">
        <v>44</v>
      </c>
      <c r="I30" s="28" t="s">
        <v>45</v>
      </c>
    </row>
    <row r="31" spans="1:9" ht="15" customHeight="1" x14ac:dyDescent="0.25">
      <c r="A31" s="16"/>
      <c r="B31" s="10"/>
      <c r="F31" s="32" t="s">
        <v>37</v>
      </c>
      <c r="G31" s="33">
        <f>SUM(G15,G18,G25)</f>
        <v>33</v>
      </c>
      <c r="H31" s="33">
        <f>SUM(H15,H18,H25)</f>
        <v>90.25</v>
      </c>
      <c r="I31" s="33">
        <f>SUM(I15,I18,I25)</f>
        <v>152</v>
      </c>
    </row>
    <row r="32" spans="1:9" s="10" customFormat="1" ht="15" customHeight="1" x14ac:dyDescent="0.25">
      <c r="A32" s="16"/>
      <c r="F32" s="32"/>
      <c r="G32" s="33"/>
      <c r="H32" s="33"/>
      <c r="I32" s="33"/>
    </row>
    <row r="33" spans="6:9" ht="15" customHeight="1" x14ac:dyDescent="0.25">
      <c r="F33" s="32" t="s">
        <v>38</v>
      </c>
      <c r="G33" s="34">
        <f>G31*G28</f>
        <v>33</v>
      </c>
      <c r="H33" s="34">
        <f t="shared" ref="H33:I33" si="6">H31*H28</f>
        <v>59.565000000000005</v>
      </c>
      <c r="I33" s="34">
        <f t="shared" si="6"/>
        <v>76</v>
      </c>
    </row>
    <row r="34" spans="6:9" ht="15" customHeight="1" x14ac:dyDescent="0.25">
      <c r="F34" s="32"/>
      <c r="G34" s="34"/>
      <c r="H34" s="34"/>
      <c r="I34" s="34"/>
    </row>
    <row r="35" spans="6:9" ht="15" customHeight="1" x14ac:dyDescent="0.25">
      <c r="F35" s="32" t="s">
        <v>31</v>
      </c>
      <c r="G35" s="36">
        <f>IF(((G31-B27)*B29)&gt;B28,B28,((G31-B27)*B29))</f>
        <v>-42</v>
      </c>
      <c r="H35" s="36">
        <f>IF(((H31-B27)*B29)&gt;B28,B28,((H31-B27)*B29))</f>
        <v>15.25</v>
      </c>
      <c r="I35" s="36">
        <f>IF(((I31-B27)*B29)&gt;B28,B28,((I31-B27)*B29))</f>
        <v>77</v>
      </c>
    </row>
    <row r="36" spans="6:9" ht="15" customHeight="1" x14ac:dyDescent="0.25">
      <c r="F36" s="32"/>
      <c r="G36" s="36"/>
      <c r="H36" s="36"/>
      <c r="I36" s="36"/>
    </row>
    <row r="37" spans="6:9" ht="20.100000000000001" customHeight="1" x14ac:dyDescent="0.25"/>
  </sheetData>
  <mergeCells count="16">
    <mergeCell ref="I31:I32"/>
    <mergeCell ref="I35:I36"/>
    <mergeCell ref="H35:H36"/>
    <mergeCell ref="G35:G36"/>
    <mergeCell ref="H33:H34"/>
    <mergeCell ref="I33:I34"/>
    <mergeCell ref="F33:F34"/>
    <mergeCell ref="G33:G34"/>
    <mergeCell ref="F27:F28"/>
    <mergeCell ref="F35:F36"/>
    <mergeCell ref="H31:H32"/>
    <mergeCell ref="A1:G1"/>
    <mergeCell ref="A26:B26"/>
    <mergeCell ref="A17:A18"/>
    <mergeCell ref="F31:F32"/>
    <mergeCell ref="G31:G3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2018-08-27T10:45:21Z</dcterms:created>
  <dcterms:modified xsi:type="dcterms:W3CDTF">2018-08-27T10:45:25Z</dcterms:modified>
</cp:coreProperties>
</file>