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5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44525"/>
</workbook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<sst xmlns="http://schemas.openxmlformats.org/spreadsheetml/2006/main" count="485" uniqueCount="92">
  <si>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</si>
  <si>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</si>
  <si>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</si>
  <si>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Full Name</t>
  </si>
  <si>
    <t>Age</t>
  </si>
  <si>
    <t>Address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</si>
  <si>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</si>
  <si>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</si>
  <si>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</si>
  <si>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</si>
  <si>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</si>
  <si>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</si>
  <si>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</si>
  <si>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</si>
  <si>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</si>
  <si>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</si>
  <si>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</si>
  <si>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</si>
  <si>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</si>
  <si>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</si>
  <si>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Toby Flenderson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</si>
  <si>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</si>
  <si>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</si>
  <si>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</si>
  <si>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</si>
  <si>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</si>
  <si>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</si>
  <si>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</si>
  <si>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</si>
  <si>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</si>
  <si>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</si>
  <si>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</si>
  <si>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</si>
  <si>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</si>
  <si>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</si>
  <si>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 Palmer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</si>
  <si>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</si>
  <si>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</si>
  <si>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</si>
  <si>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</si>
  <si>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</si>
  <si>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</si>
  <si>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</si>
  <si>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 Malone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</si>
  <si>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</si>
  <si>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</si>
  <si>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</si>
  <si>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</si>
  <si>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</si>
  <si>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</si>
  <si>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</si>
  <si>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</si>
  <si>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</si>
  <si>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</si>
  <si>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</si>
  <si>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</si>
  <si>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</si>
  <si>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</si>
  <si>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</si>
  <si>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</si>
  <si>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</si>
  <si>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</si>
  <si>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</si>
  <si>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</si>
  <si>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</si>
  <si>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</si>
  <si>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</si>
  <si>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</si>
  <si>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</si>
  <si>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</si>
  <si>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</si>
  <si>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Toby Flender</t>
  </si>
  <si>
    <t>Kevin Malo</t>
  </si>
  <si>
    <t>Start Date</t>
  </si>
  <si>
    <t>Person</t>
  </si>
  <si>
    <t>1/1/2000</t>
  </si>
  <si>
    <t xml:space="preserve">February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</si>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</sst>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E13" sqref="E13"/>
    </sheetView>
  </sheetViews>
  <sheetFormatPr defaultColWidth="9" defaultRowHeight="15"/>
  <cols>
    <col min="1" max="1" width="13.9" customWidth="1"/>
    <col min="2" max="2" width="36.9" customWidth="1"/>
    <col min="8" max="8" width="14.6666666666667" customWidth="1"/>
    <col min="12" max="12" width="15.78" customWidth="1"/>
    <col min="16" max="16" width="40.6666666666667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_xlfn.XLOOKUP(A3,H2:H10,P2:P10)</f>
        <v>Toby.Flenderson@DunderMifflinCorporate.com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str">
        <f>_xlfn.XLOOKUP(A4,H3:H11,P3:P11)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str">
        <f>_xlfn.XLOOKUP(A5,H4:H12,P4:P12)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str">
        <f>_xlfn.XLOOKUP(A6,H5:H13,P5:P13)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5:16">
      <c r="E7">
        <v>1006</v>
      </c>
      <c r="F7" t="s">
        <v>50</v>
      </c>
      <c r="G7" t="s">
        <v>51</v>
      </c>
      <c r="H7" t="s">
        <v>52</v>
      </c>
      <c r="I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5:16">
      <c r="E8">
        <v>1007</v>
      </c>
      <c r="F8" t="s">
        <v>56</v>
      </c>
      <c r="G8" t="s">
        <v>57</v>
      </c>
      <c r="H8" t="s">
        <v>35</v>
      </c>
      <c r="I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5:16">
      <c r="E9">
        <v>1008</v>
      </c>
      <c r="F9" t="s">
        <v>61</v>
      </c>
      <c r="G9" t="s">
        <v>62</v>
      </c>
      <c r="H9" t="s">
        <v>63</v>
      </c>
      <c r="I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5:16">
      <c r="E10">
        <v>1009</v>
      </c>
      <c r="F10" t="s">
        <v>67</v>
      </c>
      <c r="G10" t="s">
        <v>68</v>
      </c>
      <c r="H10" t="s">
        <v>43</v>
      </c>
      <c r="I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3" sqref="B3"/>
    </sheetView>
  </sheetViews>
  <sheetFormatPr defaultColWidth="9" defaultRowHeight="15"/>
  <cols>
    <col min="1" max="1" width="14.6666666666667" customWidth="1"/>
    <col min="3" max="3" width="24.5533333333333" customWidth="1"/>
    <col min="9" max="9" width="14.6666666666667" customWidth="1"/>
    <col min="12" max="12" width="15.78" customWidth="1"/>
    <col min="16" max="16" width="40.6666666666667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10</v>
      </c>
      <c r="C2" t="s">
        <v>11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e">
        <f>_xlfn.XLOOKUP(A3,I2:I10,O2:P10)</f>
        <v>#VALUE!</v>
      </c>
      <c r="C3" t="e">
        <f>_xlfn.XLOOKUP(B3,J2:J10,P2:Q10)</f>
        <v>#VALUE!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e">
        <f>_xlfn.XLOOKUP(A4,I3:I11,O3:P11)</f>
        <v>#VALUE!</v>
      </c>
      <c r="C4" t="e">
        <f>_xlfn.XLOOKUP(B4,J3:J11,P3:Q11)</f>
        <v>#VALUE!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e">
        <f>_xlfn.XLOOKUP(A5,I4:I12,O4:P12)</f>
        <v>#VALUE!</v>
      </c>
      <c r="C5" t="e">
        <f>_xlfn.XLOOKUP(B5,J4:J12,P4:Q12)</f>
        <v>#VALUE!</v>
      </c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e">
        <f>_xlfn.XLOOKUP(A6,I5:I13,O5:P13)</f>
        <v>#VALUE!</v>
      </c>
      <c r="C6" t="e">
        <f>_xlfn.XLOOKUP(B6,J5:J13,P5:Q13)</f>
        <v>#VALUE!</v>
      </c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6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D17" sqref="D17"/>
    </sheetView>
  </sheetViews>
  <sheetFormatPr defaultColWidth="9" defaultRowHeight="15"/>
  <cols>
    <col min="1" max="1" width="14.6666666666667" customWidth="1"/>
    <col min="2" max="2" width="26.7" customWidth="1"/>
    <col min="8" max="8" width="14.6666666666667" customWidth="1"/>
    <col min="11" max="11" width="15.78" customWidth="1"/>
    <col min="15" max="15" width="40.6666666666667" customWidth="1"/>
  </cols>
  <sheetData>
    <row r="1" spans="5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K2" t="s">
        <v>16</v>
      </c>
      <c r="L2">
        <v>45000</v>
      </c>
      <c r="M2" s="1" t="s">
        <v>17</v>
      </c>
      <c r="N2" s="1" t="s">
        <v>18</v>
      </c>
      <c r="O2" s="2" t="s">
        <v>19</v>
      </c>
    </row>
    <row r="3" spans="1:15">
      <c r="A3" t="s">
        <v>71</v>
      </c>
      <c r="B3" t="str">
        <f>_xlfn.XLOOKUP("*"&amp;A3,H2:H10,O2:O10,"not found",2)</f>
        <v>not found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K3" t="s">
        <v>25</v>
      </c>
      <c r="L3">
        <v>36000</v>
      </c>
      <c r="M3" s="1" t="s">
        <v>26</v>
      </c>
      <c r="N3" s="1" t="s">
        <v>27</v>
      </c>
      <c r="O3" s="2" t="s">
        <v>28</v>
      </c>
    </row>
    <row r="4" spans="1:15">
      <c r="A4" t="s">
        <v>22</v>
      </c>
      <c r="B4" t="str">
        <f>_xlfn.XLOOKUP("*"&amp;A4,H3:H11,O3:O11,"not found",2)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K4" t="s">
        <v>16</v>
      </c>
      <c r="L4">
        <v>63000</v>
      </c>
      <c r="M4" s="1" t="s">
        <v>32</v>
      </c>
      <c r="N4" s="1" t="s">
        <v>33</v>
      </c>
      <c r="O4" s="2" t="s">
        <v>34</v>
      </c>
    </row>
    <row r="5" spans="1:15">
      <c r="A5" t="s">
        <v>56</v>
      </c>
      <c r="B5" t="str">
        <f>_xlfn.XLOOKUP(A5&amp;"*",H4:H12,O4:O12,"not found",2)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K5" t="s">
        <v>39</v>
      </c>
      <c r="L5">
        <v>47000</v>
      </c>
      <c r="M5" s="1" t="s">
        <v>40</v>
      </c>
      <c r="N5" s="1" t="s">
        <v>41</v>
      </c>
      <c r="O5" s="2" t="s">
        <v>42</v>
      </c>
    </row>
    <row r="6" spans="1:15">
      <c r="A6" t="s">
        <v>72</v>
      </c>
      <c r="B6" t="str">
        <f>_xlfn.XLOOKUP(A6&amp;"*",H5:H13,O5:O13,"not found",2)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K6" t="s">
        <v>46</v>
      </c>
      <c r="L6">
        <v>50000</v>
      </c>
      <c r="M6" s="1" t="s">
        <v>47</v>
      </c>
      <c r="N6" s="1" t="s">
        <v>48</v>
      </c>
      <c r="O6" s="2" t="s">
        <v>49</v>
      </c>
    </row>
    <row r="7" spans="5:15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K7" t="s">
        <v>53</v>
      </c>
      <c r="L7">
        <v>65000</v>
      </c>
      <c r="M7" s="1" t="s">
        <v>47</v>
      </c>
      <c r="N7" s="1" t="s">
        <v>54</v>
      </c>
      <c r="O7" s="2" t="s">
        <v>55</v>
      </c>
    </row>
    <row r="8" spans="5:15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K8" t="s">
        <v>58</v>
      </c>
      <c r="L8">
        <v>41000</v>
      </c>
      <c r="M8" s="1" t="s">
        <v>59</v>
      </c>
      <c r="N8" s="1" t="s">
        <v>54</v>
      </c>
      <c r="O8" s="2" t="s">
        <v>60</v>
      </c>
    </row>
    <row r="9" spans="5:15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K9" t="s">
        <v>16</v>
      </c>
      <c r="L9">
        <v>48000</v>
      </c>
      <c r="M9" s="1" t="s">
        <v>64</v>
      </c>
      <c r="N9" s="1" t="s">
        <v>65</v>
      </c>
      <c r="O9" s="2" t="s">
        <v>66</v>
      </c>
    </row>
    <row r="10" spans="5:15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K10" t="s">
        <v>39</v>
      </c>
      <c r="L10">
        <v>42000</v>
      </c>
      <c r="M10" s="1" t="s">
        <v>69</v>
      </c>
      <c r="N10" s="1" t="s">
        <v>65</v>
      </c>
      <c r="O10" s="2" t="s">
        <v>70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5" sqref="B5"/>
    </sheetView>
  </sheetViews>
  <sheetFormatPr defaultColWidth="9" defaultRowHeight="15"/>
  <cols>
    <col min="1" max="1" width="14.6666666666667" customWidth="1"/>
    <col min="2" max="2" width="14.78" customWidth="1"/>
    <col min="3" max="3" width="24.5533333333333" customWidth="1"/>
    <col min="9" max="9" width="14.6666666666667" customWidth="1"/>
    <col min="12" max="12" width="15.78" customWidth="1"/>
    <col min="16" max="16" width="40.6666666666667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73</v>
      </c>
      <c r="B2" t="s">
        <v>74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s="1" t="s">
        <v>75</v>
      </c>
      <c r="B3" t="str">
        <f>_xlfn.XLOOKUP(A3,N2:N10,I2:I10,,1)</f>
        <v>Angela Martin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s="1" t="s">
        <v>47</v>
      </c>
      <c r="B4" t="str">
        <f>_xlfn.XLOOKUP(A4,N2:N10,I2:I10,,,-1)</f>
        <v>Michael Scott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6:16"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6:16"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6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workbookViewId="0">
      <selection activeCell="B2" sqref="B2"/>
    </sheetView>
  </sheetViews>
  <sheetFormatPr defaultColWidth="10.1066666666667" defaultRowHeight="15" outlineLevelRow="3"/>
  <cols>
    <col min="7" max="7" width="12.1066666666667" customWidth="1"/>
  </cols>
  <sheetData>
    <row r="1" spans="2:19">
      <c r="B1" t="s">
        <v>76</v>
      </c>
      <c r="H1" t="s">
        <v>77</v>
      </c>
      <c r="I1" t="s">
        <v>76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B2">
        <f>_xlfn.XLOOKUP(I1,H1:S1,H2:S2)</f>
        <v>310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B3">
        <f>_xlfn.XLOOKUP(I2,H2:S2,H3:S3)</f>
        <v>40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B4">
        <f>_xlfn.XLOOKUP(I3,H3:S3,H4:S4)</f>
        <v>118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G12" sqref="G12"/>
    </sheetView>
  </sheetViews>
  <sheetFormatPr defaultColWidth="10.1066666666667" defaultRowHeight="15" outlineLevelRow="6"/>
  <cols>
    <col min="7" max="7" width="12.1066666666667" customWidth="1"/>
  </cols>
  <sheetData>
    <row r="1" spans="2:19">
      <c r="B1" t="s">
        <v>76</v>
      </c>
      <c r="H1" t="s">
        <v>77</v>
      </c>
      <c r="I1" t="s">
        <v>76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B2">
        <f>_xlfn.XLOOKUP(I1,H1:S1,H2:S2)</f>
        <v>310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B3">
        <f>_xlfn.XLOOKUP(I2,H2:S2,H3:S3)</f>
        <v>40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B4">
        <f>_xlfn.XLOOKUP(I3,H3:S3,H4:S4)</f>
        <v>118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2:2">
      <c r="B6" t="s">
        <v>91</v>
      </c>
    </row>
    <row r="7" spans="1:2">
      <c r="A7" t="s">
        <v>88</v>
      </c>
      <c r="B7">
        <f ca="1">SUM(_xlfn.XLOOKUP(I1,H1:S1,H2:S2):_xlfn.XLOOKUP(J1,H1:S1,H2:S2))</f>
        <v>460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C18" sqref="C18"/>
    </sheetView>
  </sheetViews>
  <sheetFormatPr defaultColWidth="9" defaultRowHeight="15"/>
  <cols>
    <col min="1" max="1" width="14.44" customWidth="1"/>
    <col min="2" max="2" width="28.9" customWidth="1"/>
    <col min="5" max="5" width="11.9" customWidth="1"/>
    <col min="8" max="8" width="13.9" customWidth="1"/>
    <col min="12" max="12" width="15.4" customWidth="1"/>
    <col min="14" max="14" width="11.1" customWidth="1"/>
    <col min="15" max="15" width="10.4" customWidth="1"/>
    <col min="16" max="16" width="37" customWidth="1"/>
    <col min="18" max="18" width="18.2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31</v>
      </c>
      <c r="B3" t="str">
        <f>VLOOKUP(A3,H2:P10,9,FALSE)</f>
        <v>Dwight.Schrute@AOL.com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52</v>
      </c>
      <c r="B4" t="str">
        <f>VLOOKUP(A4,H3:P11,9,FALSE)</f>
        <v>Michael.Scott@DunderMifflin.com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63</v>
      </c>
      <c r="B5" t="str">
        <f>VLOOKUP(A5,H4:P12,9,FALSE)</f>
        <v>Stanley.Hudson@gmail.com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5:16"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5:16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5:16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5:16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5:16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batuhan</cp:lastModifiedBy>
  <dcterms:created xsi:type="dcterms:W3CDTF">2021-12-20T03:45:00Z</dcterms:created>
  <dcterms:modified xsi:type="dcterms:W3CDTF">2024-12-29T10:08:44Z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