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 bzw 3.3 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<sst xmlns="http://schemas.openxmlformats.org/spreadsheetml/2006/main" count="28" uniqueCount="11">
  <si>
    <t xml:space="preserve">Arduino</t>
  </si>
  <si>
    <t xml:space="preserve">10-bit</t>
  </si>
  <si>
    <t xml:space="preserve">1-fach</t>
  </si>
  <si>
    <t xml:space="preserve">ESP32</t>
  </si>
  <si>
    <t xml:space="preserve">12-bit</t>
  </si>
  <si>
    <t xml:space="preserve">5-fach</t>
  </si>
  <si>
    <t xml:space="preserve">10-fach</t>
  </si>
  <si>
    <t xml:space="preserve">U_MM</t>
  </si>
  <si>
    <t xml:space="preserve">Genauigkeit (V)</t>
  </si>
  <si>
    <t xml:space="preserve">U_ADC</t>
  </si>
  <si>
    <t xml:space="preserve">Genauigkeit (%)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</si>
</sst>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2.6328125" defaultRowHeight="12.8" zeroHeight="false" outlineLevelRow="0" outlineLevelCol="0"/>
  <cols>
    <col collapsed="false" customWidth="true" hidden="false" outlineLevel="0" max="2" min="2" style="0" width="16.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2</v>
      </c>
      <c r="I1" s="1"/>
      <c r="J1" s="1"/>
      <c r="K1" s="1" t="s">
        <v>3</v>
      </c>
      <c r="L1" s="1" t="s">
        <v>4</v>
      </c>
      <c r="M1" s="1" t="s">
        <v>5</v>
      </c>
      <c r="N1" s="1"/>
      <c r="O1" s="1"/>
      <c r="P1" s="1" t="s">
        <v>3</v>
      </c>
      <c r="Q1" s="1" t="s">
        <v>4</v>
      </c>
      <c r="R1" s="1" t="s">
        <v>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customFormat="false" ht="13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/>
      <c r="F2" s="1" t="s">
        <v>7</v>
      </c>
      <c r="G2" s="1" t="s">
        <v>8</v>
      </c>
      <c r="H2" s="1" t="s">
        <v>9</v>
      </c>
      <c r="I2" s="1" t="s">
        <v>10</v>
      </c>
      <c r="J2" s="1"/>
      <c r="K2" s="1" t="s">
        <v>7</v>
      </c>
      <c r="L2" s="1" t="s">
        <v>8</v>
      </c>
      <c r="M2" s="1" t="s">
        <v>9</v>
      </c>
      <c r="N2" s="1" t="s">
        <v>10</v>
      </c>
      <c r="O2" s="1"/>
      <c r="P2" s="1" t="s">
        <v>7</v>
      </c>
      <c r="Q2" s="1" t="s">
        <v>8</v>
      </c>
      <c r="R2" s="1" t="s">
        <v>9</v>
      </c>
      <c r="S2" s="1" t="s">
        <v>10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customFormat="false" ht="13.8" hidden="false" customHeight="false" outlineLevel="0" collapsed="false">
      <c r="A4" s="1" t="n">
        <v>0</v>
      </c>
      <c r="B4" s="1" t="n">
        <f aca="false">C4-A4</f>
        <v>0</v>
      </c>
      <c r="C4" s="1" t="n">
        <v>0</v>
      </c>
      <c r="D4" s="1" t="n">
        <f aca="false">(B4/5)*100</f>
        <v>0</v>
      </c>
      <c r="E4" s="1"/>
      <c r="F4" s="1" t="n">
        <v>0</v>
      </c>
      <c r="G4" s="1" t="n">
        <f aca="false">H4-F4</f>
        <v>0</v>
      </c>
      <c r="H4" s="1" t="n">
        <v>0</v>
      </c>
      <c r="I4" s="1" t="n">
        <f aca="false">(G4/3.3)*100</f>
        <v>0</v>
      </c>
      <c r="J4" s="1"/>
      <c r="K4" s="1" t="n">
        <v>0</v>
      </c>
      <c r="L4" s="1" t="n">
        <f aca="false">M4-K4</f>
        <v>0</v>
      </c>
      <c r="M4" s="1" t="n">
        <v>0</v>
      </c>
      <c r="N4" s="1" t="n">
        <f aca="false">(L4/3.3)*100</f>
        <v>0</v>
      </c>
      <c r="O4" s="1"/>
      <c r="P4" s="1" t="n">
        <v>0</v>
      </c>
      <c r="Q4" s="1" t="n">
        <f aca="false">R4-P4</f>
        <v>0</v>
      </c>
      <c r="R4" s="1" t="n">
        <v>0</v>
      </c>
      <c r="S4" s="1" t="n">
        <f aca="false">(Q4/3.3)*100</f>
        <v>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customFormat="false" ht="13.8" hidden="false" customHeight="false" outlineLevel="0" collapsed="false">
      <c r="A5" s="1" t="n">
        <v>0.079</v>
      </c>
      <c r="B5" s="1" t="n">
        <f aca="false">C5-A5</f>
        <v>-0.00899999999999999</v>
      </c>
      <c r="C5" s="1" t="n">
        <v>0.07</v>
      </c>
      <c r="D5" s="1" t="n">
        <f aca="false">(B5/5)*100</f>
        <v>-0.18</v>
      </c>
      <c r="E5" s="1"/>
      <c r="F5" s="1" t="n">
        <v>0.108</v>
      </c>
      <c r="G5" s="1" t="n">
        <f aca="false">H5-F5</f>
        <v>-0.108</v>
      </c>
      <c r="H5" s="1" t="n">
        <v>0</v>
      </c>
      <c r="I5" s="1" t="n">
        <f aca="false">(G5/3.3)*100</f>
        <v>-3.27272727272727</v>
      </c>
      <c r="J5" s="1"/>
      <c r="K5" s="1" t="n">
        <v>0.124</v>
      </c>
      <c r="L5" s="1" t="n">
        <f aca="false">M5-K5</f>
        <v>-0.124</v>
      </c>
      <c r="M5" s="1" t="n">
        <v>0</v>
      </c>
      <c r="N5" s="1" t="n">
        <f aca="false">(L5/3.3)*100</f>
        <v>-3.75757575757576</v>
      </c>
      <c r="O5" s="1"/>
      <c r="P5" s="1" t="n">
        <v>0.131</v>
      </c>
      <c r="Q5" s="1" t="n">
        <f aca="false">R5-P5</f>
        <v>-0.131</v>
      </c>
      <c r="R5" s="1" t="n">
        <v>0</v>
      </c>
      <c r="S5" s="1" t="n">
        <f aca="false">(Q5/3.3)*100</f>
        <v>-3.96969696969697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customFormat="false" ht="13.8" hidden="false" customHeight="false" outlineLevel="0" collapsed="false">
      <c r="A6" s="1" t="n">
        <v>0.17</v>
      </c>
      <c r="B6" s="1" t="n">
        <f aca="false">C6-A6</f>
        <v>0</v>
      </c>
      <c r="C6" s="1" t="n">
        <v>0.17</v>
      </c>
      <c r="D6" s="1" t="n">
        <f aca="false">(B6/5)*100</f>
        <v>0</v>
      </c>
      <c r="E6" s="1"/>
      <c r="F6" s="1" t="n">
        <v>0.282</v>
      </c>
      <c r="G6" s="1" t="n">
        <f aca="false">H6-F6</f>
        <v>-0.152</v>
      </c>
      <c r="H6" s="1" t="n">
        <v>0.13</v>
      </c>
      <c r="I6" s="1" t="n">
        <f aca="false">(G6/3.3)*100</f>
        <v>-4.60606060606061</v>
      </c>
      <c r="J6" s="1"/>
      <c r="K6" s="1" t="n">
        <v>0.26</v>
      </c>
      <c r="L6" s="1" t="n">
        <f aca="false">M6-K6</f>
        <v>-0.15</v>
      </c>
      <c r="M6" s="1" t="n">
        <v>0.11</v>
      </c>
      <c r="N6" s="1" t="n">
        <f aca="false">(L6/3.3)*100</f>
        <v>-4.54545454545455</v>
      </c>
      <c r="O6" s="1"/>
      <c r="P6" s="1" t="n">
        <v>0.237</v>
      </c>
      <c r="Q6" s="1" t="n">
        <f aca="false">R6-P6</f>
        <v>-0.147</v>
      </c>
      <c r="R6" s="1" t="n">
        <v>0.09</v>
      </c>
      <c r="S6" s="1" t="n">
        <f aca="false">(Q6/3.3)*100</f>
        <v>-4.45454545454546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customFormat="false" ht="13.8" hidden="false" customHeight="false" outlineLevel="0" collapsed="false">
      <c r="A7" s="1" t="n">
        <v>0.223</v>
      </c>
      <c r="B7" s="1" t="n">
        <f aca="false">C7-A7</f>
        <v>-0.013</v>
      </c>
      <c r="C7" s="1" t="n">
        <v>0.21</v>
      </c>
      <c r="D7" s="1" t="n">
        <f aca="false">(B7/5)*100</f>
        <v>-0.26</v>
      </c>
      <c r="E7" s="1"/>
      <c r="F7" s="1" t="n">
        <v>0.375</v>
      </c>
      <c r="G7" s="1" t="n">
        <f aca="false">H7-F7</f>
        <v>-0.155</v>
      </c>
      <c r="H7" s="1" t="n">
        <v>0.22</v>
      </c>
      <c r="I7" s="1" t="n">
        <f aca="false">(G7/3.3)*100</f>
        <v>-4.6969696969697</v>
      </c>
      <c r="J7" s="1"/>
      <c r="K7" s="1" t="n">
        <v>0.379</v>
      </c>
      <c r="L7" s="1" t="n">
        <f aca="false">M7-K7</f>
        <v>-0.149</v>
      </c>
      <c r="M7" s="1" t="n">
        <v>0.23</v>
      </c>
      <c r="N7" s="1" t="n">
        <f aca="false">(L7/3.3)*100</f>
        <v>-4.51515151515152</v>
      </c>
      <c r="O7" s="1"/>
      <c r="P7" s="1" t="n">
        <v>0.373</v>
      </c>
      <c r="Q7" s="1" t="n">
        <f aca="false">R7-P7</f>
        <v>-0.153</v>
      </c>
      <c r="R7" s="1" t="n">
        <v>0.22</v>
      </c>
      <c r="S7" s="1" t="n">
        <f aca="false">(Q7/3.3)*100</f>
        <v>-4.63636363636364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customFormat="false" ht="13.8" hidden="false" customHeight="false" outlineLevel="0" collapsed="false">
      <c r="A8" s="1" t="n">
        <v>0.412</v>
      </c>
      <c r="B8" s="1" t="n">
        <f aca="false">C8-A8</f>
        <v>-0.012</v>
      </c>
      <c r="C8" s="1" t="n">
        <v>0.4</v>
      </c>
      <c r="D8" s="1" t="n">
        <f aca="false">(B8/5)*100</f>
        <v>-0.239999999999999</v>
      </c>
      <c r="E8" s="1"/>
      <c r="F8" s="1" t="n">
        <v>0.4679</v>
      </c>
      <c r="G8" s="1" t="n">
        <f aca="false">H8-F8</f>
        <v>-0.1479</v>
      </c>
      <c r="H8" s="1" t="n">
        <v>0.32</v>
      </c>
      <c r="I8" s="1" t="n">
        <f aca="false">(G8/3.3)*100</f>
        <v>-4.48181818181818</v>
      </c>
      <c r="J8" s="1"/>
      <c r="K8" s="1" t="n">
        <v>0.474</v>
      </c>
      <c r="L8" s="1" t="n">
        <f aca="false">M8-K8</f>
        <v>-0.154</v>
      </c>
      <c r="M8" s="1" t="n">
        <v>0.32</v>
      </c>
      <c r="N8" s="1" t="n">
        <f aca="false">(L8/3.3)*100</f>
        <v>-4.66666666666667</v>
      </c>
      <c r="O8" s="1"/>
      <c r="P8" s="1" t="n">
        <v>0.475</v>
      </c>
      <c r="Q8" s="1" t="n">
        <f aca="false">R8-P8</f>
        <v>-0.155</v>
      </c>
      <c r="R8" s="1" t="n">
        <v>0.32</v>
      </c>
      <c r="S8" s="1" t="n">
        <f aca="false">(Q8/3.3)*100</f>
        <v>-4.6969696969697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customFormat="false" ht="13.8" hidden="false" customHeight="false" outlineLevel="0" collapsed="false">
      <c r="A9" s="1" t="n">
        <v>0.909</v>
      </c>
      <c r="B9" s="1" t="n">
        <f aca="false">C9-A9</f>
        <v>0.001</v>
      </c>
      <c r="C9" s="1" t="n">
        <v>0.91</v>
      </c>
      <c r="D9" s="1" t="n">
        <f aca="false">(B9/5)*100</f>
        <v>0.02</v>
      </c>
      <c r="E9" s="1"/>
      <c r="F9" s="1" t="n">
        <v>0.591</v>
      </c>
      <c r="G9" s="1" t="n">
        <f aca="false">H9-F9</f>
        <v>-0.141</v>
      </c>
      <c r="H9" s="1" t="n">
        <v>0.45</v>
      </c>
      <c r="I9" s="1" t="n">
        <f aca="false">(G9/3.3)*100</f>
        <v>-4.27272727272727</v>
      </c>
      <c r="J9" s="1"/>
      <c r="K9" s="1" t="n">
        <v>0.589</v>
      </c>
      <c r="L9" s="1" t="n">
        <f aca="false">M9-K9</f>
        <v>-0.149</v>
      </c>
      <c r="M9" s="1" t="n">
        <v>0.44</v>
      </c>
      <c r="N9" s="1" t="n">
        <f aca="false">(L9/3.3)*100</f>
        <v>-4.51515151515152</v>
      </c>
      <c r="O9" s="1"/>
      <c r="P9" s="1" t="n">
        <v>0.588</v>
      </c>
      <c r="Q9" s="1" t="n">
        <f aca="false">R9-P9</f>
        <v>-0.158</v>
      </c>
      <c r="R9" s="1" t="n">
        <v>0.43</v>
      </c>
      <c r="S9" s="1" t="n">
        <f aca="false">(Q9/3.3)*100</f>
        <v>-4.78787878787879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customFormat="false" ht="13.8" hidden="false" customHeight="false" outlineLevel="0" collapsed="false">
      <c r="A10" s="1" t="n">
        <v>1.274</v>
      </c>
      <c r="B10" s="1" t="n">
        <f aca="false">C10-A10</f>
        <v>-0.004</v>
      </c>
      <c r="C10" s="1" t="n">
        <v>1.27</v>
      </c>
      <c r="D10" s="1" t="n">
        <f aca="false">(B10/5)*100</f>
        <v>-0.0800000000000001</v>
      </c>
      <c r="E10" s="1"/>
      <c r="F10" s="1" t="n">
        <v>0.7</v>
      </c>
      <c r="G10" s="1" t="n">
        <f aca="false">H10-F10</f>
        <v>-0.16</v>
      </c>
      <c r="H10" s="1" t="n">
        <v>0.54</v>
      </c>
      <c r="I10" s="1" t="n">
        <f aca="false">(G10/3.3)*100</f>
        <v>-4.84848484848485</v>
      </c>
      <c r="J10" s="1"/>
      <c r="K10" s="1" t="n">
        <v>0.7</v>
      </c>
      <c r="L10" s="1" t="n">
        <f aca="false">M10-K10</f>
        <v>-0.15</v>
      </c>
      <c r="M10" s="1" t="n">
        <v>0.55</v>
      </c>
      <c r="N10" s="1" t="n">
        <f aca="false">(L10/3.3)*100</f>
        <v>-4.54545454545454</v>
      </c>
      <c r="O10" s="1"/>
      <c r="P10" s="1" t="n">
        <v>0.714</v>
      </c>
      <c r="Q10" s="1" t="n">
        <f aca="false">R10-P10</f>
        <v>-0.154</v>
      </c>
      <c r="R10" s="1" t="n">
        <v>0.56</v>
      </c>
      <c r="S10" s="1" t="n">
        <f aca="false">(Q10/3.3)*100</f>
        <v>-4.66666666666666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customFormat="false" ht="13.8" hidden="false" customHeight="false" outlineLevel="0" collapsed="false">
      <c r="A11" s="1" t="n">
        <v>1.489</v>
      </c>
      <c r="B11" s="1" t="n">
        <f aca="false">C11-A11</f>
        <v>-0.00900000000000012</v>
      </c>
      <c r="C11" s="1" t="n">
        <v>1.48</v>
      </c>
      <c r="D11" s="1" t="n">
        <f aca="false">(B11/5)*100</f>
        <v>-0.180000000000002</v>
      </c>
      <c r="E11" s="1"/>
      <c r="F11" s="1" t="n">
        <v>1.104</v>
      </c>
      <c r="G11" s="1" t="n">
        <f aca="false">H11-F11</f>
        <v>-0.134</v>
      </c>
      <c r="H11" s="1" t="n">
        <v>0.97</v>
      </c>
      <c r="I11" s="1" t="n">
        <f aca="false">(G11/3.3)*100</f>
        <v>-4.06060606060606</v>
      </c>
      <c r="J11" s="1"/>
      <c r="K11" s="1" t="n">
        <v>1.088</v>
      </c>
      <c r="L11" s="1" t="n">
        <f aca="false">M11-K11</f>
        <v>-0.148</v>
      </c>
      <c r="M11" s="1" t="n">
        <v>0.94</v>
      </c>
      <c r="N11" s="1" t="n">
        <f aca="false">(L11/3.3)*100</f>
        <v>-4.48484848484849</v>
      </c>
      <c r="O11" s="1"/>
      <c r="P11" s="1" t="n">
        <v>1.009</v>
      </c>
      <c r="Q11" s="1" t="n">
        <f aca="false">R11-P11</f>
        <v>-0.139</v>
      </c>
      <c r="R11" s="1" t="n">
        <v>0.87</v>
      </c>
      <c r="S11" s="1" t="n">
        <f aca="false">(Q11/3.3)*100</f>
        <v>-4.21212121212121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customFormat="false" ht="13.8" hidden="false" customHeight="false" outlineLevel="0" collapsed="false">
      <c r="A12" s="1" t="n">
        <v>1.821</v>
      </c>
      <c r="B12" s="1" t="n">
        <f aca="false">C12-A12</f>
        <v>-0.00099999999999989</v>
      </c>
      <c r="C12" s="1" t="n">
        <v>1.82</v>
      </c>
      <c r="D12" s="1" t="n">
        <f aca="false">(B12/5)*100</f>
        <v>-0.0199999999999978</v>
      </c>
      <c r="E12" s="1"/>
      <c r="F12" s="1" t="n">
        <v>1.248</v>
      </c>
      <c r="G12" s="1" t="n">
        <f aca="false">H12-F12</f>
        <v>-0.148</v>
      </c>
      <c r="H12" s="1" t="n">
        <v>1.1</v>
      </c>
      <c r="I12" s="1" t="n">
        <f aca="false">(G12/3.3)*100</f>
        <v>-4.48484848484848</v>
      </c>
      <c r="J12" s="1"/>
      <c r="K12" s="1" t="n">
        <v>1.249</v>
      </c>
      <c r="L12" s="1" t="n">
        <f aca="false">M12-K12</f>
        <v>-0.149</v>
      </c>
      <c r="M12" s="1" t="n">
        <v>1.1</v>
      </c>
      <c r="N12" s="1" t="n">
        <f aca="false">(L12/3.3)*100</f>
        <v>-4.51515151515152</v>
      </c>
      <c r="O12" s="1"/>
      <c r="P12" s="1" t="n">
        <v>1.236</v>
      </c>
      <c r="Q12" s="1" t="n">
        <f aca="false">R12-P12</f>
        <v>-0.146</v>
      </c>
      <c r="R12" s="1" t="n">
        <v>1.09</v>
      </c>
      <c r="S12" s="1" t="n">
        <f aca="false">(Q12/3.3)*100</f>
        <v>-4.42424242424242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customFormat="false" ht="13.8" hidden="false" customHeight="false" outlineLevel="0" collapsed="false">
      <c r="A13" s="1" t="n">
        <v>2.159</v>
      </c>
      <c r="B13" s="1" t="n">
        <f aca="false">C13-A13</f>
        <v>0.00100000000000033</v>
      </c>
      <c r="C13" s="1" t="n">
        <v>2.16</v>
      </c>
      <c r="D13" s="1" t="n">
        <f aca="false">(B13/5)*100</f>
        <v>0.0200000000000067</v>
      </c>
      <c r="E13" s="1"/>
      <c r="F13" s="1" t="n">
        <v>1.384</v>
      </c>
      <c r="G13" s="1" t="n">
        <f aca="false">H13-F13</f>
        <v>-0.134</v>
      </c>
      <c r="H13" s="1" t="n">
        <v>1.25</v>
      </c>
      <c r="I13" s="1" t="n">
        <f aca="false">(G13/3.3)*100</f>
        <v>-4.06060606060606</v>
      </c>
      <c r="J13" s="1"/>
      <c r="K13" s="1" t="n">
        <v>1.356</v>
      </c>
      <c r="L13" s="1" t="n">
        <f aca="false">M13-K13</f>
        <v>-0.146</v>
      </c>
      <c r="M13" s="1" t="n">
        <v>1.21</v>
      </c>
      <c r="N13" s="1" t="n">
        <f aca="false">(L13/3.3)*100</f>
        <v>-4.42424242424243</v>
      </c>
      <c r="O13" s="1"/>
      <c r="P13" s="1" t="n">
        <v>1.359</v>
      </c>
      <c r="Q13" s="1" t="n">
        <f aca="false">R13-P13</f>
        <v>-0.149</v>
      </c>
      <c r="R13" s="1" t="n">
        <v>1.21</v>
      </c>
      <c r="S13" s="1" t="n">
        <f aca="false">(Q13/3.3)*100</f>
        <v>-4.51515151515152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customFormat="false" ht="13.8" hidden="false" customHeight="false" outlineLevel="0" collapsed="false">
      <c r="A14" s="1" t="n">
        <v>2.477</v>
      </c>
      <c r="B14" s="1" t="n">
        <f aca="false">C14-A14</f>
        <v>-0.00699999999999967</v>
      </c>
      <c r="C14" s="1" t="n">
        <v>2.47</v>
      </c>
      <c r="D14" s="1" t="n">
        <f aca="false">(B14/5)*100</f>
        <v>-0.139999999999993</v>
      </c>
      <c r="E14" s="1"/>
      <c r="F14" s="1" t="n">
        <v>1.503</v>
      </c>
      <c r="G14" s="1" t="n">
        <f aca="false">H14-F14</f>
        <v>-0.153</v>
      </c>
      <c r="H14" s="1" t="n">
        <v>1.35</v>
      </c>
      <c r="I14" s="1" t="n">
        <f aca="false">(G14/3.3)*100</f>
        <v>-4.63636363636363</v>
      </c>
      <c r="J14" s="1"/>
      <c r="K14" s="1" t="n">
        <v>1.517</v>
      </c>
      <c r="L14" s="1" t="n">
        <f aca="false">M14-K14</f>
        <v>-0.137</v>
      </c>
      <c r="M14" s="1" t="n">
        <v>1.38</v>
      </c>
      <c r="N14" s="1" t="n">
        <f aca="false">(L14/3.3)*100</f>
        <v>-4.15151515151515</v>
      </c>
      <c r="O14" s="1"/>
      <c r="P14" s="1" t="n">
        <v>1.521</v>
      </c>
      <c r="Q14" s="1" t="n">
        <f aca="false">R14-P14</f>
        <v>-0.151</v>
      </c>
      <c r="R14" s="1" t="n">
        <v>1.37</v>
      </c>
      <c r="S14" s="1" t="n">
        <f aca="false">(Q14/3.3)*100</f>
        <v>-4.57575757575757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customFormat="false" ht="13.8" hidden="false" customHeight="false" outlineLevel="0" collapsed="false">
      <c r="A15" s="1" t="n">
        <v>2.71</v>
      </c>
      <c r="B15" s="1" t="n">
        <f aca="false">C15-A15</f>
        <v>0</v>
      </c>
      <c r="C15" s="1" t="n">
        <v>2.71</v>
      </c>
      <c r="D15" s="1" t="n">
        <f aca="false">(B15/5)*100</f>
        <v>0</v>
      </c>
      <c r="E15" s="1"/>
      <c r="F15" s="1" t="n">
        <v>1.733</v>
      </c>
      <c r="G15" s="1" t="n">
        <f aca="false">H15-F15</f>
        <v>-0.143</v>
      </c>
      <c r="H15" s="1" t="n">
        <v>1.59</v>
      </c>
      <c r="I15" s="1" t="n">
        <f aca="false">(G15/3.3)*100</f>
        <v>-4.33333333333333</v>
      </c>
      <c r="J15" s="1"/>
      <c r="K15" s="1" t="n">
        <v>1.726</v>
      </c>
      <c r="L15" s="1" t="n">
        <f aca="false">M15-K15</f>
        <v>-0.136</v>
      </c>
      <c r="M15" s="1" t="n">
        <v>1.59</v>
      </c>
      <c r="N15" s="1" t="n">
        <f aca="false">(L15/3.3)*100</f>
        <v>-4.12121212121212</v>
      </c>
      <c r="O15" s="1"/>
      <c r="P15" s="1" t="n">
        <v>1.726</v>
      </c>
      <c r="Q15" s="1" t="n">
        <f aca="false">R15-P15</f>
        <v>-0.146</v>
      </c>
      <c r="R15" s="1" t="n">
        <v>1.58</v>
      </c>
      <c r="S15" s="1" t="n">
        <f aca="false">(Q15/3.3)*100</f>
        <v>-4.42424242424242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customFormat="false" ht="13.8" hidden="false" customHeight="false" outlineLevel="0" collapsed="false">
      <c r="A16" s="1" t="n">
        <v>3.035</v>
      </c>
      <c r="B16" s="1" t="n">
        <f aca="false">C16-A16</f>
        <v>-0.00500000000000034</v>
      </c>
      <c r="C16" s="1" t="n">
        <v>3.03</v>
      </c>
      <c r="D16" s="1" t="n">
        <f aca="false">(B16/5)*100</f>
        <v>-0.100000000000007</v>
      </c>
      <c r="E16" s="1"/>
      <c r="F16" s="1" t="n">
        <v>1.983</v>
      </c>
      <c r="G16" s="1" t="n">
        <f aca="false">H16-F16</f>
        <v>-0.143</v>
      </c>
      <c r="H16" s="1" t="n">
        <v>1.84</v>
      </c>
      <c r="I16" s="1" t="n">
        <f aca="false">(G16/3.3)*100</f>
        <v>-4.33333333333333</v>
      </c>
      <c r="J16" s="1"/>
      <c r="K16" s="1" t="n">
        <v>1.99</v>
      </c>
      <c r="L16" s="1" t="n">
        <f aca="false">M16-K16</f>
        <v>-0.14</v>
      </c>
      <c r="M16" s="1" t="n">
        <v>1.85</v>
      </c>
      <c r="N16" s="1" t="n">
        <f aca="false">(L16/3.3)*100</f>
        <v>-4.24242424242424</v>
      </c>
      <c r="O16" s="1"/>
      <c r="P16" s="1" t="n">
        <v>1.998</v>
      </c>
      <c r="Q16" s="1" t="n">
        <f aca="false">R16-P16</f>
        <v>-0.148</v>
      </c>
      <c r="R16" s="1" t="n">
        <v>1.85</v>
      </c>
      <c r="S16" s="1" t="n">
        <f aca="false">(Q16/3.3)*100</f>
        <v>-4.48484848484848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customFormat="false" ht="13.8" hidden="false" customHeight="false" outlineLevel="0" collapsed="false">
      <c r="A17" s="1" t="n">
        <v>3.365</v>
      </c>
      <c r="B17" s="1" t="n">
        <f aca="false">C17-A17</f>
        <v>0.00499999999999989</v>
      </c>
      <c r="C17" s="1" t="n">
        <v>3.37</v>
      </c>
      <c r="D17" s="1" t="n">
        <f aca="false">(B17/5)*100</f>
        <v>0.0999999999999979</v>
      </c>
      <c r="E17" s="1"/>
      <c r="F17" s="1" t="n">
        <v>2.206</v>
      </c>
      <c r="G17" s="1" t="n">
        <f aca="false">H17-F17</f>
        <v>-0.146</v>
      </c>
      <c r="H17" s="1" t="n">
        <v>2.06</v>
      </c>
      <c r="I17" s="1" t="n">
        <f aca="false">(G17/3.3)*100</f>
        <v>-4.42424242424242</v>
      </c>
      <c r="J17" s="1"/>
      <c r="K17" s="1" t="n">
        <v>2.211</v>
      </c>
      <c r="L17" s="1" t="n">
        <f aca="false">M17-K17</f>
        <v>-0.141</v>
      </c>
      <c r="M17" s="1" t="n">
        <v>2.07</v>
      </c>
      <c r="N17" s="1" t="n">
        <f aca="false">(L17/3.3)*100</f>
        <v>-4.27272727272727</v>
      </c>
      <c r="O17" s="1"/>
      <c r="P17" s="1" t="n">
        <v>2.198</v>
      </c>
      <c r="Q17" s="1" t="n">
        <f aca="false">R17-P17</f>
        <v>-0.138</v>
      </c>
      <c r="R17" s="1" t="n">
        <v>2.06</v>
      </c>
      <c r="S17" s="1" t="n">
        <f aca="false">(Q17/3.3)*100</f>
        <v>-4.18181818181818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customFormat="false" ht="13.8" hidden="false" customHeight="false" outlineLevel="0" collapsed="false">
      <c r="A18" s="1" t="n">
        <v>3.91</v>
      </c>
      <c r="B18" s="1" t="n">
        <f aca="false">C18-A18</f>
        <v>0.00999999999999979</v>
      </c>
      <c r="C18" s="1" t="n">
        <v>3.92</v>
      </c>
      <c r="D18" s="1" t="n">
        <f aca="false">(B18/5)*100</f>
        <v>0.199999999999996</v>
      </c>
      <c r="E18" s="1"/>
      <c r="F18" s="1" t="n">
        <v>2.399</v>
      </c>
      <c r="G18" s="1" t="n">
        <f aca="false">H18-F18</f>
        <v>-0.139</v>
      </c>
      <c r="H18" s="1" t="n">
        <v>2.26</v>
      </c>
      <c r="I18" s="1" t="n">
        <f aca="false">(G18/3.3)*100</f>
        <v>-4.21212121212122</v>
      </c>
      <c r="J18" s="1"/>
      <c r="K18" s="1" t="n">
        <v>2.433</v>
      </c>
      <c r="L18" s="1" t="n">
        <f aca="false">M18-K18</f>
        <v>-0.143</v>
      </c>
      <c r="M18" s="1" t="n">
        <v>2.29</v>
      </c>
      <c r="N18" s="1" t="n">
        <f aca="false">(L18/3.3)*100</f>
        <v>-4.33333333333333</v>
      </c>
      <c r="O18" s="1"/>
      <c r="P18" s="1" t="n">
        <v>2.448</v>
      </c>
      <c r="Q18" s="1" t="n">
        <f aca="false">R18-P18</f>
        <v>-0.128</v>
      </c>
      <c r="R18" s="1" t="n">
        <v>2.32</v>
      </c>
      <c r="S18" s="1" t="n">
        <f aca="false">(Q18/3.3)*100</f>
        <v>-3.87878787878788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customFormat="false" ht="13.8" hidden="false" customHeight="false" outlineLevel="0" collapsed="false">
      <c r="A19" s="1" t="n">
        <v>4.261</v>
      </c>
      <c r="B19" s="1" t="n">
        <f aca="false">C19-A19</f>
        <v>-0.00100000000000033</v>
      </c>
      <c r="C19" s="1" t="n">
        <v>4.26</v>
      </c>
      <c r="D19" s="1" t="n">
        <f aca="false">(B19/5)*100</f>
        <v>-0.0200000000000067</v>
      </c>
      <c r="E19" s="1"/>
      <c r="F19" s="1" t="n">
        <v>2.714</v>
      </c>
      <c r="G19" s="1" t="n">
        <f aca="false">H19-F19</f>
        <v>-0.0939999999999999</v>
      </c>
      <c r="H19" s="1" t="n">
        <v>2.62</v>
      </c>
      <c r="I19" s="1" t="n">
        <f aca="false">(G19/3.3)*100</f>
        <v>-2.84848484848484</v>
      </c>
      <c r="J19" s="1"/>
      <c r="K19" s="1" t="n">
        <v>2.719</v>
      </c>
      <c r="L19" s="1" t="n">
        <f aca="false">M19-K19</f>
        <v>-0.0789999999999997</v>
      </c>
      <c r="M19" s="1" t="n">
        <v>2.64</v>
      </c>
      <c r="N19" s="1" t="n">
        <f aca="false">(L19/3.3)*100</f>
        <v>-2.39393939393939</v>
      </c>
      <c r="O19" s="1"/>
      <c r="P19" s="1" t="n">
        <v>2.727</v>
      </c>
      <c r="Q19" s="1" t="n">
        <f aca="false">R19-P19</f>
        <v>-0.0869999999999997</v>
      </c>
      <c r="R19" s="1" t="n">
        <v>2.64</v>
      </c>
      <c r="S19" s="1" t="n">
        <f aca="false">(Q19/3.3)*100</f>
        <v>-2.63636363636363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customFormat="false" ht="13.8" hidden="false" customHeight="false" outlineLevel="0" collapsed="false">
      <c r="A20" s="1" t="n">
        <v>4.364</v>
      </c>
      <c r="B20" s="1" t="n">
        <f aca="false">C20-A20</f>
        <v>0.00600000000000023</v>
      </c>
      <c r="C20" s="1" t="n">
        <v>4.37</v>
      </c>
      <c r="D20" s="1" t="n">
        <f aca="false">(B20/5)*100</f>
        <v>0.120000000000005</v>
      </c>
      <c r="E20" s="1"/>
      <c r="F20" s="1" t="n">
        <v>2.82</v>
      </c>
      <c r="G20" s="1" t="n">
        <f aca="false">H20-F20</f>
        <v>-0.0600000000000001</v>
      </c>
      <c r="H20" s="1" t="n">
        <v>2.76</v>
      </c>
      <c r="I20" s="1" t="n">
        <f aca="false">(G20/3.3)*100</f>
        <v>-1.81818181818182</v>
      </c>
      <c r="J20" s="1"/>
      <c r="K20" s="1" t="n">
        <v>2.822</v>
      </c>
      <c r="L20" s="1" t="n">
        <f aca="false">M20-K20</f>
        <v>-0.052</v>
      </c>
      <c r="M20" s="1" t="n">
        <v>2.77</v>
      </c>
      <c r="N20" s="1" t="n">
        <f aca="false">(L20/3.3)*100</f>
        <v>-1.57575757575758</v>
      </c>
      <c r="O20" s="1"/>
      <c r="P20" s="1" t="n">
        <v>2.822</v>
      </c>
      <c r="Q20" s="1" t="n">
        <f aca="false">R20-P20</f>
        <v>-0.052</v>
      </c>
      <c r="R20" s="1" t="n">
        <v>2.77</v>
      </c>
      <c r="S20" s="1" t="n">
        <f aca="false">(Q20/3.3)*100</f>
        <v>-1.57575757575758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customFormat="false" ht="13.8" hidden="false" customHeight="false" outlineLevel="0" collapsed="false">
      <c r="A21" s="1" t="n">
        <v>4.507</v>
      </c>
      <c r="B21" s="1" t="n">
        <f aca="false">C21-A21</f>
        <v>0.00300000000000011</v>
      </c>
      <c r="C21" s="1" t="n">
        <v>4.51</v>
      </c>
      <c r="D21" s="1" t="n">
        <f aca="false">(B21/5)*100</f>
        <v>0.0600000000000023</v>
      </c>
      <c r="E21" s="1"/>
      <c r="F21" s="1" t="n">
        <v>2.901</v>
      </c>
      <c r="G21" s="1" t="n">
        <f aca="false">H21-F21</f>
        <v>0.00900000000000034</v>
      </c>
      <c r="H21" s="1" t="n">
        <v>2.91</v>
      </c>
      <c r="I21" s="1" t="n">
        <f aca="false">(G21/3.3)*100</f>
        <v>0.272727272727283</v>
      </c>
      <c r="J21" s="1"/>
      <c r="K21" s="1" t="n">
        <v>2.898</v>
      </c>
      <c r="L21" s="1" t="n">
        <f aca="false">M21-K21</f>
        <v>0.00199999999999978</v>
      </c>
      <c r="M21" s="1" t="n">
        <v>2.9</v>
      </c>
      <c r="N21" s="1" t="n">
        <f aca="false">(L21/3.3)*100</f>
        <v>0.0606060606060539</v>
      </c>
      <c r="O21" s="1"/>
      <c r="P21" s="1" t="n">
        <v>2.906</v>
      </c>
      <c r="Q21" s="1" t="n">
        <f aca="false">R21-P21</f>
        <v>-0.00600000000000023</v>
      </c>
      <c r="R21" s="1" t="n">
        <v>2.9</v>
      </c>
      <c r="S21" s="1" t="n">
        <f aca="false">(Q21/3.3)*100</f>
        <v>-0.181818181818189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customFormat="false" ht="13.8" hidden="false" customHeight="false" outlineLevel="0" collapsed="false">
      <c r="A22" s="1" t="n">
        <v>4.812</v>
      </c>
      <c r="B22" s="1" t="n">
        <f aca="false">C22-A22</f>
        <v>0.00800000000000001</v>
      </c>
      <c r="C22" s="1" t="n">
        <v>4.82</v>
      </c>
      <c r="D22" s="1" t="n">
        <f aca="false">(B22/5)*100</f>
        <v>0.16</v>
      </c>
      <c r="E22" s="1"/>
      <c r="F22" s="1" t="n">
        <v>3</v>
      </c>
      <c r="G22" s="1" t="n">
        <f aca="false">H22-F22</f>
        <v>0.04</v>
      </c>
      <c r="H22" s="1" t="n">
        <v>3.04</v>
      </c>
      <c r="I22" s="1" t="n">
        <f aca="false">(G22/3.3)*100</f>
        <v>1.21212121212121</v>
      </c>
      <c r="J22" s="1"/>
      <c r="K22" s="1" t="n">
        <v>2.995</v>
      </c>
      <c r="L22" s="1" t="n">
        <f aca="false">M22-K22</f>
        <v>0.0449999999999999</v>
      </c>
      <c r="M22" s="1" t="n">
        <v>3.04</v>
      </c>
      <c r="N22" s="1" t="n">
        <f aca="false">(L22/3.3)*100</f>
        <v>1.36363636363636</v>
      </c>
      <c r="O22" s="1"/>
      <c r="P22" s="1" t="n">
        <v>2.995</v>
      </c>
      <c r="Q22" s="1" t="n">
        <f aca="false">R22-P22</f>
        <v>0.065</v>
      </c>
      <c r="R22" s="2" t="n">
        <v>3.06</v>
      </c>
      <c r="S22" s="1" t="n">
        <f aca="false">(Q22/3.3)*100</f>
        <v>1.96969696969697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customFormat="false" ht="13.8" hidden="false" customHeight="false" outlineLevel="0" collapsed="false">
      <c r="A23" s="1" t="n">
        <v>4.934</v>
      </c>
      <c r="B23" s="1" t="n">
        <f aca="false">C23-A23</f>
        <v>-0.00400000000000045</v>
      </c>
      <c r="C23" s="1" t="n">
        <v>4.93</v>
      </c>
      <c r="D23" s="1" t="n">
        <f aca="false">(B23/5)*100</f>
        <v>-0.080000000000009</v>
      </c>
      <c r="E23" s="1"/>
      <c r="F23" s="1" t="n">
        <v>3.062</v>
      </c>
      <c r="G23" s="1" t="n">
        <f aca="false">H23-F23</f>
        <v>0.108</v>
      </c>
      <c r="H23" s="1" t="n">
        <v>3.17</v>
      </c>
      <c r="I23" s="1" t="n">
        <f aca="false">(G23/3.3)*100</f>
        <v>3.27272727272728</v>
      </c>
      <c r="J23" s="1"/>
      <c r="K23" s="1" t="n">
        <v>3.051</v>
      </c>
      <c r="L23" s="1" t="n">
        <f aca="false">M23-K23</f>
        <v>0.109</v>
      </c>
      <c r="M23" s="1" t="n">
        <v>3.16</v>
      </c>
      <c r="N23" s="1" t="n">
        <f aca="false">(L23/3.3)*100</f>
        <v>3.3030303030303</v>
      </c>
      <c r="O23" s="1"/>
      <c r="P23" s="1" t="n">
        <v>3.048</v>
      </c>
      <c r="Q23" s="1" t="n">
        <f aca="false">R23-P23</f>
        <v>0.102</v>
      </c>
      <c r="R23" s="1" t="n">
        <v>3.15</v>
      </c>
      <c r="S23" s="1" t="n">
        <f aca="false">(Q23/3.3)*100</f>
        <v>3.09090909090909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customFormat="false" ht="13.8" hidden="false" customHeight="false" outlineLevel="0" collapsed="false">
      <c r="A24" s="1" t="n">
        <v>4.993</v>
      </c>
      <c r="B24" s="1" t="n">
        <f aca="false">C24-A24</f>
        <v>-0.0129999999999999</v>
      </c>
      <c r="C24" s="1" t="n">
        <v>4.98</v>
      </c>
      <c r="D24" s="1" t="n">
        <f aca="false">(B24/5)*100</f>
        <v>-0.259999999999998</v>
      </c>
      <c r="E24" s="1"/>
      <c r="F24" s="1" t="n">
        <v>3.118</v>
      </c>
      <c r="G24" s="1" t="n">
        <f aca="false">H24-F24</f>
        <v>0.162</v>
      </c>
      <c r="H24" s="1" t="n">
        <v>3.28</v>
      </c>
      <c r="I24" s="1" t="n">
        <f aca="false">(G24/3.3)*100</f>
        <v>4.90909090909091</v>
      </c>
      <c r="J24" s="1"/>
      <c r="K24" s="1" t="n">
        <v>3.11</v>
      </c>
      <c r="L24" s="1" t="n">
        <f aca="false">M24-K24</f>
        <v>0.17</v>
      </c>
      <c r="M24" s="1" t="n">
        <v>3.28</v>
      </c>
      <c r="N24" s="1" t="n">
        <f aca="false">(L24/3.3)*100</f>
        <v>5.15151515151515</v>
      </c>
      <c r="O24" s="1"/>
      <c r="P24" s="1" t="n">
        <v>3.114</v>
      </c>
      <c r="Q24" s="1" t="n">
        <f aca="false">R24-P24</f>
        <v>0.166</v>
      </c>
      <c r="R24" s="1" t="n">
        <v>3.28</v>
      </c>
      <c r="S24" s="1" t="n">
        <f aca="false">(Q24/3.3)*100</f>
        <v>5.03030303030303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customFormat="false" ht="13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customFormat="false" ht="13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customFormat="false" ht="13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customFormat="false" ht="13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customFormat="false" ht="13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customFormat="false" ht="13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customFormat="fals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customFormat="fals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customFormat="false" ht="13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customFormat="fals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customFormat="false" ht="13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customFormat="fals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customFormat="false" ht="13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customFormat="false" ht="13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customFormat="false" ht="13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customFormat="false" ht="13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customFormat="false" ht="13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customFormat="false" ht="13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customFormat="false" ht="13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customFormat="false" ht="13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customFormat="false" ht="13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customFormat="fals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customFormat="false" ht="13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customFormat="fals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customFormat="false" ht="13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customFormat="false" ht="13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customFormat="false" ht="13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customFormat="false" ht="13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customFormat="fals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customFormat="false" ht="13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customFormat="false" ht="13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customFormat="false" ht="13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customFormat="false" ht="13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customFormat="false" ht="13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customFormat="false" ht="13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customFormat="false" ht="13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customFormat="false" ht="13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customFormat="false" ht="13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customFormat="false" ht="13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customFormat="false" ht="13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customFormat="false" ht="13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customFormat="false" ht="13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customFormat="false" ht="13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customFormat="false" ht="13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customFormat="false" ht="13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customFormat="false" ht="13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customFormat="false" ht="13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customFormat="false" ht="13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customFormat="false" ht="13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customFormat="false" ht="13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customFormat="false" ht="13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customFormat="false" ht="13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customFormat="false" ht="13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customFormat="false" ht="13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customFormat="false" ht="13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customFormat="false" ht="13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customFormat="false" ht="13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customFormat="false" ht="13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customFormat="false" ht="13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customFormat="false" ht="13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customFormat="false" ht="13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customFormat="false" ht="13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customFormat="false" ht="13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customFormat="false" ht="13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customFormat="false" ht="13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customFormat="false" ht="13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customFormat="false" ht="13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customFormat="false" ht="13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customFormat="false" ht="13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customFormat="false" ht="13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customFormat="false" ht="13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customFormat="false" ht="13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customFormat="false" ht="13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customFormat="false" ht="13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customFormat="false" ht="13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customFormat="false" ht="13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customFormat="false" ht="13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customFormat="false" ht="13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customFormat="false" ht="13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customFormat="false" ht="13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customFormat="false" ht="13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customFormat="false" ht="13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customFormat="false" ht="13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customFormat="false" ht="13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customFormat="false" ht="13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customFormat="false" ht="13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customFormat="false" ht="13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customFormat="false" ht="13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customFormat="false" ht="13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customFormat="false" ht="13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customFormat="false" ht="13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customFormat="false" ht="13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customFormat="false" ht="13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customFormat="false" ht="13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customFormat="false" ht="13.8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customFormat="false" ht="13.8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customFormat="false" ht="13.8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customFormat="false" ht="13.8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customFormat="false" ht="13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customFormat="false" ht="13.8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customFormat="false" ht="13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customFormat="false" ht="13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customFormat="false" ht="13.8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customFormat="false" ht="13.8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customFormat="false" ht="13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customFormat="false" ht="13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customFormat="false" ht="13.8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customFormat="false" ht="13.8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customFormat="false" ht="13.8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customFormat="false" ht="13.8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customFormat="false" ht="13.8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customFormat="false" ht="13.8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customFormat="false" ht="13.8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customFormat="false" ht="13.8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customFormat="false" ht="13.8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customFormat="false" ht="13.8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customFormat="false" ht="13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customFormat="false" ht="13.8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customFormat="false" ht="13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customFormat="false" ht="13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customFormat="false" ht="13.8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customFormat="false" ht="13.8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customFormat="false" ht="13.8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customFormat="false" ht="13.8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customFormat="false" ht="13.8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customFormat="false" ht="13.8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customFormat="false" ht="13.8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customFormat="false" ht="13.8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customFormat="false" ht="13.8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customFormat="false" ht="13.8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customFormat="false" ht="13.8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customFormat="false" ht="13.8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customFormat="false" ht="13.8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customFormat="false" ht="13.8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customFormat="false" ht="13.8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customFormat="false" ht="13.8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customFormat="false" ht="13.8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customFormat="false" ht="13.8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customFormat="false" ht="13.8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customFormat="false" ht="13.8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customFormat="false" ht="13.8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customFormat="false" ht="13.8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customFormat="false" ht="13.8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customFormat="false" ht="13.8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customFormat="false" ht="13.8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customFormat="false" ht="13.8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customFormat="false" ht="13.8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customFormat="false" ht="13.8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customFormat="false" ht="13.8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customFormat="false" ht="13.8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customFormat="false" ht="13.8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customFormat="false" ht="13.8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customFormat="false" ht="13.8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customFormat="false" ht="13.8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customFormat="false" ht="13.8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customFormat="false" ht="13.8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customFormat="false" ht="13.8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customFormat="false" ht="13.8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customFormat="false" ht="13.8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customFormat="false" ht="13.8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customFormat="false" ht="13.8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customFormat="false" ht="13.8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customFormat="false" ht="13.8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customFormat="false" ht="13.8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customFormat="false" ht="13.8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customFormat="false" ht="13.8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customFormat="false" ht="13.8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customFormat="false" ht="13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customFormat="false" ht="13.8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customFormat="false" ht="13.8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customFormat="false" ht="13.8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customFormat="false" ht="13.8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customFormat="false" ht="13.8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customFormat="false" ht="13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customFormat="false" ht="13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customFormat="false" ht="13.8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customFormat="false" ht="13.8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customFormat="false" ht="13.8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customFormat="false" ht="13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customFormat="false" ht="13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customFormat="false" ht="13.8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customFormat="false" ht="13.8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customFormat="false" ht="13.8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customFormat="false" ht="13.8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customFormat="false" ht="13.8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customFormat="false" ht="13.8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customFormat="false" ht="13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customFormat="false" ht="13.8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customFormat="false" ht="13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customFormat="false" ht="13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customFormat="false" ht="13.8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customFormat="false" ht="13.8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customFormat="false" ht="13.8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customFormat="false" ht="13.8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customFormat="false" ht="13.8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customFormat="false" ht="13.8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customFormat="false" ht="13.8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customFormat="false" ht="13.8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customFormat="false" ht="13.8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customFormat="false" ht="13.8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customFormat="false" ht="13.8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customFormat="false" ht="13.8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customFormat="false" ht="13.8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customFormat="false" ht="13.8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customFormat="false" ht="13.8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customFormat="false" ht="13.8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customFormat="false" ht="13.8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customFormat="false" ht="13.8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customFormat="false" ht="13.8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customFormat="false" ht="13.8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customFormat="false" ht="13.8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customFormat="false" ht="13.8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customFormat="false" ht="13.8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customFormat="false" ht="13.8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customFormat="false" ht="13.8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customFormat="false" ht="13.8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customFormat="false" ht="13.8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customFormat="false" ht="13.8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customFormat="false" ht="13.8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customFormat="false" ht="13.8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customFormat="false" ht="13.8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customFormat="false" ht="13.8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customFormat="false" ht="13.8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customFormat="false" ht="13.8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customFormat="false" ht="13.8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customFormat="false" ht="13.8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customFormat="false" ht="13.8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customFormat="false" ht="13.8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customFormat="false" ht="13.8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customFormat="false" ht="13.8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customFormat="false" ht="13.8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customFormat="false" ht="13.8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customFormat="false" ht="13.8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customFormat="false" ht="13.8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customFormat="false" ht="13.8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customFormat="false" ht="13.8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customFormat="false" ht="13.8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customFormat="false" ht="13.8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customFormat="false" ht="13.8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customFormat="false" ht="13.8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customFormat="false" ht="13.8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customFormat="false" ht="13.8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customFormat="false" ht="13.8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customFormat="false" ht="13.8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customFormat="false" ht="13.8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customFormat="false" ht="13.8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customFormat="false" ht="13.8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customFormat="false" ht="13.8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customFormat="false" ht="13.8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customFormat="false" ht="13.8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customFormat="false" ht="13.8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customFormat="false" ht="13.8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customFormat="false" ht="13.8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customFormat="false" ht="13.8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customFormat="false" ht="13.8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customFormat="false" ht="13.8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customFormat="false" ht="13.8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customFormat="false" ht="13.8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customFormat="false" ht="13.8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customFormat="false" ht="13.8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customFormat="false" ht="13.8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customFormat="false" ht="13.8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customFormat="false" ht="13.8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customFormat="false" ht="13.8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customFormat="false" ht="13.8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customFormat="false" ht="13.8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customFormat="false" ht="13.8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customFormat="false" ht="13.8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customFormat="false" ht="13.8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customFormat="false" ht="13.8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customFormat="false" ht="13.8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customFormat="false" ht="13.8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customFormat="false" ht="13.8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customFormat="false" ht="13.8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customFormat="false" ht="13.8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customFormat="false" ht="13.8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customFormat="false" ht="13.8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customFormat="false" ht="13.8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customFormat="false" ht="13.8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customFormat="false" ht="13.8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customFormat="false" ht="13.8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customFormat="false" ht="13.8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customFormat="false" ht="13.8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customFormat="false" ht="13.8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customFormat="false" ht="13.8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customFormat="false" ht="13.8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customFormat="false" ht="13.8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customFormat="false" ht="13.8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customFormat="false" ht="13.8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customFormat="false" ht="13.8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customFormat="false" ht="13.8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customFormat="false" ht="13.8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customFormat="false" ht="13.8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customFormat="false" ht="13.8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customFormat="false" ht="13.8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customFormat="false" ht="13.8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customFormat="false" ht="13.8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customFormat="false" ht="13.8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customFormat="false" ht="13.8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customFormat="false" ht="13.8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customFormat="false" ht="13.8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customFormat="false" ht="13.8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customFormat="false" ht="13.8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customFormat="false" ht="13.8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customFormat="false" ht="13.8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customFormat="false" ht="13.8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customFormat="false" ht="13.8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customFormat="false" ht="13.8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customFormat="false" ht="13.8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customFormat="false" ht="13.8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customFormat="false" ht="13.8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customFormat="false" ht="13.8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customFormat="false" ht="13.8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customFormat="false" ht="13.8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customFormat="false" ht="13.8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customFormat="false" ht="13.8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customFormat="false" ht="13.8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customFormat="false" ht="13.8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customFormat="false" ht="13.8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customFormat="false" ht="13.8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customFormat="false" ht="13.8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customFormat="false" ht="13.8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customFormat="false" ht="13.8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customFormat="false" ht="13.8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customFormat="false" ht="13.8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customFormat="false" ht="13.8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customFormat="false" ht="13.8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customFormat="false" ht="13.8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customFormat="false" ht="13.8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customFormat="false" ht="13.8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customFormat="false" ht="13.8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customFormat="false" ht="13.8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customFormat="false" ht="13.8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customFormat="false" ht="13.8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customFormat="false" ht="13.8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customFormat="false" ht="13.8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customFormat="false" ht="13.8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customFormat="false" ht="13.8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customFormat="false" ht="13.8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customFormat="false" ht="13.8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customFormat="false" ht="13.8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customFormat="false" ht="13.8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customFormat="false" ht="13.8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customFormat="false" ht="13.8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customFormat="false" ht="13.8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customFormat="false" ht="13.8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customFormat="false" ht="13.8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customFormat="false" ht="13.8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customFormat="false" ht="13.8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customFormat="false" ht="13.8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customFormat="false" ht="13.8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customFormat="false" ht="13.8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customFormat="false" ht="13.8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customFormat="false" ht="13.8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customFormat="false" ht="13.8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customFormat="false" ht="13.8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customFormat="false" ht="13.8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customFormat="false" ht="13.8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customFormat="false" ht="13.8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customFormat="false" ht="13.8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customFormat="false" ht="13.8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customFormat="false" ht="13.8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customFormat="false" ht="13.8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customFormat="false" ht="13.8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customFormat="false" ht="13.8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customFormat="false" ht="13.8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customFormat="false" ht="13.8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customFormat="false" ht="13.8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customFormat="false" ht="13.8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customFormat="false" ht="13.8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customFormat="false" ht="13.8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customFormat="false" ht="13.8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customFormat="false" ht="13.8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customFormat="false" ht="13.8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customFormat="false" ht="13.8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customFormat="false" ht="13.8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customFormat="false" ht="13.8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customFormat="false" ht="13.8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customFormat="false" ht="13.8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customFormat="false" ht="13.8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customFormat="false" ht="13.8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customFormat="false" ht="13.8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customFormat="false" ht="13.8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customFormat="false" ht="13.8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customFormat="false" ht="13.8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customFormat="false" ht="13.8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customFormat="false" ht="13.8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customFormat="false" ht="13.8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customFormat="false" ht="13.8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customFormat="false" ht="13.8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customFormat="false" ht="13.8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customFormat="false" ht="13.8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customFormat="false" ht="13.8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customFormat="false" ht="13.8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customFormat="false" ht="13.8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customFormat="false" ht="13.8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customFormat="false" ht="13.8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customFormat="false" ht="13.8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customFormat="false" ht="13.8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customFormat="false" ht="13.8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customFormat="false" ht="13.8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customFormat="false" ht="13.8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customFormat="false" ht="13.8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customFormat="false" ht="13.8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customFormat="false" ht="13.8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customFormat="false" ht="13.8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customFormat="false" ht="13.8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customFormat="false" ht="13.8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customFormat="false" ht="13.8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customFormat="false" ht="13.8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customFormat="false" ht="13.8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customFormat="false" ht="13.8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customFormat="false" ht="13.8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customFormat="false" ht="13.8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customFormat="false" ht="13.8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customFormat="false" ht="13.8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customFormat="false" ht="13.8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customFormat="false" ht="13.8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customFormat="false" ht="13.8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customFormat="false" ht="13.8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customFormat="false" ht="13.8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customFormat="false" ht="13.8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customFormat="false" ht="13.8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customFormat="false" ht="13.8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customFormat="false" ht="13.8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customFormat="false" ht="13.8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customFormat="false" ht="13.8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customFormat="false" ht="13.8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customFormat="false" ht="13.8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customFormat="false" ht="13.8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customFormat="false" ht="13.8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customFormat="false" ht="13.8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customFormat="false" ht="13.8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customFormat="false" ht="13.8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customFormat="false" ht="13.8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customFormat="false" ht="13.8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customFormat="false" ht="13.8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customFormat="false" ht="13.8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customFormat="false" ht="13.8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customFormat="false" ht="13.8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customFormat="false" ht="13.8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customFormat="false" ht="13.8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customFormat="false" ht="13.8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customFormat="false" ht="13.8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customFormat="false" ht="13.8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customFormat="false" ht="13.8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customFormat="false" ht="13.8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customFormat="false" ht="13.8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customFormat="false" ht="13.8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customFormat="false" ht="13.8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customFormat="false" ht="13.8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customFormat="false" ht="13.8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customFormat="false" ht="13.8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customFormat="false" ht="13.8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customFormat="false" ht="13.8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customFormat="false" ht="13.8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customFormat="false" ht="13.8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customFormat="false" ht="13.8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customFormat="false" ht="13.8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customFormat="false" ht="13.8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customFormat="false" ht="13.8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customFormat="false" ht="13.8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customFormat="false" ht="13.8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customFormat="false" ht="13.8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customFormat="false" ht="13.8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customFormat="false" ht="13.8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customFormat="false" ht="13.8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customFormat="false" ht="13.8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customFormat="false" ht="13.8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customFormat="false" ht="13.8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customFormat="false" ht="13.8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customFormat="false" ht="13.8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customFormat="false" ht="13.8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customFormat="false" ht="13.8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customFormat="false" ht="13.8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customFormat="false" ht="13.8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customFormat="false" ht="13.8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customFormat="false" ht="13.8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customFormat="false" ht="13.8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customFormat="false" ht="13.8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customFormat="false" ht="13.8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customFormat="false" ht="13.8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customFormat="false" ht="13.8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customFormat="false" ht="13.8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customFormat="false" ht="13.8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customFormat="false" ht="13.8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customFormat="false" ht="13.8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customFormat="false" ht="13.8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customFormat="false" ht="13.8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customFormat="false" ht="13.8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customFormat="false" ht="13.8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customFormat="false" ht="13.8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customFormat="false" ht="13.8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customFormat="false" ht="13.8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customFormat="false" ht="13.8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customFormat="false" ht="13.8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customFormat="false" ht="13.8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customFormat="false" ht="13.8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customFormat="false" ht="13.8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customFormat="false" ht="13.8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customFormat="false" ht="13.8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customFormat="false" ht="13.8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customFormat="false" ht="13.8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customFormat="false" ht="13.8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customFormat="false" ht="13.8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customFormat="false" ht="13.8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customFormat="false" ht="13.8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customFormat="false" ht="13.8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customFormat="false" ht="13.8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customFormat="false" ht="13.8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customFormat="false" ht="13.8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customFormat="false" ht="13.8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customFormat="false" ht="13.8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customFormat="false" ht="13.8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customFormat="false" ht="13.8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customFormat="false" ht="13.8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customFormat="false" ht="13.8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customFormat="false" ht="13.8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customFormat="false" ht="13.8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customFormat="false" ht="13.8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customFormat="false" ht="13.8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customFormat="false" ht="13.8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customFormat="false" ht="13.8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customFormat="false" ht="13.8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customFormat="false" ht="13.8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customFormat="false" ht="13.8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customFormat="false" ht="13.8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customFormat="false" ht="13.8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customFormat="false" ht="13.8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customFormat="false" ht="13.8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customFormat="false" ht="13.8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customFormat="false" ht="13.8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customFormat="false" ht="13.8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customFormat="false" ht="13.8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customFormat="false" ht="13.8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customFormat="false" ht="13.8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customFormat="false" ht="13.8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customFormat="false" ht="13.8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customFormat="false" ht="13.8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customFormat="false" ht="13.8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customFormat="false" ht="13.8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customFormat="false" ht="13.8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customFormat="false" ht="13.8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customFormat="false" ht="13.8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customFormat="false" ht="13.8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customFormat="false" ht="13.8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customFormat="false" ht="13.8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customFormat="false" ht="13.8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customFormat="false" ht="13.8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customFormat="false" ht="13.8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customFormat="false" ht="13.8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customFormat="false" ht="13.8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customFormat="false" ht="13.8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customFormat="false" ht="13.8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customFormat="false" ht="13.8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customFormat="false" ht="13.8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customFormat="false" ht="13.8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customFormat="false" ht="13.8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customFormat="false" ht="13.8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customFormat="false" ht="13.8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customFormat="false" ht="13.8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customFormat="false" ht="13.8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customFormat="false" ht="13.8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customFormat="false" ht="13.8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customFormat="false" ht="13.8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customFormat="false" ht="13.8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customFormat="false" ht="13.8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customFormat="false" ht="13.8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customFormat="false" ht="13.8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customFormat="false" ht="13.8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customFormat="false" ht="13.8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customFormat="false" ht="13.8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customFormat="false" ht="13.8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customFormat="false" ht="13.8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customFormat="false" ht="13.8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customFormat="false" ht="13.8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customFormat="false" ht="13.8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customFormat="false" ht="13.8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customFormat="false" ht="13.8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customFormat="false" ht="13.8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customFormat="false" ht="13.8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customFormat="false" ht="13.8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customFormat="false" ht="13.8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customFormat="false" ht="13.8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customFormat="false" ht="13.8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customFormat="false" ht="13.8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customFormat="false" ht="13.8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customFormat="false" ht="13.8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customFormat="false" ht="13.8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customFormat="false" ht="13.8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customFormat="false" ht="13.8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customFormat="false" ht="13.8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customFormat="false" ht="13.8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customFormat="false" ht="13.8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customFormat="false" ht="13.8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customFormat="false" ht="13.8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customFormat="false" ht="13.8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customFormat="false" ht="13.8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customFormat="false" ht="13.8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customFormat="false" ht="13.8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customFormat="false" ht="13.8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customFormat="false" ht="13.8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customFormat="false" ht="13.8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customFormat="false" ht="13.8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customFormat="false" ht="13.8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customFormat="false" ht="13.8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customFormat="false" ht="13.8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customFormat="false" ht="13.8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customFormat="false" ht="13.8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customFormat="false" ht="13.8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customFormat="false" ht="13.8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customFormat="false" ht="13.8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customFormat="false" ht="13.8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customFormat="false" ht="13.8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customFormat="false" ht="13.8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customFormat="false" ht="13.8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customFormat="false" ht="13.8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customFormat="false" ht="13.8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customFormat="false" ht="13.8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customFormat="false" ht="13.8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customFormat="false" ht="13.8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customFormat="false" ht="13.8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customFormat="false" ht="13.8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customFormat="false" ht="13.8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customFormat="false" ht="13.8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customFormat="false" ht="13.8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customFormat="false" ht="13.8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customFormat="false" ht="13.8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customFormat="false" ht="13.8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customFormat="false" ht="13.8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customFormat="false" ht="13.8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customFormat="false" ht="13.8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customFormat="false" ht="13.8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customFormat="false" ht="13.8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customFormat="false" ht="13.8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customFormat="false" ht="13.8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customFormat="false" ht="13.8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customFormat="false" ht="13.8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customFormat="false" ht="13.8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customFormat="false" ht="13.8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customFormat="false" ht="13.8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customFormat="false" ht="13.8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customFormat="false" ht="13.8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customFormat="false" ht="13.8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customFormat="false" ht="13.8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customFormat="false" ht="13.8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customFormat="false" ht="13.8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customFormat="false" ht="13.8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customFormat="false" ht="13.8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customFormat="false" ht="13.8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customFormat="false" ht="13.8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customFormat="false" ht="13.8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customFormat="false" ht="13.8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customFormat="false" ht="13.8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customFormat="false" ht="13.8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customFormat="false" ht="13.8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customFormat="false" ht="13.8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customFormat="false" ht="13.8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customFormat="false" ht="13.8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customFormat="false" ht="13.8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customFormat="false" ht="13.8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customFormat="false" ht="13.8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customFormat="false" ht="13.8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customFormat="false" ht="13.8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customFormat="false" ht="13.8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customFormat="false" ht="13.8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customFormat="false" ht="13.8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customFormat="false" ht="13.8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customFormat="false" ht="13.8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customFormat="false" ht="13.8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customFormat="false" ht="13.8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customFormat="false" ht="13.8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customFormat="false" ht="13.8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customFormat="false" ht="13.8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customFormat="false" ht="13.8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customFormat="false" ht="13.8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customFormat="false" ht="13.8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customFormat="false" ht="13.8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customFormat="false" ht="13.8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customFormat="false" ht="13.8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customFormat="false" ht="13.8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customFormat="false" ht="13.8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customFormat="false" ht="13.8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customFormat="false" ht="13.8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customFormat="false" ht="13.8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customFormat="false" ht="13.8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customFormat="false" ht="13.8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customFormat="false" ht="13.8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customFormat="false" ht="13.8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customFormat="false" ht="13.8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customFormat="false" ht="13.8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customFormat="false" ht="13.8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customFormat="false" ht="13.8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customFormat="false" ht="13.8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customFormat="false" ht="13.8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customFormat="false" ht="13.8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customFormat="false" ht="13.8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customFormat="false" ht="13.8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customFormat="false" ht="13.8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customFormat="false" ht="13.8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customFormat="false" ht="13.8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customFormat="false" ht="13.8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customFormat="false" ht="13.8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customFormat="false" ht="13.8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customFormat="false" ht="13.8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customFormat="false" ht="13.8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customFormat="false" ht="13.8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customFormat="false" ht="13.8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customFormat="false" ht="13.8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customFormat="false" ht="13.8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customFormat="false" ht="13.8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customFormat="false" ht="13.8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customFormat="false" ht="13.8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customFormat="false" ht="13.8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customFormat="false" ht="13.8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customFormat="false" ht="13.8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customFormat="false" ht="13.8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customFormat="false" ht="13.8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customFormat="false" ht="13.8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customFormat="false" ht="13.8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customFormat="false" ht="13.8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customFormat="false" ht="13.8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customFormat="false" ht="13.8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customFormat="false" ht="13.8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customFormat="false" ht="13.8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customFormat="false" ht="13.8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customFormat="false" ht="13.8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customFormat="false" ht="13.8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customFormat="false" ht="13.8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customFormat="false" ht="13.8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customFormat="false" ht="13.8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customFormat="false" ht="13.8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customFormat="false" ht="13.8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customFormat="false" ht="13.8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customFormat="false" ht="13.8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customFormat="false" ht="13.8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customFormat="false" ht="13.8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customFormat="false" ht="13.8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customFormat="false" ht="13.8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customFormat="false" ht="13.8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customFormat="false" ht="13.8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customFormat="false" ht="13.8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customFormat="false" ht="13.8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customFormat="false" ht="13.8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customFormat="false" ht="13.8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customFormat="false" ht="13.8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customFormat="false" ht="13.8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customFormat="false" ht="13.8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customFormat="false" ht="13.8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customFormat="false" ht="13.8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customFormat="false" ht="13.8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customFormat="false" ht="13.8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customFormat="false" ht="13.8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customFormat="false" ht="13.8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customFormat="false" ht="13.8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customFormat="false" ht="13.8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customFormat="false" ht="13.8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customFormat="false" ht="13.8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customFormat="false" ht="13.8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customFormat="false" ht="13.8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customFormat="false" ht="13.8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customFormat="false" ht="13.8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customFormat="false" ht="13.8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customFormat="false" ht="13.8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customFormat="false" ht="13.8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customFormat="false" ht="13.8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customFormat="false" ht="13.8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customFormat="false" ht="13.8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customFormat="false" ht="13.8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customFormat="false" ht="13.8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customFormat="false" ht="13.8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customFormat="false" ht="13.8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customFormat="false" ht="13.8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customFormat="false" ht="13.8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customFormat="false" ht="13.8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customFormat="false" ht="13.8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customFormat="false" ht="13.8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customFormat="false" ht="13.8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customFormat="false" ht="13.8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customFormat="false" ht="13.8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customFormat="false" ht="13.8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customFormat="false" ht="13.8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customFormat="false" ht="13.8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customFormat="false" ht="13.8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customFormat="false" ht="13.8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customFormat="false" ht="13.8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customFormat="false" ht="13.8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customFormat="false" ht="13.8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customFormat="false" ht="13.8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customFormat="false" ht="13.8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customFormat="false" ht="13.8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customFormat="false" ht="13.8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customFormat="false" ht="13.8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customFormat="false" ht="13.8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customFormat="false" ht="13.8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customFormat="false" ht="13.8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customFormat="false" ht="13.8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customFormat="false" ht="13.8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customFormat="false" ht="13.8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customFormat="false" ht="13.8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customFormat="false" ht="13.8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customFormat="false" ht="13.8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customFormat="false" ht="13.8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customFormat="false" ht="13.8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customFormat="false" ht="13.8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customFormat="false" ht="13.8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customFormat="false" ht="13.8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customFormat="false" ht="13.8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customFormat="false" ht="13.8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customFormat="false" ht="13.8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customFormat="false" ht="13.8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customFormat="false" ht="13.8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customFormat="false" ht="13.8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customFormat="false" ht="13.8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customFormat="false" ht="13.8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customFormat="false" ht="13.8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customFormat="false" ht="13.8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customFormat="false" ht="13.8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customFormat="false" ht="13.8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customFormat="false" ht="13.8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customFormat="false" ht="13.8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customFormat="false" ht="13.8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customFormat="false" ht="13.8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customFormat="false" ht="13.8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customFormat="false" ht="13.8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customFormat="false" ht="13.8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customFormat="false" ht="13.8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customFormat="false" ht="13.8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customFormat="false" ht="13.8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customFormat="false" ht="13.8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customFormat="false" ht="13.8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customFormat="false" ht="13.8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customFormat="false" ht="13.8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customFormat="false" ht="13.8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customFormat="false" ht="13.8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customFormat="false" ht="13.8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customFormat="false" ht="13.8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customFormat="false" ht="13.8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customFormat="false" ht="13.8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customFormat="false" ht="13.8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customFormat="false" ht="13.8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customFormat="false" ht="13.8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customFormat="false" ht="13.8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customFormat="false" ht="13.8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customFormat="false" ht="13.8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customFormat="false" ht="13.8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customFormat="false" ht="13.8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customFormat="false" ht="13.8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customFormat="false" ht="13.8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customFormat="false" ht="13.8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customFormat="false" ht="13.8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customFormat="false" ht="13.8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customFormat="false" ht="13.8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customFormat="false" ht="13.8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customFormat="false" ht="13.8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customFormat="false" ht="13.8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customFormat="false" ht="13.8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customFormat="false" ht="13.8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customFormat="false" ht="13.8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customFormat="false" ht="13.8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customFormat="false" ht="13.8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customFormat="false" ht="13.8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customFormat="false" ht="13.8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customFormat="false" ht="13.8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customFormat="false" ht="13.8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customFormat="false" ht="13.8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customFormat="false" ht="13.8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customFormat="false" ht="13.8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customFormat="false" ht="13.8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customFormat="false" ht="13.8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customFormat="false" ht="13.8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customFormat="false" ht="13.8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customFormat="false" ht="13.8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customFormat="false" ht="13.8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customFormat="false" ht="13.8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customFormat="false" ht="13.8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customFormat="false" ht="13.8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customFormat="false" ht="13.8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customFormat="false" ht="13.8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customFormat="false" ht="13.8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customFormat="false" ht="13.8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customFormat="false" ht="13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customFormat="false" ht="13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customFormat="false" ht="13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customFormat="false" ht="13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customFormat="false" ht="13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customFormat="false" ht="13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customFormat="false" ht="13.8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customFormat="false" ht="13.8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customFormat="false" ht="13.8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customFormat="false" ht="13.8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customFormat="false" ht="13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customFormat="false" ht="13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customFormat="false" ht="13.8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customFormat="false" ht="13.8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customFormat="false" ht="13.8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customFormat="false" ht="13.8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customFormat="false" ht="13.8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customFormat="false" ht="13.8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customFormat="false" ht="13.8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customFormat="false" ht="13.8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customFormat="false" ht="13.8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customFormat="false" ht="13.8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customFormat="false" ht="13.8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customFormat="false" ht="13.8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customFormat="false" ht="13.8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customFormat="false" ht="13.8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customFormat="false" ht="13.8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customFormat="false" ht="13.8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customFormat="false" ht="13.8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customFormat="false" ht="13.8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customFormat="false" ht="13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customFormat="false" ht="13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customFormat="false" ht="13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customFormat="false" ht="13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customFormat="false" ht="13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customFormat="false" ht="13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customFormat="false" ht="13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customFormat="false" ht="13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customFormat="false" ht="13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customFormat="false" ht="13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customFormat="false" ht="13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customFormat="false" ht="13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customFormat="false" ht="13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customFormat="false" ht="13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customFormat="false" ht="13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customFormat="false" ht="13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customFormat="false" ht="13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customFormat="false" ht="13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customFormat="false" ht="13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customFormat="false" ht="13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customFormat="false" ht="13.8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customFormat="false" ht="13.8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customFormat="false" ht="13.8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customFormat="false" ht="13.8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customFormat="false" ht="13.8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customFormat="false" ht="13.8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customFormat="false" ht="13.8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customFormat="false" ht="13.8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customFormat="false" ht="13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customFormat="false" ht="13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customFormat="false" ht="13.8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customFormat="false" ht="13.8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customFormat="false" ht="13.8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customFormat="false" ht="13.8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customFormat="false" ht="13.8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customFormat="false" ht="13.8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customFormat="false" ht="13.8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customFormat="false" ht="13.8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customFormat="false" ht="13.8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customFormat="false" ht="13.8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customFormat="false" ht="13.8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customFormat="false" ht="13.8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customFormat="false" ht="13.8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customFormat="false" ht="13.8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customFormat="false" ht="13.8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customFormat="false" ht="13.8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customFormat="false" ht="13.8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customFormat="false" ht="13.8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customFormat="false" ht="13.8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2023-05-08T09:47:11Z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