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<sst xmlns="http://schemas.openxmlformats.org/spreadsheetml/2006/main" count="212" uniqueCount="193">
  <si>
    <t xml:space="preserve">Comment</t>
  </si>
  <si>
    <t xml:space="preserve">Designator</t>
  </si>
  <si>
    <t xml:space="preserve">Footprint</t>
  </si>
  <si>
    <t xml:space="preserve">mouser code</t>
  </si>
  <si>
    <t xml:space="preserve">Quantity</t>
  </si>
  <si>
    <t xml:space="preserve">Price/piece</t>
  </si>
  <si>
    <t xml:space="preserve">Sum</t>
  </si>
  <si>
    <t xml:space="preserve">51R 100mW 0603</t>
  </si>
  <si>
    <t xml:space="preserve">R24, R25, R26, R28, R29, R30, R31, R32, R33, R34, R37, R39, R40, R42, R43, R44, R45, R46, R47, R48</t>
  </si>
  <si>
    <t xml:space="preserve">res0603</t>
  </si>
  <si>
    <t xml:space="preserve">791-WR06X510JTR</t>
  </si>
  <si>
    <t xml:space="preserve">100nF 50V MLCC 0603</t>
  </si>
  <si>
    <t xml:space="preserve">C2, C6, C7, C9, C11, C12, C14, C18, C19, C23, C24, C29, C30, C34, C37, C39, C41, C42</t>
  </si>
  <si>
    <t xml:space="preserve">0603</t>
  </si>
  <si>
    <t xml:space="preserve">80-C0603X104K3R</t>
  </si>
  <si>
    <t xml:space="preserve">1k 100mW 0603</t>
  </si>
  <si>
    <t xml:space="preserve">R2, R3, R9, R21, R23</t>
  </si>
  <si>
    <t xml:space="preserve">4k7 100mW 0603</t>
  </si>
  <si>
    <t xml:space="preserve">R8, R13, R15, R16, R19, R53, R56, R58</t>
  </si>
  <si>
    <t xml:space="preserve">603-RE0603FRE074K7L</t>
  </si>
  <si>
    <t xml:space="preserve">5A/63V Fuse, 1206</t>
  </si>
  <si>
    <t xml:space="preserve">F1, F2, F3, F4, F5, F6, F7</t>
  </si>
  <si>
    <t xml:space="preserve">1206</t>
  </si>
  <si>
    <t xml:space="preserve">530-C1T5</t>
  </si>
  <si>
    <t xml:space="preserve">PSS 254/3G</t>
  </si>
  <si>
    <t xml:space="preserve">J12, J13, J14, J15, J16, J17, J20</t>
  </si>
  <si>
    <t xml:space="preserve">PSS 3pol</t>
  </si>
  <si>
    <t xml:space="preserve">Reichelt  PSS 254/3G</t>
  </si>
  <si>
    <t xml:space="preserve">10K 100mW 0603</t>
  </si>
  <si>
    <t xml:space="preserve">R14, R17, R18, R22, R52</t>
  </si>
  <si>
    <t xml:space="preserve">603-RE0603FRE0710KL</t>
  </si>
  <si>
    <t xml:space="preserve">1µF 50V MLCC 1206</t>
  </si>
  <si>
    <t xml:space="preserve">C46, C47, C48, C49, C50, C51</t>
  </si>
  <si>
    <t xml:space="preserve">810-C3216X7R1H105K</t>
  </si>
  <si>
    <t xml:space="preserve">Elko 22µF 6.3V WE</t>
  </si>
  <si>
    <t xml:space="preserve">C5, C8, C10, C13, C43, C44</t>
  </si>
  <si>
    <t xml:space="preserve">WCAP-ASLU</t>
  </si>
  <si>
    <t xml:space="preserve">710-865090168010</t>
  </si>
  <si>
    <t xml:space="preserve">SL 1X2G 2,54</t>
  </si>
  <si>
    <t xml:space="preserve">J4, J5, J7, J8, J24, J25</t>
  </si>
  <si>
    <t xml:space="preserve">SL_1x2 2.54mm</t>
  </si>
  <si>
    <t xml:space="preserve">220R 100mW 0603</t>
  </si>
  <si>
    <t xml:space="preserve">R35, R36, R49, R50</t>
  </si>
  <si>
    <t xml:space="preserve">HI1206N101R-10</t>
  </si>
  <si>
    <t xml:space="preserve">FB1, FB2, FB3, FB4</t>
  </si>
  <si>
    <t xml:space="preserve">875-HI1206N101R-10</t>
  </si>
  <si>
    <t xml:space="preserve">NP0</t>
  </si>
  <si>
    <t xml:space="preserve">C21, C22, C26, C27</t>
  </si>
  <si>
    <t xml:space="preserve">710-885342208024</t>
  </si>
  <si>
    <t xml:space="preserve">CDSOT23-SM712</t>
  </si>
  <si>
    <t xml:space="preserve">D4, D5, D6</t>
  </si>
  <si>
    <t xml:space="preserve">SOT23</t>
  </si>
  <si>
    <t xml:space="preserve">652-CDSOT23-SM712</t>
  </si>
  <si>
    <t xml:space="preserve">Elko_100uF_16V_PanasonicC</t>
  </si>
  <si>
    <t xml:space="preserve">C28, C31, C38</t>
  </si>
  <si>
    <t xml:space="preserve">PANASONIC_C</t>
  </si>
  <si>
    <t xml:space="preserve">667-16SVPC100M</t>
  </si>
  <si>
    <t xml:space="preserve">Elko_10uF_16V_PanasonicB</t>
  </si>
  <si>
    <t xml:space="preserve">C17, C20, C25</t>
  </si>
  <si>
    <t xml:space="preserve">Panasonic_b</t>
  </si>
  <si>
    <t xml:space="preserve">667-EEE-HB1C100R </t>
  </si>
  <si>
    <t xml:space="preserve">PSS 254/4G</t>
  </si>
  <si>
    <t xml:space="preserve">J18, J19, J23</t>
  </si>
  <si>
    <t xml:space="preserve">PSS 4pol</t>
  </si>
  <si>
    <t xml:space="preserve">Reichelt PSS 254/4G</t>
  </si>
  <si>
    <t xml:space="preserve">18pF 50V MLCC 0603</t>
  </si>
  <si>
    <t xml:space="preserve">C15, C16</t>
  </si>
  <si>
    <t xml:space="preserve">603-CC0603JRNPABN180</t>
  </si>
  <si>
    <t xml:space="preserve">1N4148WS</t>
  </si>
  <si>
    <t xml:space="preserve">D1, D3</t>
  </si>
  <si>
    <t xml:space="preserve">SOD323</t>
  </si>
  <si>
    <t xml:space="preserve">512-1N4148WS</t>
  </si>
  <si>
    <t xml:space="preserve">1µF 25V MLCC 0805</t>
  </si>
  <si>
    <t xml:space="preserve">C3</t>
  </si>
  <si>
    <t xml:space="preserve">0805</t>
  </si>
  <si>
    <t xml:space="preserve">187-CL21B105KAFNFNE</t>
  </si>
  <si>
    <t xml:space="preserve">22uF 35V X5R 1210</t>
  </si>
  <si>
    <t xml:space="preserve">C32, C33</t>
  </si>
  <si>
    <t xml:space="preserve">1210</t>
  </si>
  <si>
    <t xml:space="preserve">963-GMK325BJ226MM-P</t>
  </si>
  <si>
    <t xml:space="preserve">75R 100mW 0603</t>
  </si>
  <si>
    <t xml:space="preserve">R27, R41</t>
  </si>
  <si>
    <t xml:space="preserve">603-RC0603FR-7W75RL</t>
  </si>
  <si>
    <t xml:space="preserve">AKZ500</t>
  </si>
  <si>
    <t xml:space="preserve">J9, J10</t>
  </si>
  <si>
    <t xml:space="preserve">AKZ500/2</t>
  </si>
  <si>
    <t xml:space="preserve">845-34.102</t>
  </si>
  <si>
    <t xml:space="preserve">FMMT 617</t>
  </si>
  <si>
    <t xml:space="preserve">Q1, Q2</t>
  </si>
  <si>
    <t xml:space="preserve">SOT-23</t>
  </si>
  <si>
    <t xml:space="preserve">522-FMMT617TA</t>
  </si>
  <si>
    <t xml:space="preserve">Green LED, 0603</t>
  </si>
  <si>
    <t xml:space="preserve">D7, D8</t>
  </si>
  <si>
    <t xml:space="preserve">G0805</t>
  </si>
  <si>
    <t xml:space="preserve">710-150080GS75000</t>
  </si>
  <si>
    <t xml:space="preserve">PSS 254/2G</t>
  </si>
  <si>
    <t xml:space="preserve">J21, J22</t>
  </si>
  <si>
    <t xml:space="preserve">PSS 2pol</t>
  </si>
  <si>
    <t xml:space="preserve">Reichelt  PSS 254/2G</t>
  </si>
  <si>
    <t xml:space="preserve">RJ45</t>
  </si>
  <si>
    <t xml:space="preserve">J3, J6</t>
  </si>
  <si>
    <t xml:space="preserve">MTJ-88ARX1-FSM-PG-LH</t>
  </si>
  <si>
    <t xml:space="preserve">737-MTJ88ARX1FSMPGLH</t>
  </si>
  <si>
    <t xml:space="preserve">S558-5999-U7-F</t>
  </si>
  <si>
    <t xml:space="preserve">T1, T2</t>
  </si>
  <si>
    <t xml:space="preserve">530-S558-5999-U7-F</t>
  </si>
  <si>
    <t xml:space="preserve">TDL_NL322522</t>
  </si>
  <si>
    <t xml:space="preserve">L2, L3</t>
  </si>
  <si>
    <t xml:space="preserve">NL322522</t>
  </si>
  <si>
    <t xml:space="preserve">810-NLV32T-220J-EF</t>
  </si>
  <si>
    <t xml:space="preserve">TL3301 JLead</t>
  </si>
  <si>
    <t xml:space="preserve">BT1, BT2</t>
  </si>
  <si>
    <t xml:space="preserve">TL3301_Jlead</t>
  </si>
  <si>
    <t xml:space="preserve">612-TL3301TF160QJ</t>
  </si>
  <si>
    <t xml:space="preserve">10nF 50V MLCC 0603</t>
  </si>
  <si>
    <t xml:space="preserve">C45</t>
  </si>
  <si>
    <t xml:space="preserve">10uF 63V X7R 1210</t>
  </si>
  <si>
    <t xml:space="preserve">C1</t>
  </si>
  <si>
    <t xml:space="preserve">81-GRM32ER71J106MA2L</t>
  </si>
  <si>
    <t xml:space="preserve">11k8 100mW 0603</t>
  </si>
  <si>
    <t xml:space="preserve">R20</t>
  </si>
  <si>
    <t xml:space="preserve">603-RT0603DRE0711K8L</t>
  </si>
  <si>
    <t xml:space="preserve">2,2µF 50V Size B Elko</t>
  </si>
  <si>
    <t xml:space="preserve">C40</t>
  </si>
  <si>
    <t xml:space="preserve">SIZE_B</t>
  </si>
  <si>
    <t xml:space="preserve">667-EEE-HC1H2R2R</t>
  </si>
  <si>
    <t xml:space="preserve">25MHz</t>
  </si>
  <si>
    <t xml:space="preserve">X1</t>
  </si>
  <si>
    <t xml:space="preserve">ABM8</t>
  </si>
  <si>
    <t xml:space="preserve">815-ABM8-25-B2-T</t>
  </si>
  <si>
    <t xml:space="preserve">2k7 100mW 0603</t>
  </si>
  <si>
    <t xml:space="preserve">R57</t>
  </si>
  <si>
    <t xml:space="preserve">603-RE0603FRE072K7L</t>
  </si>
  <si>
    <t xml:space="preserve">30k9 100mW 0603</t>
  </si>
  <si>
    <t xml:space="preserve">R51</t>
  </si>
  <si>
    <t xml:space="preserve">652-CR0603-FX3092ELF</t>
  </si>
  <si>
    <t xml:space="preserve">47pF MLCC 0603</t>
  </si>
  <si>
    <t xml:space="preserve">C35</t>
  </si>
  <si>
    <t xml:space="preserve">187-CL10C470JC81PNC</t>
  </si>
  <si>
    <t xml:space="preserve">47uF 16V X7R 1210</t>
  </si>
  <si>
    <t xml:space="preserve">C36</t>
  </si>
  <si>
    <t xml:space="preserve">GRM32ER61C476KE15L</t>
  </si>
  <si>
    <t xml:space="preserve">74AHCT245</t>
  </si>
  <si>
    <t xml:space="preserve">IC5</t>
  </si>
  <si>
    <t xml:space="preserve">TSSOP20</t>
  </si>
  <si>
    <t xml:space="preserve">595-SN74AHCT245PWRE4</t>
  </si>
  <si>
    <t xml:space="preserve">J11</t>
  </si>
  <si>
    <t xml:space="preserve">AKZ500/12</t>
  </si>
  <si>
    <t xml:space="preserve">845-34.112</t>
  </si>
  <si>
    <t xml:space="preserve">BUK98180</t>
  </si>
  <si>
    <t xml:space="preserve">Q3</t>
  </si>
  <si>
    <t xml:space="preserve">SOT223</t>
  </si>
  <si>
    <t xml:space="preserve">771-BUK98180-100ACUX</t>
  </si>
  <si>
    <t xml:space="preserve">BZT52-C4V3S_R1_00001</t>
  </si>
  <si>
    <t xml:space="preserve">D9</t>
  </si>
  <si>
    <t xml:space="preserve">241-BZT52C4V3SR10000</t>
  </si>
  <si>
    <t xml:space="preserve">ESP32-WROVER-E</t>
  </si>
  <si>
    <t xml:space="preserve">IC1</t>
  </si>
  <si>
    <t xml:space="preserve">ESP32-WROVER-I</t>
  </si>
  <si>
    <t xml:space="preserve">356-ESP32WRVREN16R2</t>
  </si>
  <si>
    <t xml:space="preserve">KSZ8863RLL</t>
  </si>
  <si>
    <t xml:space="preserve">IC2</t>
  </si>
  <si>
    <t xml:space="preserve">LQFP48</t>
  </si>
  <si>
    <t xml:space="preserve">998-KSZ8863RLL</t>
  </si>
  <si>
    <t xml:space="preserve">L77805CDT-TR</t>
  </si>
  <si>
    <t xml:space="preserve">IC4</t>
  </si>
  <si>
    <t xml:space="preserve">D-PAK</t>
  </si>
  <si>
    <t xml:space="preserve">511-L7805CDT-TR</t>
  </si>
  <si>
    <t xml:space="preserve">PSS 254/5G</t>
  </si>
  <si>
    <t xml:space="preserve">J1</t>
  </si>
  <si>
    <t xml:space="preserve">PSS 5pol</t>
  </si>
  <si>
    <t xml:space="preserve">Reichelt  PSS 254/5G</t>
  </si>
  <si>
    <t xml:space="preserve">PSS 254/6G</t>
  </si>
  <si>
    <t xml:space="preserve">J2</t>
  </si>
  <si>
    <t xml:space="preserve">PSS 6pol</t>
  </si>
  <si>
    <t xml:space="preserve">Reichelt  PSS 254/6G</t>
  </si>
  <si>
    <t xml:space="preserve">SRN5040-4R7M</t>
  </si>
  <si>
    <t xml:space="preserve">L1</t>
  </si>
  <si>
    <t xml:space="preserve">BOURNS SRN5040</t>
  </si>
  <si>
    <t xml:space="preserve">652-SRN5040-4R7M</t>
  </si>
  <si>
    <t xml:space="preserve">TPS62933F</t>
  </si>
  <si>
    <t xml:space="preserve">IC3</t>
  </si>
  <si>
    <t xml:space="preserve">SOT583-8</t>
  </si>
  <si>
    <t xml:space="preserve">595-TPS62933FDRLR</t>
  </si>
  <si>
    <t xml:space="preserve">V20PWM12H</t>
  </si>
  <si>
    <t xml:space="preserve">D2</t>
  </si>
  <si>
    <t xml:space="preserve">TO-252AE</t>
  </si>
  <si>
    <t xml:space="preserve">78-V20PWM12HM3/I</t>
  </si>
  <si>
    <t xml:space="preserve">DNP</t>
  </si>
  <si>
    <t xml:space="preserve">R1, R4, R5,R6,R7, R10,R11,R12, R38, R54, R55, C4</t>
  </si>
  <si>
    <t xml:space="preserve">Sum:</t>
  </si>
  <si>
    <t xml:space="preserve">Tax:</t>
  </si>
  <si>
    <t xml:space="preserve">Total: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</si>
</sst>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0\ [$€-407];[RED]\-#,##0.000\ [$€-407]"/>
    <numFmt numFmtId="166" formatCode="#,##0.00\ [$€-407];[RED]\-#,##0.00\ [$€-407]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0F0F0"/>
        <bgColor rgb="FFFFFFFF"/>
      </patternFill>
    </fill>
    <fill>
      <patternFill patternType="solid">
        <fgColor rgb="FFFFFFFF"/>
        <bgColor rgb="FFF0F0F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646464"/>
      </left>
      <right style="thin">
        <color rgb="FF646464"/>
      </right>
      <top style="thin">
        <color rgb="FF646464"/>
      </top>
      <bottom style="thin">
        <color rgb="FF646464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0F0F0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4646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24" activeCellId="0" sqref="B24"/>
    </sheetView>
  </sheetViews>
  <sheetFormatPr defaultRowHeight="14.65" zeroHeight="false" outlineLevelRow="0" outlineLevelCol="0"/>
  <cols>
    <col collapsed="false" customWidth="true" hidden="false" outlineLevel="0" max="1" min="1" style="0" width="20.17"/>
    <col collapsed="false" customWidth="true" hidden="false" outlineLevel="0" max="2" min="2" style="0" width="64.63"/>
    <col collapsed="false" customWidth="true" hidden="false" outlineLevel="0" max="3" min="3" style="0" width="11.37"/>
    <col collapsed="false" customWidth="true" hidden="false" outlineLevel="0" max="4" min="4" style="0" width="51.21"/>
    <col collapsed="false" customWidth="true" hidden="false" outlineLevel="0" max="5" min="5" style="0" width="11.37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2" t="s">
        <v>7</v>
      </c>
      <c r="B2" s="2" t="s">
        <v>8</v>
      </c>
      <c r="C2" s="2" t="s">
        <v>9</v>
      </c>
      <c r="D2" s="2" t="s">
        <v>10</v>
      </c>
      <c r="E2" s="3" t="n">
        <v>20</v>
      </c>
      <c r="F2" s="4" t="n">
        <v>0.013</v>
      </c>
      <c r="G2" s="4" t="n">
        <f aca="false">E2*F2</f>
        <v>0.26</v>
      </c>
    </row>
    <row r="3" customFormat="false" ht="12.8" hidden="false" customHeight="false" outlineLevel="0" collapsed="false">
      <c r="A3" s="2" t="s">
        <v>11</v>
      </c>
      <c r="B3" s="2" t="s">
        <v>12</v>
      </c>
      <c r="C3" s="2" t="s">
        <v>13</v>
      </c>
      <c r="D3" s="2" t="s">
        <v>14</v>
      </c>
      <c r="E3" s="3" t="n">
        <v>18</v>
      </c>
      <c r="F3" s="4" t="n">
        <v>0.034</v>
      </c>
      <c r="G3" s="4" t="n">
        <f aca="false">E3*F3</f>
        <v>0.612</v>
      </c>
    </row>
    <row r="4" customFormat="false" ht="12.8" hidden="false" customHeight="false" outlineLevel="0" collapsed="false">
      <c r="A4" s="2" t="s">
        <v>15</v>
      </c>
      <c r="B4" s="2" t="s">
        <v>16</v>
      </c>
      <c r="C4" s="2" t="s">
        <v>9</v>
      </c>
      <c r="D4" s="2"/>
      <c r="E4" s="3" t="n">
        <v>5</v>
      </c>
      <c r="F4" s="4" t="n">
        <v>0.034</v>
      </c>
      <c r="G4" s="4" t="n">
        <f aca="false">E4*F4</f>
        <v>0.17</v>
      </c>
    </row>
    <row r="5" customFormat="false" ht="12.8" hidden="false" customHeight="false" outlineLevel="0" collapsed="false">
      <c r="A5" s="2" t="s">
        <v>17</v>
      </c>
      <c r="B5" s="2" t="s">
        <v>18</v>
      </c>
      <c r="C5" s="2" t="s">
        <v>9</v>
      </c>
      <c r="D5" s="2" t="s">
        <v>19</v>
      </c>
      <c r="E5" s="3" t="n">
        <v>8</v>
      </c>
      <c r="F5" s="4" t="n">
        <v>0.08</v>
      </c>
      <c r="G5" s="4" t="n">
        <f aca="false">E5*F5</f>
        <v>0.64</v>
      </c>
    </row>
    <row r="6" customFormat="false" ht="12.8" hidden="false" customHeight="false" outlineLevel="0" collapsed="false">
      <c r="A6" s="2" t="s">
        <v>20</v>
      </c>
      <c r="B6" s="2" t="s">
        <v>21</v>
      </c>
      <c r="C6" s="2" t="s">
        <v>22</v>
      </c>
      <c r="D6" s="2" t="s">
        <v>23</v>
      </c>
      <c r="E6" s="3" t="n">
        <v>7</v>
      </c>
      <c r="F6" s="4" t="n">
        <v>0.211</v>
      </c>
      <c r="G6" s="4" t="n">
        <f aca="false">E6*F6</f>
        <v>1.477</v>
      </c>
    </row>
    <row r="7" customFormat="false" ht="12.8" hidden="false" customHeight="false" outlineLevel="0" collapsed="false">
      <c r="A7" s="2" t="s">
        <v>24</v>
      </c>
      <c r="B7" s="2" t="s">
        <v>25</v>
      </c>
      <c r="C7" s="2" t="s">
        <v>26</v>
      </c>
      <c r="D7" s="2" t="s">
        <v>27</v>
      </c>
      <c r="E7" s="3" t="n">
        <v>7</v>
      </c>
      <c r="F7" s="4" t="n">
        <v>0.04</v>
      </c>
      <c r="G7" s="4" t="n">
        <f aca="false">E7*F7</f>
        <v>0.28</v>
      </c>
    </row>
    <row r="8" customFormat="false" ht="12.8" hidden="false" customHeight="false" outlineLevel="0" collapsed="false">
      <c r="A8" s="2" t="s">
        <v>28</v>
      </c>
      <c r="B8" s="2" t="s">
        <v>29</v>
      </c>
      <c r="C8" s="2" t="s">
        <v>9</v>
      </c>
      <c r="D8" s="2" t="s">
        <v>30</v>
      </c>
      <c r="E8" s="3" t="n">
        <v>5</v>
      </c>
      <c r="F8" s="4" t="n">
        <v>0.008</v>
      </c>
      <c r="G8" s="4" t="n">
        <f aca="false">E8*F8</f>
        <v>0.04</v>
      </c>
    </row>
    <row r="9" customFormat="false" ht="12.8" hidden="false" customHeight="false" outlineLevel="0" collapsed="false">
      <c r="A9" s="2" t="s">
        <v>31</v>
      </c>
      <c r="B9" s="2" t="s">
        <v>32</v>
      </c>
      <c r="C9" s="2" t="s">
        <v>22</v>
      </c>
      <c r="D9" s="2" t="s">
        <v>33</v>
      </c>
      <c r="E9" s="3" t="n">
        <v>6</v>
      </c>
      <c r="F9" s="4" t="n">
        <v>0.063</v>
      </c>
      <c r="G9" s="4" t="n">
        <f aca="false">E9*F9</f>
        <v>0.378</v>
      </c>
    </row>
    <row r="10" customFormat="false" ht="12.8" hidden="false" customHeight="false" outlineLevel="0" collapsed="false">
      <c r="A10" s="2" t="s">
        <v>34</v>
      </c>
      <c r="B10" s="2" t="s">
        <v>35</v>
      </c>
      <c r="C10" s="2" t="s">
        <v>36</v>
      </c>
      <c r="D10" s="2" t="s">
        <v>37</v>
      </c>
      <c r="E10" s="3" t="n">
        <v>6</v>
      </c>
      <c r="F10" s="4" t="n">
        <v>0.271</v>
      </c>
      <c r="G10" s="4" t="n">
        <f aca="false">E10*F10</f>
        <v>1.626</v>
      </c>
    </row>
    <row r="11" customFormat="false" ht="12.8" hidden="false" customHeight="false" outlineLevel="0" collapsed="false">
      <c r="A11" s="2" t="s">
        <v>38</v>
      </c>
      <c r="B11" s="2" t="s">
        <v>39</v>
      </c>
      <c r="C11" s="2" t="s">
        <v>40</v>
      </c>
      <c r="E11" s="3" t="n">
        <v>6</v>
      </c>
      <c r="F11" s="4"/>
      <c r="G11" s="4" t="n">
        <f aca="false">E11*F11</f>
        <v>0</v>
      </c>
    </row>
    <row r="12" customFormat="false" ht="12.8" hidden="false" customHeight="false" outlineLevel="0" collapsed="false">
      <c r="A12" s="2" t="s">
        <v>41</v>
      </c>
      <c r="B12" s="2" t="s">
        <v>42</v>
      </c>
      <c r="C12" s="2" t="s">
        <v>9</v>
      </c>
      <c r="D12" s="2"/>
      <c r="E12" s="3" t="n">
        <v>4</v>
      </c>
      <c r="F12" s="4" t="n">
        <v>0.008</v>
      </c>
      <c r="G12" s="4" t="n">
        <f aca="false">E12*F12</f>
        <v>0.032</v>
      </c>
    </row>
    <row r="13" customFormat="false" ht="12.8" hidden="false" customHeight="false" outlineLevel="0" collapsed="false">
      <c r="A13" s="2" t="s">
        <v>43</v>
      </c>
      <c r="B13" s="2" t="s">
        <v>44</v>
      </c>
      <c r="C13" s="2" t="s">
        <v>22</v>
      </c>
      <c r="D13" s="2" t="s">
        <v>45</v>
      </c>
      <c r="E13" s="3" t="n">
        <v>4</v>
      </c>
      <c r="F13" s="4" t="n">
        <v>0.132</v>
      </c>
      <c r="G13" s="4" t="n">
        <f aca="false">E13*F13</f>
        <v>0.528</v>
      </c>
    </row>
    <row r="14" customFormat="false" ht="12.8" hidden="false" customHeight="false" outlineLevel="0" collapsed="false">
      <c r="A14" s="2" t="s">
        <v>46</v>
      </c>
      <c r="B14" s="2" t="s">
        <v>47</v>
      </c>
      <c r="C14" s="2" t="s">
        <v>22</v>
      </c>
      <c r="D14" s="2" t="s">
        <v>48</v>
      </c>
      <c r="E14" s="3" t="n">
        <v>4</v>
      </c>
      <c r="F14" s="4" t="n">
        <v>0.094</v>
      </c>
      <c r="G14" s="4" t="n">
        <f aca="false">E14*F14</f>
        <v>0.376</v>
      </c>
    </row>
    <row r="15" customFormat="false" ht="12.8" hidden="false" customHeight="false" outlineLevel="0" collapsed="false">
      <c r="A15" s="2" t="s">
        <v>49</v>
      </c>
      <c r="B15" s="2" t="s">
        <v>50</v>
      </c>
      <c r="C15" s="2" t="s">
        <v>51</v>
      </c>
      <c r="D15" s="2" t="s">
        <v>52</v>
      </c>
      <c r="E15" s="3" t="n">
        <v>3</v>
      </c>
      <c r="F15" s="4"/>
      <c r="G15" s="4" t="n">
        <f aca="false">E15*F15</f>
        <v>0</v>
      </c>
    </row>
    <row r="16" customFormat="false" ht="12.8" hidden="false" customHeight="false" outlineLevel="0" collapsed="false">
      <c r="A16" s="2" t="s">
        <v>53</v>
      </c>
      <c r="B16" s="2" t="s">
        <v>54</v>
      </c>
      <c r="C16" s="2" t="s">
        <v>55</v>
      </c>
      <c r="D16" s="2" t="s">
        <v>56</v>
      </c>
      <c r="E16" s="3" t="n">
        <v>3</v>
      </c>
      <c r="F16" s="4" t="n">
        <v>0.499</v>
      </c>
      <c r="G16" s="4" t="n">
        <f aca="false">E16*F16</f>
        <v>1.497</v>
      </c>
    </row>
    <row r="17" customFormat="false" ht="12.8" hidden="false" customHeight="false" outlineLevel="0" collapsed="false">
      <c r="A17" s="2" t="s">
        <v>57</v>
      </c>
      <c r="B17" s="2" t="s">
        <v>58</v>
      </c>
      <c r="C17" s="2" t="s">
        <v>59</v>
      </c>
      <c r="D17" s="2" t="s">
        <v>60</v>
      </c>
      <c r="E17" s="3" t="n">
        <v>3</v>
      </c>
      <c r="F17" s="4" t="n">
        <v>0.126</v>
      </c>
      <c r="G17" s="4" t="n">
        <f aca="false">E17*F17</f>
        <v>0.378</v>
      </c>
    </row>
    <row r="18" customFormat="false" ht="12.8" hidden="false" customHeight="false" outlineLevel="0" collapsed="false">
      <c r="A18" s="2" t="s">
        <v>61</v>
      </c>
      <c r="B18" s="2" t="s">
        <v>62</v>
      </c>
      <c r="C18" s="2" t="s">
        <v>63</v>
      </c>
      <c r="D18" s="2" t="s">
        <v>64</v>
      </c>
      <c r="E18" s="3" t="n">
        <v>3</v>
      </c>
      <c r="F18" s="4" t="n">
        <v>0.1</v>
      </c>
      <c r="G18" s="4" t="n">
        <f aca="false">E18*F18</f>
        <v>0.3</v>
      </c>
    </row>
    <row r="19" customFormat="false" ht="12.8" hidden="false" customHeight="false" outlineLevel="0" collapsed="false">
      <c r="A19" s="2" t="s">
        <v>65</v>
      </c>
      <c r="B19" s="2" t="s">
        <v>66</v>
      </c>
      <c r="C19" s="2" t="s">
        <v>13</v>
      </c>
      <c r="D19" s="2" t="s">
        <v>67</v>
      </c>
      <c r="E19" s="3" t="n">
        <v>2</v>
      </c>
      <c r="F19" s="4" t="n">
        <v>0.046</v>
      </c>
      <c r="G19" s="4" t="n">
        <f aca="false">E19*F19</f>
        <v>0.092</v>
      </c>
    </row>
    <row r="20" customFormat="false" ht="12.8" hidden="false" customHeight="false" outlineLevel="0" collapsed="false">
      <c r="A20" s="2" t="s">
        <v>68</v>
      </c>
      <c r="B20" s="2" t="s">
        <v>69</v>
      </c>
      <c r="C20" s="2" t="s">
        <v>70</v>
      </c>
      <c r="D20" s="2" t="s">
        <v>71</v>
      </c>
      <c r="E20" s="3" t="n">
        <v>2</v>
      </c>
      <c r="F20" s="4" t="n">
        <v>0.106</v>
      </c>
      <c r="G20" s="4" t="n">
        <f aca="false">E20*F20</f>
        <v>0.212</v>
      </c>
    </row>
    <row r="21" customFormat="false" ht="12.8" hidden="false" customHeight="false" outlineLevel="0" collapsed="false">
      <c r="A21" s="2" t="s">
        <v>72</v>
      </c>
      <c r="B21" s="2" t="s">
        <v>73</v>
      </c>
      <c r="C21" s="2" t="s">
        <v>74</v>
      </c>
      <c r="D21" s="2" t="s">
        <v>75</v>
      </c>
      <c r="E21" s="3" t="n">
        <v>1</v>
      </c>
      <c r="F21" s="4" t="n">
        <v>0.028</v>
      </c>
      <c r="G21" s="4" t="n">
        <f aca="false">E21*F21</f>
        <v>0.028</v>
      </c>
    </row>
    <row r="22" customFormat="false" ht="12.8" hidden="false" customHeight="false" outlineLevel="0" collapsed="false">
      <c r="A22" s="2" t="s">
        <v>76</v>
      </c>
      <c r="B22" s="2" t="s">
        <v>77</v>
      </c>
      <c r="C22" s="2" t="s">
        <v>78</v>
      </c>
      <c r="D22" s="2" t="s">
        <v>79</v>
      </c>
      <c r="E22" s="3" t="n">
        <v>2</v>
      </c>
      <c r="F22" s="4" t="n">
        <v>0.476</v>
      </c>
      <c r="G22" s="4" t="n">
        <f aca="false">E22*F22</f>
        <v>0.952</v>
      </c>
    </row>
    <row r="23" customFormat="false" ht="12.8" hidden="false" customHeight="false" outlineLevel="0" collapsed="false">
      <c r="A23" s="2" t="s">
        <v>80</v>
      </c>
      <c r="B23" s="2" t="s">
        <v>81</v>
      </c>
      <c r="C23" s="2" t="s">
        <v>9</v>
      </c>
      <c r="D23" s="2" t="s">
        <v>82</v>
      </c>
      <c r="E23" s="3" t="n">
        <v>2</v>
      </c>
      <c r="F23" s="4" t="n">
        <v>0.02</v>
      </c>
      <c r="G23" s="4" t="n">
        <f aca="false">E23*F23</f>
        <v>0.04</v>
      </c>
    </row>
    <row r="24" customFormat="false" ht="12.8" hidden="false" customHeight="false" outlineLevel="0" collapsed="false">
      <c r="A24" s="2" t="s">
        <v>83</v>
      </c>
      <c r="B24" s="2" t="s">
        <v>84</v>
      </c>
      <c r="C24" s="2" t="s">
        <v>85</v>
      </c>
      <c r="D24" s="2" t="s">
        <v>86</v>
      </c>
      <c r="E24" s="3" t="n">
        <v>2</v>
      </c>
      <c r="F24" s="4" t="n">
        <v>0.646</v>
      </c>
      <c r="G24" s="4" t="n">
        <f aca="false">E24*F24</f>
        <v>1.292</v>
      </c>
    </row>
    <row r="25" customFormat="false" ht="12.8" hidden="false" customHeight="false" outlineLevel="0" collapsed="false">
      <c r="A25" s="2" t="s">
        <v>87</v>
      </c>
      <c r="B25" s="2" t="s">
        <v>88</v>
      </c>
      <c r="C25" s="2" t="s">
        <v>89</v>
      </c>
      <c r="D25" s="2" t="s">
        <v>90</v>
      </c>
      <c r="E25" s="3" t="n">
        <v>2</v>
      </c>
      <c r="F25" s="4" t="n">
        <v>0.245</v>
      </c>
      <c r="G25" s="4" t="n">
        <f aca="false">E25*F25</f>
        <v>0.49</v>
      </c>
    </row>
    <row r="26" customFormat="false" ht="12.8" hidden="false" customHeight="false" outlineLevel="0" collapsed="false">
      <c r="A26" s="2" t="s">
        <v>91</v>
      </c>
      <c r="B26" s="2" t="s">
        <v>92</v>
      </c>
      <c r="C26" s="2" t="s">
        <v>93</v>
      </c>
      <c r="D26" s="2" t="s">
        <v>94</v>
      </c>
      <c r="E26" s="3" t="n">
        <v>2</v>
      </c>
      <c r="F26" s="4" t="n">
        <v>0.174</v>
      </c>
      <c r="G26" s="4" t="n">
        <f aca="false">E26*F26</f>
        <v>0.348</v>
      </c>
    </row>
    <row r="27" customFormat="false" ht="12.8" hidden="false" customHeight="false" outlineLevel="0" collapsed="false">
      <c r="A27" s="2" t="s">
        <v>95</v>
      </c>
      <c r="B27" s="2" t="s">
        <v>96</v>
      </c>
      <c r="C27" s="2" t="s">
        <v>97</v>
      </c>
      <c r="D27" s="2" t="s">
        <v>98</v>
      </c>
      <c r="E27" s="3" t="n">
        <v>2</v>
      </c>
      <c r="F27" s="4" t="n">
        <v>0.05</v>
      </c>
      <c r="G27" s="4" t="n">
        <f aca="false">E27*F27</f>
        <v>0.1</v>
      </c>
    </row>
    <row r="28" customFormat="false" ht="12.8" hidden="false" customHeight="false" outlineLevel="0" collapsed="false">
      <c r="A28" s="2" t="s">
        <v>99</v>
      </c>
      <c r="B28" s="2" t="s">
        <v>100</v>
      </c>
      <c r="C28" s="2" t="s">
        <v>101</v>
      </c>
      <c r="D28" s="2" t="s">
        <v>102</v>
      </c>
      <c r="E28" s="3" t="n">
        <v>2</v>
      </c>
      <c r="F28" s="4" t="n">
        <v>0.761</v>
      </c>
      <c r="G28" s="4" t="n">
        <f aca="false">E28*F28</f>
        <v>1.522</v>
      </c>
    </row>
    <row r="29" customFormat="false" ht="12.8" hidden="false" customHeight="false" outlineLevel="0" collapsed="false">
      <c r="A29" s="2" t="s">
        <v>103</v>
      </c>
      <c r="B29" s="2" t="s">
        <v>104</v>
      </c>
      <c r="C29" s="2" t="s">
        <v>103</v>
      </c>
      <c r="D29" s="2" t="s">
        <v>105</v>
      </c>
      <c r="E29" s="3" t="n">
        <v>2</v>
      </c>
      <c r="F29" s="4" t="n">
        <v>1.43</v>
      </c>
      <c r="G29" s="4" t="n">
        <f aca="false">E29*F29</f>
        <v>2.86</v>
      </c>
    </row>
    <row r="30" customFormat="false" ht="12.8" hidden="false" customHeight="false" outlineLevel="0" collapsed="false">
      <c r="A30" s="2" t="s">
        <v>106</v>
      </c>
      <c r="B30" s="2" t="s">
        <v>107</v>
      </c>
      <c r="C30" s="2" t="s">
        <v>108</v>
      </c>
      <c r="D30" s="2" t="s">
        <v>109</v>
      </c>
      <c r="E30" s="3" t="n">
        <v>2</v>
      </c>
      <c r="F30" s="4" t="n">
        <v>0.142</v>
      </c>
      <c r="G30" s="4" t="n">
        <f aca="false">E30*F30</f>
        <v>0.284</v>
      </c>
    </row>
    <row r="31" customFormat="false" ht="12.8" hidden="false" customHeight="false" outlineLevel="0" collapsed="false">
      <c r="A31" s="2" t="s">
        <v>110</v>
      </c>
      <c r="B31" s="2" t="s">
        <v>111</v>
      </c>
      <c r="C31" s="2" t="s">
        <v>112</v>
      </c>
      <c r="D31" s="2" t="s">
        <v>113</v>
      </c>
      <c r="E31" s="3" t="n">
        <v>2</v>
      </c>
      <c r="F31" s="4" t="n">
        <v>0.363</v>
      </c>
      <c r="G31" s="4" t="n">
        <f aca="false">E31*F31</f>
        <v>0.726</v>
      </c>
    </row>
    <row r="32" customFormat="false" ht="12.8" hidden="false" customHeight="false" outlineLevel="0" collapsed="false">
      <c r="A32" s="2" t="s">
        <v>114</v>
      </c>
      <c r="B32" s="2" t="s">
        <v>115</v>
      </c>
      <c r="C32" s="2" t="s">
        <v>13</v>
      </c>
      <c r="D32" s="2"/>
      <c r="E32" s="3" t="n">
        <v>1</v>
      </c>
      <c r="F32" s="4"/>
      <c r="G32" s="4" t="n">
        <f aca="false">E32*F32</f>
        <v>0</v>
      </c>
    </row>
    <row r="33" customFormat="false" ht="12.8" hidden="false" customHeight="false" outlineLevel="0" collapsed="false">
      <c r="A33" s="2" t="s">
        <v>116</v>
      </c>
      <c r="B33" s="2" t="s">
        <v>117</v>
      </c>
      <c r="C33" s="2" t="s">
        <v>78</v>
      </c>
      <c r="D33" s="2" t="s">
        <v>118</v>
      </c>
      <c r="E33" s="3" t="n">
        <v>1</v>
      </c>
      <c r="F33" s="4" t="n">
        <v>0.537</v>
      </c>
      <c r="G33" s="4" t="n">
        <f aca="false">E33*F33</f>
        <v>0.537</v>
      </c>
    </row>
    <row r="34" customFormat="false" ht="12.8" hidden="false" customHeight="false" outlineLevel="0" collapsed="false">
      <c r="A34" s="2" t="s">
        <v>119</v>
      </c>
      <c r="B34" s="2" t="s">
        <v>120</v>
      </c>
      <c r="C34" s="2" t="s">
        <v>9</v>
      </c>
      <c r="D34" s="2" t="s">
        <v>121</v>
      </c>
      <c r="E34" s="3" t="n">
        <v>1</v>
      </c>
      <c r="F34" s="4" t="n">
        <v>0.031</v>
      </c>
      <c r="G34" s="4" t="n">
        <f aca="false">E34*F34</f>
        <v>0.031</v>
      </c>
    </row>
    <row r="35" customFormat="false" ht="12.8" hidden="false" customHeight="false" outlineLevel="0" collapsed="false">
      <c r="A35" s="2" t="s">
        <v>122</v>
      </c>
      <c r="B35" s="2" t="s">
        <v>123</v>
      </c>
      <c r="C35" s="2" t="s">
        <v>124</v>
      </c>
      <c r="D35" s="2" t="s">
        <v>125</v>
      </c>
      <c r="E35" s="3" t="n">
        <v>1</v>
      </c>
      <c r="F35" s="4" t="n">
        <v>0.163</v>
      </c>
      <c r="G35" s="4" t="n">
        <f aca="false">E35*F35</f>
        <v>0.163</v>
      </c>
    </row>
    <row r="36" customFormat="false" ht="12.8" hidden="false" customHeight="false" outlineLevel="0" collapsed="false">
      <c r="A36" s="2" t="s">
        <v>126</v>
      </c>
      <c r="B36" s="2" t="s">
        <v>127</v>
      </c>
      <c r="C36" s="2" t="s">
        <v>128</v>
      </c>
      <c r="D36" s="2" t="s">
        <v>129</v>
      </c>
      <c r="E36" s="3" t="n">
        <v>1</v>
      </c>
      <c r="F36" s="4" t="n">
        <v>0.474</v>
      </c>
      <c r="G36" s="4" t="n">
        <f aca="false">E36*F36</f>
        <v>0.474</v>
      </c>
    </row>
    <row r="37" customFormat="false" ht="12.8" hidden="false" customHeight="false" outlineLevel="0" collapsed="false">
      <c r="A37" s="2" t="s">
        <v>130</v>
      </c>
      <c r="B37" s="2" t="s">
        <v>131</v>
      </c>
      <c r="C37" s="2" t="s">
        <v>9</v>
      </c>
      <c r="D37" s="2" t="s">
        <v>132</v>
      </c>
      <c r="E37" s="3" t="n">
        <v>1</v>
      </c>
      <c r="F37" s="4" t="n">
        <v>0.011</v>
      </c>
      <c r="G37" s="4" t="n">
        <f aca="false">E37*F37</f>
        <v>0.011</v>
      </c>
    </row>
    <row r="38" customFormat="false" ht="12.8" hidden="false" customHeight="false" outlineLevel="0" collapsed="false">
      <c r="A38" s="2" t="s">
        <v>133</v>
      </c>
      <c r="B38" s="2" t="s">
        <v>134</v>
      </c>
      <c r="C38" s="2" t="s">
        <v>9</v>
      </c>
      <c r="D38" s="2" t="s">
        <v>135</v>
      </c>
      <c r="E38" s="3" t="n">
        <v>1</v>
      </c>
      <c r="F38" s="4" t="n">
        <v>0.012</v>
      </c>
      <c r="G38" s="4" t="n">
        <f aca="false">E38*F38</f>
        <v>0.012</v>
      </c>
    </row>
    <row r="39" customFormat="false" ht="12.8" hidden="false" customHeight="false" outlineLevel="0" collapsed="false">
      <c r="A39" s="2" t="s">
        <v>136</v>
      </c>
      <c r="B39" s="2" t="s">
        <v>137</v>
      </c>
      <c r="C39" s="2" t="s">
        <v>13</v>
      </c>
      <c r="D39" s="2" t="s">
        <v>138</v>
      </c>
      <c r="E39" s="3" t="n">
        <v>1</v>
      </c>
      <c r="F39" s="4" t="n">
        <v>0.014</v>
      </c>
      <c r="G39" s="4" t="n">
        <f aca="false">E39*F39</f>
        <v>0.014</v>
      </c>
    </row>
    <row r="40" customFormat="false" ht="12.8" hidden="false" customHeight="false" outlineLevel="0" collapsed="false">
      <c r="A40" s="2" t="s">
        <v>139</v>
      </c>
      <c r="B40" s="2" t="s">
        <v>140</v>
      </c>
      <c r="C40" s="2" t="s">
        <v>78</v>
      </c>
      <c r="D40" s="2" t="s">
        <v>141</v>
      </c>
      <c r="E40" s="3" t="n">
        <v>1</v>
      </c>
      <c r="F40" s="4" t="n">
        <v>0.698</v>
      </c>
      <c r="G40" s="4" t="n">
        <f aca="false">E40*F40</f>
        <v>0.698</v>
      </c>
    </row>
    <row r="41" customFormat="false" ht="12.8" hidden="false" customHeight="false" outlineLevel="0" collapsed="false">
      <c r="A41" s="2" t="s">
        <v>142</v>
      </c>
      <c r="B41" s="2" t="s">
        <v>143</v>
      </c>
      <c r="C41" s="2" t="s">
        <v>144</v>
      </c>
      <c r="D41" s="2" t="s">
        <v>145</v>
      </c>
      <c r="E41" s="3" t="n">
        <v>1</v>
      </c>
      <c r="F41" s="4" t="n">
        <v>0.626</v>
      </c>
      <c r="G41" s="4" t="n">
        <f aca="false">E41*F41</f>
        <v>0.626</v>
      </c>
    </row>
    <row r="42" customFormat="false" ht="12.8" hidden="false" customHeight="false" outlineLevel="0" collapsed="false">
      <c r="A42" s="2" t="s">
        <v>83</v>
      </c>
      <c r="B42" s="2" t="s">
        <v>146</v>
      </c>
      <c r="C42" s="2" t="s">
        <v>147</v>
      </c>
      <c r="D42" s="2" t="s">
        <v>148</v>
      </c>
      <c r="E42" s="3" t="n">
        <v>1</v>
      </c>
      <c r="F42" s="4" t="n">
        <v>2.13</v>
      </c>
      <c r="G42" s="4" t="n">
        <f aca="false">E42*F42</f>
        <v>2.13</v>
      </c>
    </row>
    <row r="43" customFormat="false" ht="12.8" hidden="false" customHeight="false" outlineLevel="0" collapsed="false">
      <c r="A43" s="2" t="s">
        <v>149</v>
      </c>
      <c r="B43" s="2" t="s">
        <v>150</v>
      </c>
      <c r="C43" s="2" t="s">
        <v>151</v>
      </c>
      <c r="D43" s="2" t="s">
        <v>152</v>
      </c>
      <c r="E43" s="3" t="n">
        <v>1</v>
      </c>
      <c r="F43" s="4" t="n">
        <v>0.419</v>
      </c>
      <c r="G43" s="4" t="n">
        <f aca="false">E43*F43</f>
        <v>0.419</v>
      </c>
    </row>
    <row r="44" customFormat="false" ht="12.8" hidden="false" customHeight="false" outlineLevel="0" collapsed="false">
      <c r="A44" s="2" t="s">
        <v>153</v>
      </c>
      <c r="B44" s="2" t="s">
        <v>154</v>
      </c>
      <c r="C44" s="2" t="s">
        <v>70</v>
      </c>
      <c r="D44" s="2" t="s">
        <v>155</v>
      </c>
      <c r="E44" s="3" t="n">
        <v>1</v>
      </c>
      <c r="F44" s="4" t="n">
        <v>0.075</v>
      </c>
      <c r="G44" s="4" t="n">
        <f aca="false">E44*F44</f>
        <v>0.075</v>
      </c>
    </row>
    <row r="45" customFormat="false" ht="12.8" hidden="false" customHeight="false" outlineLevel="0" collapsed="false">
      <c r="A45" s="2" t="s">
        <v>156</v>
      </c>
      <c r="B45" s="2" t="s">
        <v>157</v>
      </c>
      <c r="C45" s="2" t="s">
        <v>158</v>
      </c>
      <c r="D45" s="2" t="s">
        <v>159</v>
      </c>
      <c r="E45" s="3" t="n">
        <v>1</v>
      </c>
      <c r="F45" s="4" t="n">
        <v>3.45</v>
      </c>
      <c r="G45" s="4" t="n">
        <f aca="false">E45*F45</f>
        <v>3.45</v>
      </c>
    </row>
    <row r="46" customFormat="false" ht="12.8" hidden="false" customHeight="false" outlineLevel="0" collapsed="false">
      <c r="A46" s="2" t="s">
        <v>160</v>
      </c>
      <c r="B46" s="2" t="s">
        <v>161</v>
      </c>
      <c r="C46" s="2" t="s">
        <v>162</v>
      </c>
      <c r="D46" s="2" t="s">
        <v>163</v>
      </c>
      <c r="E46" s="3" t="n">
        <v>1</v>
      </c>
      <c r="F46" s="4" t="n">
        <v>5.51</v>
      </c>
      <c r="G46" s="4" t="n">
        <f aca="false">E46*F46</f>
        <v>5.51</v>
      </c>
    </row>
    <row r="47" customFormat="false" ht="12.8" hidden="false" customHeight="false" outlineLevel="0" collapsed="false">
      <c r="A47" s="2" t="s">
        <v>164</v>
      </c>
      <c r="B47" s="2" t="s">
        <v>165</v>
      </c>
      <c r="C47" s="2" t="s">
        <v>166</v>
      </c>
      <c r="D47" s="2" t="s">
        <v>167</v>
      </c>
      <c r="E47" s="3" t="n">
        <v>1</v>
      </c>
      <c r="F47" s="4" t="n">
        <v>0.841</v>
      </c>
      <c r="G47" s="4" t="n">
        <f aca="false">E47*F47</f>
        <v>0.841</v>
      </c>
    </row>
    <row r="48" customFormat="false" ht="12.8" hidden="false" customHeight="false" outlineLevel="0" collapsed="false">
      <c r="A48" s="2" t="s">
        <v>168</v>
      </c>
      <c r="B48" s="2" t="s">
        <v>169</v>
      </c>
      <c r="C48" s="2" t="s">
        <v>170</v>
      </c>
      <c r="D48" s="2" t="s">
        <v>171</v>
      </c>
      <c r="E48" s="3" t="n">
        <v>1</v>
      </c>
      <c r="F48" s="4" t="n">
        <v>0.07</v>
      </c>
      <c r="G48" s="4" t="n">
        <f aca="false">E48*F48</f>
        <v>0.07</v>
      </c>
    </row>
    <row r="49" customFormat="false" ht="12.8" hidden="false" customHeight="false" outlineLevel="0" collapsed="false">
      <c r="A49" s="2" t="s">
        <v>172</v>
      </c>
      <c r="B49" s="2" t="s">
        <v>173</v>
      </c>
      <c r="C49" s="2" t="s">
        <v>174</v>
      </c>
      <c r="D49" s="2" t="s">
        <v>175</v>
      </c>
      <c r="E49" s="3" t="n">
        <v>1</v>
      </c>
      <c r="F49" s="4" t="n">
        <v>0.16</v>
      </c>
      <c r="G49" s="4" t="n">
        <f aca="false">E49*F49</f>
        <v>0.16</v>
      </c>
    </row>
    <row r="50" customFormat="false" ht="12.8" hidden="false" customHeight="false" outlineLevel="0" collapsed="false">
      <c r="A50" s="2" t="s">
        <v>176</v>
      </c>
      <c r="B50" s="2" t="s">
        <v>177</v>
      </c>
      <c r="C50" s="2" t="s">
        <v>178</v>
      </c>
      <c r="D50" s="2" t="s">
        <v>179</v>
      </c>
      <c r="E50" s="3" t="n">
        <v>1</v>
      </c>
      <c r="F50" s="4" t="n">
        <v>0.278</v>
      </c>
      <c r="G50" s="4" t="n">
        <f aca="false">E50*F50</f>
        <v>0.278</v>
      </c>
    </row>
    <row r="51" customFormat="false" ht="12.8" hidden="false" customHeight="false" outlineLevel="0" collapsed="false">
      <c r="A51" s="2" t="s">
        <v>180</v>
      </c>
      <c r="B51" s="2" t="s">
        <v>181</v>
      </c>
      <c r="C51" s="2" t="s">
        <v>182</v>
      </c>
      <c r="D51" s="2" t="s">
        <v>183</v>
      </c>
      <c r="E51" s="3" t="n">
        <v>1</v>
      </c>
      <c r="F51" s="4" t="n">
        <v>0.939</v>
      </c>
      <c r="G51" s="4" t="n">
        <f aca="false">E51*F51</f>
        <v>0.939</v>
      </c>
    </row>
    <row r="52" customFormat="false" ht="12.8" hidden="false" customHeight="false" outlineLevel="0" collapsed="false">
      <c r="A52" s="2" t="s">
        <v>184</v>
      </c>
      <c r="B52" s="2" t="s">
        <v>185</v>
      </c>
      <c r="C52" s="2" t="s">
        <v>186</v>
      </c>
      <c r="D52" s="2" t="s">
        <v>187</v>
      </c>
      <c r="E52" s="3" t="n">
        <v>1</v>
      </c>
      <c r="F52" s="4" t="n">
        <v>0.739</v>
      </c>
      <c r="G52" s="4" t="n">
        <f aca="false">E52*F52</f>
        <v>0.739</v>
      </c>
    </row>
    <row r="53" customFormat="false" ht="14.65" hidden="false" customHeight="false" outlineLevel="0" collapsed="false">
      <c r="A53" s="2" t="s">
        <v>188</v>
      </c>
      <c r="B53" s="2" t="s">
        <v>189</v>
      </c>
      <c r="C53" s="5"/>
      <c r="D53" s="5"/>
      <c r="E53" s="5"/>
      <c r="F53" s="5"/>
      <c r="G53" s="5"/>
    </row>
    <row r="55" customFormat="false" ht="14.65" hidden="false" customHeight="false" outlineLevel="0" collapsed="false">
      <c r="F55" s="0" t="s">
        <v>190</v>
      </c>
      <c r="G55" s="6" t="n">
        <f aca="false">SUM(G2:G53)</f>
        <v>34.717</v>
      </c>
    </row>
    <row r="56" customFormat="false" ht="14.65" hidden="false" customHeight="false" outlineLevel="0" collapsed="false">
      <c r="F56" s="0" t="s">
        <v>191</v>
      </c>
      <c r="G56" s="6" t="n">
        <f aca="false">G55*0.19</f>
        <v>6.59623</v>
      </c>
    </row>
    <row r="57" customFormat="false" ht="14.65" hidden="false" customHeight="false" outlineLevel="0" collapsed="false">
      <c r="F57" s="0" t="s">
        <v>192</v>
      </c>
      <c r="G57" s="6" t="n">
        <f aca="false">SUM(G55:G56)</f>
        <v>41.31323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2025-01-19T18:28:34Z</dcterms:modified>
  <cp:revision>2</cp:revision>
  <dc:subject/>
  <dc:title/>
</cp:coreProperties>
</file>