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9200" windowHeight="11865"/>
  </bookViews>
  <sheets>
    <sheet name="강원도의회의원선거" sheetId="1" r:id="rId1"/>
  </sheets>
  <definedNames>
    <definedName name="_xlnm.Print_Titles" localSheetId="0">강원도의회의원선거!$1:$4</definedName>
  </definedNames>
  <calcPr calcId="125725"/>
</workbook>
</file>

<file path=xl/calcChain.xml><?xml version="1.0" encoding="utf-8"?>
<calcChain xmlns="http://schemas.openxmlformats.org/spreadsheetml/2006/main">
  <c r="I11" i="1"/>
  <c r="H11"/>
  <c r="I8"/>
  <c r="H8"/>
  <c r="H5" s="1"/>
  <c r="F11"/>
  <c r="E11"/>
  <c r="E5" s="1"/>
  <c r="F8"/>
  <c r="G8" s="1"/>
  <c r="E8"/>
  <c r="D6"/>
  <c r="D14"/>
  <c r="G7"/>
  <c r="C7" s="1"/>
  <c r="G9"/>
  <c r="D9" s="1"/>
  <c r="G10"/>
  <c r="C10" s="1"/>
  <c r="G12"/>
  <c r="D12" s="1"/>
  <c r="G13"/>
  <c r="C13" s="1"/>
  <c r="G14"/>
  <c r="C14" s="1"/>
  <c r="G6"/>
  <c r="C6" s="1"/>
  <c r="D13" l="1"/>
  <c r="C8"/>
  <c r="D10"/>
  <c r="C12"/>
  <c r="C9"/>
  <c r="F5"/>
  <c r="G5" s="1"/>
  <c r="D5" s="1"/>
  <c r="I5"/>
  <c r="G11"/>
  <c r="C11" s="1"/>
  <c r="D8"/>
  <c r="D7"/>
  <c r="C5" l="1"/>
  <c r="D11"/>
</calcChain>
</file>

<file path=xl/sharedStrings.xml><?xml version="1.0" encoding="utf-8"?>
<sst xmlns="http://schemas.openxmlformats.org/spreadsheetml/2006/main" count="38" uniqueCount="23">
  <si>
    <t>읍면동명</t>
  </si>
  <si>
    <t>구분</t>
  </si>
  <si>
    <t>유 효 투 표 수 (가)</t>
  </si>
  <si>
    <t>계</t>
  </si>
  <si>
    <t>비고</t>
  </si>
  <si>
    <t>거소우편투표</t>
  </si>
  <si>
    <t/>
  </si>
  <si>
    <t>관외사전투표</t>
  </si>
  <si>
    <t>관내</t>
  </si>
  <si>
    <t>일반</t>
  </si>
  <si>
    <t>무효
투표수
(나)</t>
    <phoneticPr fontId="1" type="noConversion"/>
  </si>
  <si>
    <t>선거인수
(가+나+다)</t>
    <phoneticPr fontId="1" type="noConversion"/>
  </si>
  <si>
    <t>투표수
(가+나)</t>
    <phoneticPr fontId="1" type="noConversion"/>
  </si>
  <si>
    <t>홍천읍</t>
    <phoneticPr fontId="1" type="noConversion"/>
  </si>
  <si>
    <t>북방면</t>
    <phoneticPr fontId="1" type="noConversion"/>
  </si>
  <si>
    <t>소계</t>
    <phoneticPr fontId="1" type="noConversion"/>
  </si>
  <si>
    <t>기권수
(다)</t>
    <phoneticPr fontId="1" type="noConversion"/>
  </si>
  <si>
    <t>후 보 자 별 득 표 수</t>
    <phoneticPr fontId="1" type="noConversion"/>
  </si>
  <si>
    <t>새누리당
신영재</t>
    <phoneticPr fontId="1" type="noConversion"/>
  </si>
  <si>
    <t>새정치민주연합
조성녀</t>
    <phoneticPr fontId="1" type="noConversion"/>
  </si>
  <si>
    <t xml:space="preserve"> 합    계</t>
    <phoneticPr fontId="1" type="noConversion"/>
  </si>
  <si>
    <t>잘못 투입·구분된 투표지</t>
    <phoneticPr fontId="1" type="noConversion"/>
  </si>
  <si>
    <t>개표진행상황(강원도의회의원선거 홍천군제1선거구)</t>
    <phoneticPr fontId="1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</si>
</sst>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2" borderId="0" xfId="0" applyFill="1">
      <alignment vertical="center"/>
    </xf>
    <xf numFmtId="0" fontId="0" fillId="3" borderId="1" xfId="0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41" fontId="3" fillId="0" borderId="1" xfId="1" applyFont="1" applyBorder="1" applyAlignment="1" applyProtection="1">
      <alignment horizontal="right" vertical="center"/>
    </xf>
    <xf numFmtId="41" fontId="3" fillId="0" borderId="1" xfId="1" applyFont="1" applyBorder="1" applyProtection="1">
      <alignment vertical="center"/>
    </xf>
    <xf numFmtId="41" fontId="5" fillId="0" borderId="1" xfId="1" applyFont="1" applyBorder="1" applyAlignment="1" applyProtection="1">
      <alignment horizontal="right"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 wrapText="1"/>
      <protection locked="0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"/>
  <sheetViews>
    <sheetView tabSelected="1" workbookViewId="0">
      <selection sqref="A1:J1"/>
    </sheetView>
  </sheetViews>
  <sheetFormatPr defaultRowHeight="16.5"/>
  <cols>
    <col min="1" max="1" width="21.75" customWidth="1"/>
    <col min="2" max="2" width="7.875" customWidth="1"/>
    <col min="3" max="3" width="12" customWidth="1"/>
    <col min="4" max="4" width="9" customWidth="1"/>
    <col min="5" max="7" width="15.625" customWidth="1"/>
    <col min="8" max="8" width="11" customWidth="1"/>
    <col min="9" max="9" width="10.375" customWidth="1"/>
    <col min="10" max="10" width="12" customWidth="1"/>
  </cols>
  <sheetData>
    <row r="1" spans="1:10" ht="36.75" customHeight="1">
      <c r="A1" s="12" t="s">
        <v>22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ht="22.5" customHeight="1">
      <c r="A2" s="11" t="s">
        <v>0</v>
      </c>
      <c r="B2" s="11" t="s">
        <v>1</v>
      </c>
      <c r="C2" s="13" t="s">
        <v>11</v>
      </c>
      <c r="D2" s="13" t="s">
        <v>12</v>
      </c>
      <c r="E2" s="11" t="s">
        <v>2</v>
      </c>
      <c r="F2" s="11"/>
      <c r="G2" s="11"/>
      <c r="H2" s="13" t="s">
        <v>10</v>
      </c>
      <c r="I2" s="13" t="s">
        <v>16</v>
      </c>
      <c r="J2" s="11" t="s">
        <v>4</v>
      </c>
    </row>
    <row r="3" spans="1:10" ht="22.5" customHeight="1">
      <c r="A3" s="11"/>
      <c r="B3" s="11"/>
      <c r="C3" s="11"/>
      <c r="D3" s="11"/>
      <c r="E3" s="11" t="s">
        <v>17</v>
      </c>
      <c r="F3" s="11"/>
      <c r="G3" s="11"/>
      <c r="H3" s="11"/>
      <c r="I3" s="11"/>
      <c r="J3" s="11"/>
    </row>
    <row r="4" spans="1:10" ht="39.950000000000003" customHeight="1">
      <c r="A4" s="11"/>
      <c r="B4" s="11"/>
      <c r="C4" s="11"/>
      <c r="D4" s="11"/>
      <c r="E4" s="3" t="s">
        <v>18</v>
      </c>
      <c r="F4" s="3" t="s">
        <v>19</v>
      </c>
      <c r="G4" s="4" t="s">
        <v>3</v>
      </c>
      <c r="H4" s="11"/>
      <c r="I4" s="11"/>
      <c r="J4" s="11"/>
    </row>
    <row r="5" spans="1:10" s="2" customFormat="1" ht="24" customHeight="1">
      <c r="A5" s="10" t="s">
        <v>20</v>
      </c>
      <c r="B5" s="10"/>
      <c r="C5" s="5">
        <f>G5+H5+I5</f>
        <v>31620</v>
      </c>
      <c r="D5" s="5">
        <f>G5+H5</f>
        <v>20230</v>
      </c>
      <c r="E5" s="6">
        <f>SUM(E6,E7,E8,E11,E14)</f>
        <v>11538</v>
      </c>
      <c r="F5" s="6">
        <f>SUM(F6,F7,F8,F11,F14)</f>
        <v>8043</v>
      </c>
      <c r="G5" s="5">
        <f>SUM(E5:F5)</f>
        <v>19581</v>
      </c>
      <c r="H5" s="6">
        <f>SUM(H6,H7,H8,H11,H14)</f>
        <v>649</v>
      </c>
      <c r="I5" s="6">
        <f>SUM(I6,I7,I8,I11,I14)</f>
        <v>11390</v>
      </c>
      <c r="J5" s="8"/>
    </row>
    <row r="6" spans="1:10" ht="20.100000000000001" customHeight="1">
      <c r="A6" s="1" t="s">
        <v>5</v>
      </c>
      <c r="B6" s="1"/>
      <c r="C6" s="7">
        <f t="shared" ref="C6:C14" si="0">G6+H6+I6</f>
        <v>62</v>
      </c>
      <c r="D6" s="7">
        <f t="shared" ref="D6:D14" si="1">G6+H6</f>
        <v>57</v>
      </c>
      <c r="E6" s="7">
        <v>37</v>
      </c>
      <c r="F6" s="7">
        <v>18</v>
      </c>
      <c r="G6" s="7">
        <f>SUM(E6:F6)</f>
        <v>55</v>
      </c>
      <c r="H6" s="7">
        <v>2</v>
      </c>
      <c r="I6" s="7">
        <v>5</v>
      </c>
      <c r="J6" s="1" t="s">
        <v>6</v>
      </c>
    </row>
    <row r="7" spans="1:10" ht="20.100000000000001" customHeight="1">
      <c r="A7" s="1" t="s">
        <v>7</v>
      </c>
      <c r="B7" s="1"/>
      <c r="C7" s="7">
        <f t="shared" si="0"/>
        <v>1889</v>
      </c>
      <c r="D7" s="7">
        <f t="shared" si="1"/>
        <v>1885</v>
      </c>
      <c r="E7" s="7">
        <v>996</v>
      </c>
      <c r="F7" s="7">
        <v>842</v>
      </c>
      <c r="G7" s="7">
        <f t="shared" ref="G7:G14" si="2">SUM(E7:F7)</f>
        <v>1838</v>
      </c>
      <c r="H7" s="7">
        <v>47</v>
      </c>
      <c r="I7" s="7">
        <v>4</v>
      </c>
      <c r="J7" s="1" t="s">
        <v>6</v>
      </c>
    </row>
    <row r="8" spans="1:10" ht="20.100000000000001" customHeight="1">
      <c r="A8" s="1" t="s">
        <v>13</v>
      </c>
      <c r="B8" s="1" t="s">
        <v>15</v>
      </c>
      <c r="C8" s="7">
        <f t="shared" si="0"/>
        <v>26364</v>
      </c>
      <c r="D8" s="7">
        <f t="shared" si="1"/>
        <v>16220</v>
      </c>
      <c r="E8" s="7">
        <f>SUM(E9:E10)</f>
        <v>9263</v>
      </c>
      <c r="F8" s="7">
        <f>SUM(F9:F10)</f>
        <v>6442</v>
      </c>
      <c r="G8" s="7">
        <f t="shared" si="2"/>
        <v>15705</v>
      </c>
      <c r="H8" s="7">
        <f>SUM(H9:H10)</f>
        <v>515</v>
      </c>
      <c r="I8" s="7">
        <f>SUM(I9:I10)</f>
        <v>10144</v>
      </c>
      <c r="J8" s="1" t="s">
        <v>6</v>
      </c>
    </row>
    <row r="9" spans="1:10" ht="20.100000000000001" customHeight="1">
      <c r="A9" s="1" t="s">
        <v>13</v>
      </c>
      <c r="B9" s="1" t="s">
        <v>8</v>
      </c>
      <c r="C9" s="7">
        <f t="shared" si="0"/>
        <v>2723</v>
      </c>
      <c r="D9" s="7">
        <f t="shared" si="1"/>
        <v>2723</v>
      </c>
      <c r="E9" s="7">
        <v>1464</v>
      </c>
      <c r="F9" s="7">
        <v>1202</v>
      </c>
      <c r="G9" s="7">
        <f t="shared" si="2"/>
        <v>2666</v>
      </c>
      <c r="H9" s="7">
        <v>57</v>
      </c>
      <c r="I9" s="7">
        <v>0</v>
      </c>
      <c r="J9" s="1" t="s">
        <v>6</v>
      </c>
    </row>
    <row r="10" spans="1:10" ht="20.100000000000001" customHeight="1">
      <c r="A10" s="1" t="s">
        <v>13</v>
      </c>
      <c r="B10" s="1" t="s">
        <v>9</v>
      </c>
      <c r="C10" s="7">
        <f t="shared" si="0"/>
        <v>23641</v>
      </c>
      <c r="D10" s="7">
        <f t="shared" si="1"/>
        <v>13497</v>
      </c>
      <c r="E10" s="7">
        <v>7799</v>
      </c>
      <c r="F10" s="7">
        <v>5240</v>
      </c>
      <c r="G10" s="7">
        <f t="shared" si="2"/>
        <v>13039</v>
      </c>
      <c r="H10" s="7">
        <v>458</v>
      </c>
      <c r="I10" s="7">
        <v>10144</v>
      </c>
      <c r="J10" s="1" t="s">
        <v>6</v>
      </c>
    </row>
    <row r="11" spans="1:10" ht="20.100000000000001" customHeight="1">
      <c r="A11" s="1" t="s">
        <v>14</v>
      </c>
      <c r="B11" s="1" t="s">
        <v>15</v>
      </c>
      <c r="C11" s="7">
        <f t="shared" si="0"/>
        <v>3305</v>
      </c>
      <c r="D11" s="7">
        <f t="shared" si="1"/>
        <v>2064</v>
      </c>
      <c r="E11" s="7">
        <f>SUM(E12:E13)</f>
        <v>1240</v>
      </c>
      <c r="F11" s="7">
        <f>SUM(F12:F13)</f>
        <v>739</v>
      </c>
      <c r="G11" s="7">
        <f t="shared" si="2"/>
        <v>1979</v>
      </c>
      <c r="H11" s="7">
        <f>SUM(H12:H13)</f>
        <v>85</v>
      </c>
      <c r="I11" s="7">
        <f>SUM(I12:I13)</f>
        <v>1241</v>
      </c>
      <c r="J11" s="1" t="s">
        <v>6</v>
      </c>
    </row>
    <row r="12" spans="1:10" ht="20.100000000000001" customHeight="1">
      <c r="A12" s="1" t="s">
        <v>14</v>
      </c>
      <c r="B12" s="1" t="s">
        <v>8</v>
      </c>
      <c r="C12" s="7">
        <f t="shared" si="0"/>
        <v>199</v>
      </c>
      <c r="D12" s="7">
        <f t="shared" si="1"/>
        <v>199</v>
      </c>
      <c r="E12" s="7">
        <v>128</v>
      </c>
      <c r="F12" s="7">
        <v>62</v>
      </c>
      <c r="G12" s="7">
        <f t="shared" si="2"/>
        <v>190</v>
      </c>
      <c r="H12" s="7">
        <v>9</v>
      </c>
      <c r="I12" s="7">
        <v>0</v>
      </c>
      <c r="J12" s="1" t="s">
        <v>6</v>
      </c>
    </row>
    <row r="13" spans="1:10" ht="20.100000000000001" customHeight="1">
      <c r="A13" s="1" t="s">
        <v>14</v>
      </c>
      <c r="B13" s="1" t="s">
        <v>9</v>
      </c>
      <c r="C13" s="7">
        <f t="shared" si="0"/>
        <v>3106</v>
      </c>
      <c r="D13" s="7">
        <f t="shared" si="1"/>
        <v>1865</v>
      </c>
      <c r="E13" s="7">
        <v>1112</v>
      </c>
      <c r="F13" s="7">
        <v>677</v>
      </c>
      <c r="G13" s="7">
        <f t="shared" si="2"/>
        <v>1789</v>
      </c>
      <c r="H13" s="7">
        <v>76</v>
      </c>
      <c r="I13" s="7">
        <v>1241</v>
      </c>
      <c r="J13" s="1" t="s">
        <v>6</v>
      </c>
    </row>
    <row r="14" spans="1:10" ht="16.5" customHeight="1">
      <c r="A14" s="9" t="s">
        <v>21</v>
      </c>
      <c r="B14" s="1"/>
      <c r="C14" s="7">
        <f t="shared" si="0"/>
        <v>0</v>
      </c>
      <c r="D14" s="7">
        <f t="shared" si="1"/>
        <v>4</v>
      </c>
      <c r="E14" s="7">
        <v>2</v>
      </c>
      <c r="F14" s="7">
        <v>2</v>
      </c>
      <c r="G14" s="7">
        <f t="shared" si="2"/>
        <v>4</v>
      </c>
      <c r="H14" s="7">
        <v>0</v>
      </c>
      <c r="I14" s="7">
        <v>-4</v>
      </c>
      <c r="J14" s="1" t="s">
        <v>6</v>
      </c>
    </row>
  </sheetData>
  <mergeCells count="11">
    <mergeCell ref="A5:B5"/>
    <mergeCell ref="E3:G3"/>
    <mergeCell ref="A1:J1"/>
    <mergeCell ref="A2:A4"/>
    <mergeCell ref="B2:B4"/>
    <mergeCell ref="C2:C4"/>
    <mergeCell ref="D2:D4"/>
    <mergeCell ref="H2:H4"/>
    <mergeCell ref="I2:I4"/>
    <mergeCell ref="J2:J4"/>
    <mergeCell ref="E2:G2"/>
  </mergeCells>
  <phoneticPr fontId="1" type="noConversion"/>
  <pageMargins left="0.39370078740157483" right="0.39370078740157483" top="0.78740157480314965" bottom="0.39370078740157483" header="0.51181102362204722" footer="0.51181102362204722"/>
  <pageSetup paperSize="9" orientation="landscape" horizontalDpi="300" verticalDpi="300" r:id="rId1"/>
  <ignoredErrors>
    <ignoredError sqref="G5:G10 G12:G14" formula="1"/>
    <ignoredError sqref="G11" formula="1" formulaRange="1"/>
    <ignoredError sqref="E11:F11 H11:I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강원도의회의원선거</vt:lpstr>
      <vt:lpstr>강원도의회의원선거!Print_Titles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관리1</dc:creator>
  <cp:lastModifiedBy>necgw</cp:lastModifiedBy>
  <cp:lastPrinted>2014-06-10T03:08:08Z</cp:lastPrinted>
  <dcterms:created xsi:type="dcterms:W3CDTF">2014-06-07T06:43:14Z</dcterms:created>
  <dcterms:modified xsi:type="dcterms:W3CDTF">2014-06-11T10:04:30Z</dcterms:modified>
</cp:coreProperties>
</file>