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강원도의회의원선거" sheetId="1" r:id="rId1"/>
  </sheets>
  <definedNames>
    <definedName name="_xlnm.Print_Titles" localSheetId="0">강원도의회의원선거!$1:$4</definedName>
  </definedNames>
  <calcPr calcId="125725"/>
</workbook>
</file>

<file path=xl/calcChain.xml><?xml version="1.0" encoding="utf-8"?>
<calcChain xmlns="http://schemas.openxmlformats.org/spreadsheetml/2006/main">
  <c r="J29" i="1"/>
  <c r="I29"/>
  <c r="J26"/>
  <c r="I26"/>
  <c r="J23"/>
  <c r="I23"/>
  <c r="J20"/>
  <c r="I20"/>
  <c r="J17"/>
  <c r="I17"/>
  <c r="J14"/>
  <c r="I14"/>
  <c r="J11"/>
  <c r="I11"/>
  <c r="J8"/>
  <c r="I8"/>
  <c r="F29"/>
  <c r="G29"/>
  <c r="E29"/>
  <c r="F26"/>
  <c r="G26"/>
  <c r="E26"/>
  <c r="F23"/>
  <c r="G23"/>
  <c r="E23"/>
  <c r="F20"/>
  <c r="G20"/>
  <c r="E20"/>
  <c r="F17"/>
  <c r="G17"/>
  <c r="E17"/>
  <c r="F14"/>
  <c r="G14"/>
  <c r="E14"/>
  <c r="F11"/>
  <c r="G11"/>
  <c r="E11"/>
  <c r="F8"/>
  <c r="G8"/>
  <c r="E8"/>
  <c r="H7"/>
  <c r="C7" s="1"/>
  <c r="H9"/>
  <c r="C9" s="1"/>
  <c r="H10"/>
  <c r="C10" s="1"/>
  <c r="H12"/>
  <c r="C12" s="1"/>
  <c r="H13"/>
  <c r="D13" s="1"/>
  <c r="H15"/>
  <c r="C15" s="1"/>
  <c r="H16"/>
  <c r="C16" s="1"/>
  <c r="H18"/>
  <c r="D18" s="1"/>
  <c r="H19"/>
  <c r="C19" s="1"/>
  <c r="H21"/>
  <c r="D21" s="1"/>
  <c r="H22"/>
  <c r="D22" s="1"/>
  <c r="H24"/>
  <c r="D24" s="1"/>
  <c r="H25"/>
  <c r="D25" s="1"/>
  <c r="H27"/>
  <c r="D27" s="1"/>
  <c r="H28"/>
  <c r="C28" s="1"/>
  <c r="H30"/>
  <c r="C30" s="1"/>
  <c r="H31"/>
  <c r="C31" s="1"/>
  <c r="H32"/>
  <c r="C32" s="1"/>
  <c r="H6"/>
  <c r="C6" s="1"/>
  <c r="J5" l="1"/>
  <c r="F5"/>
  <c r="I5"/>
  <c r="G5"/>
  <c r="E5"/>
  <c r="D28"/>
  <c r="C27"/>
  <c r="D32"/>
  <c r="C13"/>
  <c r="D10"/>
  <c r="D9"/>
  <c r="D7"/>
  <c r="D6"/>
  <c r="D31"/>
  <c r="C25"/>
  <c r="C22"/>
  <c r="D19"/>
  <c r="H17"/>
  <c r="C17" s="1"/>
  <c r="D16"/>
  <c r="H29"/>
  <c r="C29" s="1"/>
  <c r="D30"/>
  <c r="C24"/>
  <c r="C21"/>
  <c r="H20"/>
  <c r="C20" s="1"/>
  <c r="C18"/>
  <c r="D15"/>
  <c r="H14"/>
  <c r="C14" s="1"/>
  <c r="D12"/>
  <c r="H26"/>
  <c r="C26" s="1"/>
  <c r="H23"/>
  <c r="D23" s="1"/>
  <c r="H11"/>
  <c r="D11" s="1"/>
  <c r="H8"/>
  <c r="D8" s="1"/>
  <c r="D20" l="1"/>
  <c r="H5"/>
  <c r="D17"/>
  <c r="D14"/>
  <c r="D29"/>
  <c r="D26"/>
  <c r="C23"/>
  <c r="C11"/>
  <c r="C8"/>
  <c r="C5" l="1"/>
  <c r="D5"/>
</calcChain>
</file>

<file path=xl/sharedStrings.xml><?xml version="1.0" encoding="utf-8"?>
<sst xmlns="http://schemas.openxmlformats.org/spreadsheetml/2006/main" count="93" uniqueCount="30">
  <si>
    <t>읍면동명</t>
  </si>
  <si>
    <t>구분</t>
  </si>
  <si>
    <t>후 보 자 별 득 표 수</t>
  </si>
  <si>
    <t>유 효 투 표 수 (가)</t>
  </si>
  <si>
    <t>계</t>
  </si>
  <si>
    <t>비고</t>
  </si>
  <si>
    <t>거소우편투표</t>
  </si>
  <si>
    <t/>
  </si>
  <si>
    <t>관외사전투표</t>
  </si>
  <si>
    <t>관내</t>
  </si>
  <si>
    <t>일반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</si>
  <si>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</si>
  <si>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</si>
  <si>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</si>
  <si>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 xml:space="preserve"> 합    계</t>
    <phoneticPr fontId="1" type="noConversion"/>
  </si>
  <si>
    <t>화촌면</t>
    <phoneticPr fontId="1" type="noConversion"/>
  </si>
  <si>
    <t>두촌면</t>
    <phoneticPr fontId="1" type="noConversion"/>
  </si>
  <si>
    <t>내촌면</t>
    <phoneticPr fontId="1" type="noConversion"/>
  </si>
  <si>
    <t>서석면</t>
    <phoneticPr fontId="1" type="noConversion"/>
  </si>
  <si>
    <t>동면</t>
    <phoneticPr fontId="1" type="noConversion"/>
  </si>
  <si>
    <t>남면</t>
    <phoneticPr fontId="1" type="noConversion"/>
  </si>
  <si>
    <t>서면</t>
    <phoneticPr fontId="1" type="noConversion"/>
  </si>
  <si>
    <t>내면</t>
    <phoneticPr fontId="1" type="noConversion"/>
  </si>
  <si>
    <t>소계</t>
    <phoneticPr fontId="1" type="noConversion"/>
  </si>
  <si>
    <t>기권수
(다)</t>
    <phoneticPr fontId="1" type="noConversion"/>
  </si>
  <si>
    <t>새누리당
신도현</t>
    <phoneticPr fontId="1" type="noConversion"/>
  </si>
  <si>
    <t>새정치민주연합
허준영</t>
    <phoneticPr fontId="1" type="noConversion"/>
  </si>
  <si>
    <t>무소속
이정근</t>
    <phoneticPr fontId="1" type="noConversion"/>
  </si>
  <si>
    <t>잘못 투입·구분된 투표지</t>
    <phoneticPr fontId="1" type="noConversion"/>
  </si>
  <si>
    <t>개표진행상황(강원도의회의원선거 홍천군제2선거구)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</si>
</sst>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41" fontId="0" fillId="0" borderId="1" xfId="1" applyFont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sqref="A1:K1"/>
    </sheetView>
  </sheetViews>
  <sheetFormatPr defaultRowHeight="16.5"/>
  <cols>
    <col min="1" max="1" width="22.875" customWidth="1"/>
    <col min="2" max="2" width="11.75" customWidth="1"/>
    <col min="3" max="4" width="13.5" customWidth="1"/>
    <col min="5" max="5" width="12" customWidth="1"/>
    <col min="6" max="6" width="15.375" customWidth="1"/>
    <col min="7" max="7" width="12" customWidth="1"/>
    <col min="8" max="8" width="11.5" customWidth="1"/>
    <col min="9" max="9" width="10.5" customWidth="1"/>
    <col min="10" max="10" width="9.25" customWidth="1"/>
    <col min="11" max="11" width="6.75" customWidth="1"/>
  </cols>
  <sheetData>
    <row r="1" spans="1:11" ht="36.75" customHeight="1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2.5" customHeight="1">
      <c r="A2" s="11" t="s">
        <v>0</v>
      </c>
      <c r="B2" s="11" t="s">
        <v>1</v>
      </c>
      <c r="C2" s="13" t="s">
        <v>12</v>
      </c>
      <c r="D2" s="13" t="s">
        <v>13</v>
      </c>
      <c r="E2" s="11" t="s">
        <v>3</v>
      </c>
      <c r="F2" s="11"/>
      <c r="G2" s="11"/>
      <c r="H2" s="11"/>
      <c r="I2" s="13" t="s">
        <v>11</v>
      </c>
      <c r="J2" s="13" t="s">
        <v>24</v>
      </c>
      <c r="K2" s="11" t="s">
        <v>5</v>
      </c>
    </row>
    <row r="3" spans="1:11" ht="22.5" customHeight="1">
      <c r="A3" s="11"/>
      <c r="B3" s="11"/>
      <c r="C3" s="11"/>
      <c r="D3" s="11"/>
      <c r="E3" s="11" t="s">
        <v>2</v>
      </c>
      <c r="F3" s="11"/>
      <c r="G3" s="11"/>
      <c r="H3" s="11"/>
      <c r="I3" s="11"/>
      <c r="J3" s="11"/>
      <c r="K3" s="11"/>
    </row>
    <row r="4" spans="1:11" ht="39.950000000000003" customHeight="1">
      <c r="A4" s="11"/>
      <c r="B4" s="11"/>
      <c r="C4" s="11"/>
      <c r="D4" s="11"/>
      <c r="E4" s="3" t="s">
        <v>25</v>
      </c>
      <c r="F4" s="3" t="s">
        <v>26</v>
      </c>
      <c r="G4" s="3" t="s">
        <v>27</v>
      </c>
      <c r="H4" s="4" t="s">
        <v>4</v>
      </c>
      <c r="I4" s="11"/>
      <c r="J4" s="11"/>
      <c r="K4" s="11"/>
    </row>
    <row r="5" spans="1:11" s="2" customFormat="1" ht="24" customHeight="1">
      <c r="A5" s="10" t="s">
        <v>14</v>
      </c>
      <c r="B5" s="10"/>
      <c r="C5" s="5">
        <f>H5+I5+J5</f>
        <v>27390</v>
      </c>
      <c r="D5" s="5">
        <f>H5+I5</f>
        <v>18333</v>
      </c>
      <c r="E5" s="6">
        <f>SUM(E6,E7,E8,E11,E14,E17,E20,E23,E26,E29,E32)</f>
        <v>9070</v>
      </c>
      <c r="F5" s="6">
        <f t="shared" ref="F5:G5" si="0">SUM(F6,F7,F8,F11,F14,F17,F20,F23,F26,F29,F32)</f>
        <v>5545</v>
      </c>
      <c r="G5" s="6">
        <f t="shared" si="0"/>
        <v>2953</v>
      </c>
      <c r="H5" s="5">
        <f>SUM(E5:G5)</f>
        <v>17568</v>
      </c>
      <c r="I5" s="6">
        <f>SUM(I6,I7,I8,I11,I14,I17,I20,I23,I26,I29,I32)</f>
        <v>765</v>
      </c>
      <c r="J5" s="6">
        <f>SUM(J6,J7,J8,J11,J14,J17,J20,J23,J26,J29,J32)</f>
        <v>9057</v>
      </c>
      <c r="K5" s="8"/>
    </row>
    <row r="6" spans="1:11" ht="16.5" customHeight="1">
      <c r="A6" s="1" t="s">
        <v>6</v>
      </c>
      <c r="B6" s="1"/>
      <c r="C6" s="7">
        <f>H6+I6+J6</f>
        <v>85</v>
      </c>
      <c r="D6" s="7">
        <f>H6+I6</f>
        <v>80</v>
      </c>
      <c r="E6" s="7">
        <v>30</v>
      </c>
      <c r="F6" s="7">
        <v>27</v>
      </c>
      <c r="G6" s="7">
        <v>14</v>
      </c>
      <c r="H6" s="7">
        <f>SUM(E6:G6)</f>
        <v>71</v>
      </c>
      <c r="I6" s="7">
        <v>9</v>
      </c>
      <c r="J6" s="7">
        <v>5</v>
      </c>
      <c r="K6" s="1" t="s">
        <v>7</v>
      </c>
    </row>
    <row r="7" spans="1:11" ht="16.5" customHeight="1">
      <c r="A7" s="1" t="s">
        <v>8</v>
      </c>
      <c r="B7" s="1"/>
      <c r="C7" s="7">
        <f t="shared" ref="C7:C32" si="1">H7+I7+J7</f>
        <v>1704</v>
      </c>
      <c r="D7" s="7">
        <f t="shared" ref="D7:D32" si="2">H7+I7</f>
        <v>1701</v>
      </c>
      <c r="E7" s="7">
        <v>741</v>
      </c>
      <c r="F7" s="7">
        <v>684</v>
      </c>
      <c r="G7" s="7">
        <v>232</v>
      </c>
      <c r="H7" s="7">
        <f t="shared" ref="H7:H32" si="3">SUM(E7:G7)</f>
        <v>1657</v>
      </c>
      <c r="I7" s="7">
        <v>44</v>
      </c>
      <c r="J7" s="7">
        <v>3</v>
      </c>
      <c r="K7" s="1" t="s">
        <v>7</v>
      </c>
    </row>
    <row r="8" spans="1:11" ht="16.5" customHeight="1">
      <c r="A8" s="1" t="s">
        <v>15</v>
      </c>
      <c r="B8" s="1" t="s">
        <v>23</v>
      </c>
      <c r="C8" s="7">
        <f t="shared" si="1"/>
        <v>4047</v>
      </c>
      <c r="D8" s="7">
        <f t="shared" si="2"/>
        <v>2586</v>
      </c>
      <c r="E8" s="7">
        <f>SUM(E9:E10)</f>
        <v>1363</v>
      </c>
      <c r="F8" s="7">
        <f t="shared" ref="F8:G8" si="4">SUM(F9:F10)</f>
        <v>398</v>
      </c>
      <c r="G8" s="7">
        <f t="shared" si="4"/>
        <v>721</v>
      </c>
      <c r="H8" s="7">
        <f t="shared" si="3"/>
        <v>2482</v>
      </c>
      <c r="I8" s="7">
        <f>SUM(I9:I10)</f>
        <v>104</v>
      </c>
      <c r="J8" s="7">
        <f>SUM(J9:J10)</f>
        <v>1461</v>
      </c>
      <c r="K8" s="1" t="s">
        <v>7</v>
      </c>
    </row>
    <row r="9" spans="1:11" ht="16.5" customHeight="1">
      <c r="A9" s="1" t="s">
        <v>15</v>
      </c>
      <c r="B9" s="1" t="s">
        <v>9</v>
      </c>
      <c r="C9" s="7">
        <f t="shared" si="1"/>
        <v>327</v>
      </c>
      <c r="D9" s="7">
        <f t="shared" si="2"/>
        <v>326</v>
      </c>
      <c r="E9" s="7">
        <v>157</v>
      </c>
      <c r="F9" s="7">
        <v>61</v>
      </c>
      <c r="G9" s="7">
        <v>85</v>
      </c>
      <c r="H9" s="7">
        <f t="shared" si="3"/>
        <v>303</v>
      </c>
      <c r="I9" s="7">
        <v>23</v>
      </c>
      <c r="J9" s="7">
        <v>1</v>
      </c>
      <c r="K9" s="1" t="s">
        <v>7</v>
      </c>
    </row>
    <row r="10" spans="1:11" ht="16.5" customHeight="1">
      <c r="A10" s="1" t="s">
        <v>15</v>
      </c>
      <c r="B10" s="1" t="s">
        <v>10</v>
      </c>
      <c r="C10" s="7">
        <f t="shared" si="1"/>
        <v>3720</v>
      </c>
      <c r="D10" s="7">
        <f t="shared" si="2"/>
        <v>2260</v>
      </c>
      <c r="E10" s="7">
        <v>1206</v>
      </c>
      <c r="F10" s="7">
        <v>337</v>
      </c>
      <c r="G10" s="7">
        <v>636</v>
      </c>
      <c r="H10" s="7">
        <f t="shared" si="3"/>
        <v>2179</v>
      </c>
      <c r="I10" s="7">
        <v>81</v>
      </c>
      <c r="J10" s="7">
        <v>1460</v>
      </c>
      <c r="K10" s="1" t="s">
        <v>7</v>
      </c>
    </row>
    <row r="11" spans="1:11" ht="16.5" customHeight="1">
      <c r="A11" s="1" t="s">
        <v>16</v>
      </c>
      <c r="B11" s="1" t="s">
        <v>23</v>
      </c>
      <c r="C11" s="7">
        <f t="shared" si="1"/>
        <v>2077</v>
      </c>
      <c r="D11" s="7">
        <f t="shared" si="2"/>
        <v>1396</v>
      </c>
      <c r="E11" s="7">
        <f>SUM(E12:E13)</f>
        <v>825</v>
      </c>
      <c r="F11" s="7">
        <f t="shared" ref="F11:G11" si="5">SUM(F12:F13)</f>
        <v>296</v>
      </c>
      <c r="G11" s="7">
        <f t="shared" si="5"/>
        <v>224</v>
      </c>
      <c r="H11" s="7">
        <f t="shared" si="3"/>
        <v>1345</v>
      </c>
      <c r="I11" s="7">
        <f>SUM(I12:I13)</f>
        <v>51</v>
      </c>
      <c r="J11" s="7">
        <f>SUM(J12:J13)</f>
        <v>681</v>
      </c>
      <c r="K11" s="1" t="s">
        <v>7</v>
      </c>
    </row>
    <row r="12" spans="1:11" ht="16.5" customHeight="1">
      <c r="A12" s="1" t="s">
        <v>16</v>
      </c>
      <c r="B12" s="1" t="s">
        <v>9</v>
      </c>
      <c r="C12" s="7">
        <f t="shared" si="1"/>
        <v>140</v>
      </c>
      <c r="D12" s="7">
        <f t="shared" si="2"/>
        <v>139</v>
      </c>
      <c r="E12" s="7">
        <v>83</v>
      </c>
      <c r="F12" s="7">
        <v>31</v>
      </c>
      <c r="G12" s="7">
        <v>22</v>
      </c>
      <c r="H12" s="7">
        <f t="shared" si="3"/>
        <v>136</v>
      </c>
      <c r="I12" s="7">
        <v>3</v>
      </c>
      <c r="J12" s="7">
        <v>1</v>
      </c>
      <c r="K12" s="1" t="s">
        <v>7</v>
      </c>
    </row>
    <row r="13" spans="1:11" ht="16.5" customHeight="1">
      <c r="A13" s="1" t="s">
        <v>16</v>
      </c>
      <c r="B13" s="1" t="s">
        <v>10</v>
      </c>
      <c r="C13" s="7">
        <f t="shared" si="1"/>
        <v>1937</v>
      </c>
      <c r="D13" s="7">
        <f t="shared" si="2"/>
        <v>1257</v>
      </c>
      <c r="E13" s="7">
        <v>742</v>
      </c>
      <c r="F13" s="7">
        <v>265</v>
      </c>
      <c r="G13" s="7">
        <v>202</v>
      </c>
      <c r="H13" s="7">
        <f t="shared" si="3"/>
        <v>1209</v>
      </c>
      <c r="I13" s="7">
        <v>48</v>
      </c>
      <c r="J13" s="7">
        <v>680</v>
      </c>
      <c r="K13" s="1" t="s">
        <v>7</v>
      </c>
    </row>
    <row r="14" spans="1:11" ht="16.5" customHeight="1">
      <c r="A14" s="1" t="s">
        <v>17</v>
      </c>
      <c r="B14" s="1" t="s">
        <v>23</v>
      </c>
      <c r="C14" s="7">
        <f t="shared" si="1"/>
        <v>2015</v>
      </c>
      <c r="D14" s="7">
        <f t="shared" si="2"/>
        <v>1385</v>
      </c>
      <c r="E14" s="7">
        <f>SUM(E15:E16)</f>
        <v>733</v>
      </c>
      <c r="F14" s="7">
        <f t="shared" ref="F14:G14" si="6">SUM(F15:F16)</f>
        <v>371</v>
      </c>
      <c r="G14" s="7">
        <f t="shared" si="6"/>
        <v>227</v>
      </c>
      <c r="H14" s="7">
        <f t="shared" si="3"/>
        <v>1331</v>
      </c>
      <c r="I14" s="7">
        <f>SUM(I15:I16)</f>
        <v>54</v>
      </c>
      <c r="J14" s="7">
        <f>SUM(J15:J16)</f>
        <v>630</v>
      </c>
      <c r="K14" s="1" t="s">
        <v>7</v>
      </c>
    </row>
    <row r="15" spans="1:11" ht="16.5" customHeight="1">
      <c r="A15" s="1" t="s">
        <v>17</v>
      </c>
      <c r="B15" s="1" t="s">
        <v>9</v>
      </c>
      <c r="C15" s="7">
        <f t="shared" si="1"/>
        <v>157</v>
      </c>
      <c r="D15" s="7">
        <f t="shared" si="2"/>
        <v>157</v>
      </c>
      <c r="E15" s="7">
        <v>79</v>
      </c>
      <c r="F15" s="7">
        <v>51</v>
      </c>
      <c r="G15" s="7">
        <v>25</v>
      </c>
      <c r="H15" s="7">
        <f t="shared" si="3"/>
        <v>155</v>
      </c>
      <c r="I15" s="7">
        <v>2</v>
      </c>
      <c r="J15" s="7">
        <v>0</v>
      </c>
      <c r="K15" s="1" t="s">
        <v>7</v>
      </c>
    </row>
    <row r="16" spans="1:11" ht="16.5" customHeight="1">
      <c r="A16" s="1" t="s">
        <v>17</v>
      </c>
      <c r="B16" s="1" t="s">
        <v>10</v>
      </c>
      <c r="C16" s="7">
        <f t="shared" si="1"/>
        <v>1858</v>
      </c>
      <c r="D16" s="7">
        <f t="shared" si="2"/>
        <v>1228</v>
      </c>
      <c r="E16" s="7">
        <v>654</v>
      </c>
      <c r="F16" s="7">
        <v>320</v>
      </c>
      <c r="G16" s="7">
        <v>202</v>
      </c>
      <c r="H16" s="7">
        <f t="shared" si="3"/>
        <v>1176</v>
      </c>
      <c r="I16" s="7">
        <v>52</v>
      </c>
      <c r="J16" s="7">
        <v>630</v>
      </c>
      <c r="K16" s="1" t="s">
        <v>7</v>
      </c>
    </row>
    <row r="17" spans="1:11" ht="16.5" customHeight="1">
      <c r="A17" s="1" t="s">
        <v>18</v>
      </c>
      <c r="B17" s="1" t="s">
        <v>23</v>
      </c>
      <c r="C17" s="7">
        <f t="shared" si="1"/>
        <v>3241</v>
      </c>
      <c r="D17" s="7">
        <f t="shared" si="2"/>
        <v>2240</v>
      </c>
      <c r="E17" s="7">
        <f>SUM(E18:E19)</f>
        <v>1112</v>
      </c>
      <c r="F17" s="7">
        <f t="shared" ref="F17:G17" si="7">SUM(F18:F19)</f>
        <v>701</v>
      </c>
      <c r="G17" s="7">
        <f t="shared" si="7"/>
        <v>354</v>
      </c>
      <c r="H17" s="7">
        <f t="shared" si="3"/>
        <v>2167</v>
      </c>
      <c r="I17" s="7">
        <f>SUM(I18:I19)</f>
        <v>73</v>
      </c>
      <c r="J17" s="7">
        <f>SUM(J18:J19)</f>
        <v>1001</v>
      </c>
      <c r="K17" s="1" t="s">
        <v>7</v>
      </c>
    </row>
    <row r="18" spans="1:11" ht="16.5" customHeight="1">
      <c r="A18" s="1" t="s">
        <v>18</v>
      </c>
      <c r="B18" s="1" t="s">
        <v>9</v>
      </c>
      <c r="C18" s="7">
        <f t="shared" si="1"/>
        <v>157</v>
      </c>
      <c r="D18" s="7">
        <f t="shared" si="2"/>
        <v>157</v>
      </c>
      <c r="E18" s="7">
        <v>72</v>
      </c>
      <c r="F18" s="7">
        <v>49</v>
      </c>
      <c r="G18" s="7">
        <v>31</v>
      </c>
      <c r="H18" s="7">
        <f t="shared" si="3"/>
        <v>152</v>
      </c>
      <c r="I18" s="7">
        <v>5</v>
      </c>
      <c r="J18" s="7">
        <v>0</v>
      </c>
      <c r="K18" s="1" t="s">
        <v>7</v>
      </c>
    </row>
    <row r="19" spans="1:11" ht="16.5" customHeight="1">
      <c r="A19" s="1" t="s">
        <v>18</v>
      </c>
      <c r="B19" s="1" t="s">
        <v>10</v>
      </c>
      <c r="C19" s="7">
        <f t="shared" si="1"/>
        <v>3084</v>
      </c>
      <c r="D19" s="7">
        <f t="shared" si="2"/>
        <v>2083</v>
      </c>
      <c r="E19" s="7">
        <v>1040</v>
      </c>
      <c r="F19" s="7">
        <v>652</v>
      </c>
      <c r="G19" s="7">
        <v>323</v>
      </c>
      <c r="H19" s="7">
        <f t="shared" si="3"/>
        <v>2015</v>
      </c>
      <c r="I19" s="7">
        <v>68</v>
      </c>
      <c r="J19" s="7">
        <v>1001</v>
      </c>
      <c r="K19" s="1" t="s">
        <v>7</v>
      </c>
    </row>
    <row r="20" spans="1:11" ht="16.5" customHeight="1">
      <c r="A20" s="1" t="s">
        <v>19</v>
      </c>
      <c r="B20" s="1" t="s">
        <v>23</v>
      </c>
      <c r="C20" s="7">
        <f t="shared" si="1"/>
        <v>3145</v>
      </c>
      <c r="D20" s="7">
        <f t="shared" si="2"/>
        <v>2078</v>
      </c>
      <c r="E20" s="7">
        <f>SUM(E21:E22)</f>
        <v>811</v>
      </c>
      <c r="F20" s="7">
        <f t="shared" ref="F20:G20" si="8">SUM(F21:F22)</f>
        <v>858</v>
      </c>
      <c r="G20" s="7">
        <f t="shared" si="8"/>
        <v>310</v>
      </c>
      <c r="H20" s="7">
        <f t="shared" si="3"/>
        <v>1979</v>
      </c>
      <c r="I20" s="7">
        <f>SUM(I21:I22)</f>
        <v>99</v>
      </c>
      <c r="J20" s="7">
        <f>SUM(J21:J22)</f>
        <v>1067</v>
      </c>
      <c r="K20" s="1" t="s">
        <v>7</v>
      </c>
    </row>
    <row r="21" spans="1:11" ht="16.5" customHeight="1">
      <c r="A21" s="1" t="s">
        <v>19</v>
      </c>
      <c r="B21" s="1" t="s">
        <v>9</v>
      </c>
      <c r="C21" s="7">
        <f t="shared" si="1"/>
        <v>176</v>
      </c>
      <c r="D21" s="7">
        <f t="shared" si="2"/>
        <v>176</v>
      </c>
      <c r="E21" s="7">
        <v>68</v>
      </c>
      <c r="F21" s="7">
        <v>77</v>
      </c>
      <c r="G21" s="7">
        <v>24</v>
      </c>
      <c r="H21" s="7">
        <f t="shared" si="3"/>
        <v>169</v>
      </c>
      <c r="I21" s="7">
        <v>7</v>
      </c>
      <c r="J21" s="7">
        <v>0</v>
      </c>
      <c r="K21" s="1" t="s">
        <v>7</v>
      </c>
    </row>
    <row r="22" spans="1:11" ht="16.5" customHeight="1">
      <c r="A22" s="1" t="s">
        <v>19</v>
      </c>
      <c r="B22" s="1" t="s">
        <v>10</v>
      </c>
      <c r="C22" s="7">
        <f t="shared" si="1"/>
        <v>2969</v>
      </c>
      <c r="D22" s="7">
        <f t="shared" si="2"/>
        <v>1902</v>
      </c>
      <c r="E22" s="7">
        <v>743</v>
      </c>
      <c r="F22" s="7">
        <v>781</v>
      </c>
      <c r="G22" s="7">
        <v>286</v>
      </c>
      <c r="H22" s="7">
        <f t="shared" si="3"/>
        <v>1810</v>
      </c>
      <c r="I22" s="7">
        <v>92</v>
      </c>
      <c r="J22" s="7">
        <v>1067</v>
      </c>
      <c r="K22" s="1" t="s">
        <v>7</v>
      </c>
    </row>
    <row r="23" spans="1:11" ht="16.5" customHeight="1">
      <c r="A23" s="1" t="s">
        <v>20</v>
      </c>
      <c r="B23" s="1" t="s">
        <v>23</v>
      </c>
      <c r="C23" s="7">
        <f t="shared" si="1"/>
        <v>5111</v>
      </c>
      <c r="D23" s="7">
        <f t="shared" si="2"/>
        <v>3203</v>
      </c>
      <c r="E23" s="7">
        <f>SUM(E24:E25)</f>
        <v>1526</v>
      </c>
      <c r="F23" s="7">
        <f t="shared" ref="F23:G23" si="9">SUM(F24:F25)</f>
        <v>1250</v>
      </c>
      <c r="G23" s="7">
        <f t="shared" si="9"/>
        <v>315</v>
      </c>
      <c r="H23" s="7">
        <f t="shared" si="3"/>
        <v>3091</v>
      </c>
      <c r="I23" s="7">
        <f>SUM(I24:I25)</f>
        <v>112</v>
      </c>
      <c r="J23" s="7">
        <f>SUM(J24:J25)</f>
        <v>1908</v>
      </c>
      <c r="K23" s="1" t="s">
        <v>7</v>
      </c>
    </row>
    <row r="24" spans="1:11" ht="16.5" customHeight="1">
      <c r="A24" s="1" t="s">
        <v>20</v>
      </c>
      <c r="B24" s="1" t="s">
        <v>9</v>
      </c>
      <c r="C24" s="7">
        <f t="shared" si="1"/>
        <v>653</v>
      </c>
      <c r="D24" s="7">
        <f t="shared" si="2"/>
        <v>653</v>
      </c>
      <c r="E24" s="7">
        <v>310</v>
      </c>
      <c r="F24" s="7">
        <v>244</v>
      </c>
      <c r="G24" s="7">
        <v>66</v>
      </c>
      <c r="H24" s="7">
        <f t="shared" si="3"/>
        <v>620</v>
      </c>
      <c r="I24" s="7">
        <v>33</v>
      </c>
      <c r="J24" s="7">
        <v>0</v>
      </c>
      <c r="K24" s="1" t="s">
        <v>7</v>
      </c>
    </row>
    <row r="25" spans="1:11" ht="16.5" customHeight="1">
      <c r="A25" s="1" t="s">
        <v>20</v>
      </c>
      <c r="B25" s="1" t="s">
        <v>10</v>
      </c>
      <c r="C25" s="7">
        <f t="shared" si="1"/>
        <v>4458</v>
      </c>
      <c r="D25" s="7">
        <f t="shared" si="2"/>
        <v>2550</v>
      </c>
      <c r="E25" s="7">
        <v>1216</v>
      </c>
      <c r="F25" s="7">
        <v>1006</v>
      </c>
      <c r="G25" s="7">
        <v>249</v>
      </c>
      <c r="H25" s="7">
        <f t="shared" si="3"/>
        <v>2471</v>
      </c>
      <c r="I25" s="7">
        <v>79</v>
      </c>
      <c r="J25" s="7">
        <v>1908</v>
      </c>
      <c r="K25" s="1" t="s">
        <v>7</v>
      </c>
    </row>
    <row r="26" spans="1:11" ht="16.5" customHeight="1">
      <c r="A26" s="1" t="s">
        <v>21</v>
      </c>
      <c r="B26" s="1" t="s">
        <v>23</v>
      </c>
      <c r="C26" s="7">
        <f t="shared" si="1"/>
        <v>3116</v>
      </c>
      <c r="D26" s="7">
        <f t="shared" si="2"/>
        <v>1766</v>
      </c>
      <c r="E26" s="7">
        <f>SUM(E27:E28)</f>
        <v>987</v>
      </c>
      <c r="F26" s="7">
        <f t="shared" ref="F26:G26" si="10">SUM(F27:F28)</f>
        <v>427</v>
      </c>
      <c r="G26" s="7">
        <f t="shared" si="10"/>
        <v>271</v>
      </c>
      <c r="H26" s="7">
        <f t="shared" si="3"/>
        <v>1685</v>
      </c>
      <c r="I26" s="7">
        <f>SUM(I27:I28)</f>
        <v>81</v>
      </c>
      <c r="J26" s="7">
        <f>SUM(J27:J28)</f>
        <v>1350</v>
      </c>
      <c r="K26" s="1" t="s">
        <v>7</v>
      </c>
    </row>
    <row r="27" spans="1:11" ht="16.5" customHeight="1">
      <c r="A27" s="1" t="s">
        <v>21</v>
      </c>
      <c r="B27" s="1" t="s">
        <v>9</v>
      </c>
      <c r="C27" s="7">
        <f t="shared" si="1"/>
        <v>175</v>
      </c>
      <c r="D27" s="7">
        <f t="shared" si="2"/>
        <v>175</v>
      </c>
      <c r="E27" s="7">
        <v>88</v>
      </c>
      <c r="F27" s="7">
        <v>52</v>
      </c>
      <c r="G27" s="7">
        <v>25</v>
      </c>
      <c r="H27" s="7">
        <f t="shared" si="3"/>
        <v>165</v>
      </c>
      <c r="I27" s="7">
        <v>10</v>
      </c>
      <c r="J27" s="7">
        <v>0</v>
      </c>
      <c r="K27" s="1" t="s">
        <v>7</v>
      </c>
    </row>
    <row r="28" spans="1:11" ht="16.5" customHeight="1">
      <c r="A28" s="1" t="s">
        <v>21</v>
      </c>
      <c r="B28" s="1" t="s">
        <v>10</v>
      </c>
      <c r="C28" s="7">
        <f t="shared" si="1"/>
        <v>2941</v>
      </c>
      <c r="D28" s="7">
        <f t="shared" si="2"/>
        <v>1591</v>
      </c>
      <c r="E28" s="7">
        <v>899</v>
      </c>
      <c r="F28" s="7">
        <v>375</v>
      </c>
      <c r="G28" s="7">
        <v>246</v>
      </c>
      <c r="H28" s="7">
        <f t="shared" si="3"/>
        <v>1520</v>
      </c>
      <c r="I28" s="7">
        <v>71</v>
      </c>
      <c r="J28" s="7">
        <v>1350</v>
      </c>
      <c r="K28" s="1" t="s">
        <v>7</v>
      </c>
    </row>
    <row r="29" spans="1:11" ht="16.5" customHeight="1">
      <c r="A29" s="1" t="s">
        <v>22</v>
      </c>
      <c r="B29" s="1" t="s">
        <v>23</v>
      </c>
      <c r="C29" s="7">
        <f t="shared" si="1"/>
        <v>2849</v>
      </c>
      <c r="D29" s="7">
        <f t="shared" si="2"/>
        <v>1894</v>
      </c>
      <c r="E29" s="7">
        <f>SUM(E30:E31)</f>
        <v>939</v>
      </c>
      <c r="F29" s="7">
        <f t="shared" ref="F29:G29" si="11">SUM(F30:F31)</f>
        <v>532</v>
      </c>
      <c r="G29" s="7">
        <f t="shared" si="11"/>
        <v>285</v>
      </c>
      <c r="H29" s="7">
        <f t="shared" si="3"/>
        <v>1756</v>
      </c>
      <c r="I29" s="7">
        <f>SUM(I30:I31)</f>
        <v>138</v>
      </c>
      <c r="J29" s="7">
        <f>SUM(J30:J31)</f>
        <v>955</v>
      </c>
      <c r="K29" s="1" t="s">
        <v>7</v>
      </c>
    </row>
    <row r="30" spans="1:11" ht="16.5" customHeight="1">
      <c r="A30" s="1" t="s">
        <v>22</v>
      </c>
      <c r="B30" s="1" t="s">
        <v>9</v>
      </c>
      <c r="C30" s="7">
        <f t="shared" si="1"/>
        <v>140</v>
      </c>
      <c r="D30" s="7">
        <f t="shared" si="2"/>
        <v>140</v>
      </c>
      <c r="E30" s="7">
        <v>58</v>
      </c>
      <c r="F30" s="7">
        <v>48</v>
      </c>
      <c r="G30" s="7">
        <v>27</v>
      </c>
      <c r="H30" s="7">
        <f t="shared" si="3"/>
        <v>133</v>
      </c>
      <c r="I30" s="7">
        <v>7</v>
      </c>
      <c r="J30" s="7">
        <v>0</v>
      </c>
      <c r="K30" s="1" t="s">
        <v>7</v>
      </c>
    </row>
    <row r="31" spans="1:11" ht="16.5" customHeight="1">
      <c r="A31" s="1" t="s">
        <v>22</v>
      </c>
      <c r="B31" s="1" t="s">
        <v>10</v>
      </c>
      <c r="C31" s="7">
        <f t="shared" si="1"/>
        <v>2709</v>
      </c>
      <c r="D31" s="7">
        <f t="shared" si="2"/>
        <v>1754</v>
      </c>
      <c r="E31" s="7">
        <v>881</v>
      </c>
      <c r="F31" s="7">
        <v>484</v>
      </c>
      <c r="G31" s="7">
        <v>258</v>
      </c>
      <c r="H31" s="7">
        <f t="shared" si="3"/>
        <v>1623</v>
      </c>
      <c r="I31" s="7">
        <v>131</v>
      </c>
      <c r="J31" s="7">
        <v>955</v>
      </c>
      <c r="K31" s="1" t="s">
        <v>7</v>
      </c>
    </row>
    <row r="32" spans="1:11" ht="16.5" customHeight="1">
      <c r="A32" s="9" t="s">
        <v>28</v>
      </c>
      <c r="B32" s="1"/>
      <c r="C32" s="7">
        <f t="shared" si="1"/>
        <v>0</v>
      </c>
      <c r="D32" s="7">
        <f t="shared" si="2"/>
        <v>4</v>
      </c>
      <c r="E32" s="7">
        <v>3</v>
      </c>
      <c r="F32" s="7">
        <v>1</v>
      </c>
      <c r="G32" s="7">
        <v>0</v>
      </c>
      <c r="H32" s="7">
        <f t="shared" si="3"/>
        <v>4</v>
      </c>
      <c r="I32" s="7">
        <v>0</v>
      </c>
      <c r="J32" s="7">
        <v>-4</v>
      </c>
      <c r="K32" s="1" t="s">
        <v>7</v>
      </c>
    </row>
  </sheetData>
  <mergeCells count="11">
    <mergeCell ref="A5:B5"/>
    <mergeCell ref="E3:H3"/>
    <mergeCell ref="A1:K1"/>
    <mergeCell ref="A2:A4"/>
    <mergeCell ref="B2:B4"/>
    <mergeCell ref="C2:C4"/>
    <mergeCell ref="D2:D4"/>
    <mergeCell ref="I2:I4"/>
    <mergeCell ref="J2:J4"/>
    <mergeCell ref="K2:K4"/>
    <mergeCell ref="E2:H2"/>
  </mergeCells>
  <phoneticPr fontId="1" type="noConversion"/>
  <pageMargins left="0.39370078740157483" right="0.39370078740157483" top="0.78740157480314965" bottom="0.39370078740157483" header="0.51181102362204722" footer="0.51181102362204722"/>
  <pageSetup paperSize="9" orientation="landscape" horizontalDpi="300" verticalDpi="300" r:id="rId1"/>
  <ignoredErrors>
    <ignoredError sqref="H5:H28" formula="1"/>
    <ignoredError sqref="H29" formula="1" formulaRange="1"/>
    <ignoredError sqref="E29:G29 I29:J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강원도의회의원선거</vt:lpstr>
      <vt:lpstr>강원도의회의원선거!Print_Titles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necgw</cp:lastModifiedBy>
  <cp:lastPrinted>2014-06-10T03:09:45Z</cp:lastPrinted>
  <dcterms:created xsi:type="dcterms:W3CDTF">2014-06-07T06:43:14Z</dcterms:created>
  <dcterms:modified xsi:type="dcterms:W3CDTF">2014-06-11T10:04:39Z</dcterms:modified>
</cp:coreProperties>
</file>