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hwy\"/>
    </mc:Choice>
  </mc:AlternateContent>
  <xr:revisionPtr revIDLastSave="0" documentId="13_ncr:1_{ED1739F4-5ECE-4C79-8A7B-6985C16EA9D3}" xr6:coauthVersionLast="40" xr6:coauthVersionMax="40" xr10:uidLastSave="{00000000-0000-0000-0000-000000000000}"/>
  <bookViews>
    <workbookView xWindow="0" yWindow="0" windowWidth="22500" windowHeight="11625" tabRatio="858" activeTab="4" xr2:uid="{00000000-000D-0000-FFFF-FFFF00000000}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00">'tolls 2015'!$B$27</definedName>
    <definedName name="CPI_2015_to_2010" localSheetId="2">'tolls 2015 (wsp) NOT USED'!$C$47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S6" i="13"/>
  <c r="J21" i="4" s="1"/>
  <c r="S5" i="13"/>
  <c r="I21" i="4" s="1"/>
  <c r="S4" i="13"/>
  <c r="H21" i="4" s="1"/>
  <c r="A18" i="7" l="1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B34" i="12" s="1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B21" i="12" s="1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7"/>
  <c r="A19" i="7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O17" i="6"/>
  <c r="AN17" i="6"/>
  <c r="AM17" i="6"/>
  <c r="AK16" i="6"/>
  <c r="AL16" i="6" s="1"/>
  <c r="AK15" i="6"/>
  <c r="AO15" i="6"/>
  <c r="AK14" i="6"/>
  <c r="AN14" i="6" s="1"/>
  <c r="AO14" i="6"/>
  <c r="AM14" i="6"/>
  <c r="AL14" i="6"/>
  <c r="AK13" i="6"/>
  <c r="AO13" i="6"/>
  <c r="AK11" i="6"/>
  <c r="AO11" i="6"/>
  <c r="AN11" i="6"/>
  <c r="AM11" i="6"/>
  <c r="AL11" i="6"/>
  <c r="AK10" i="6"/>
  <c r="AO10" i="6" s="1"/>
  <c r="AK9" i="6"/>
  <c r="AO9" i="6"/>
  <c r="AN9" i="6"/>
  <c r="AM9" i="6"/>
  <c r="AK8" i="6"/>
  <c r="AO8" i="6" s="1"/>
  <c r="AK7" i="6"/>
  <c r="AM7" i="6" s="1"/>
  <c r="AO7" i="6"/>
  <c r="AK6" i="6"/>
  <c r="AN6" i="6" s="1"/>
  <c r="AO6" i="6"/>
  <c r="AM6" i="6"/>
  <c r="AL6" i="6"/>
  <c r="AK5" i="6"/>
  <c r="AO5" i="6"/>
  <c r="AK4" i="6"/>
  <c r="AO4" i="6"/>
  <c r="AN4" i="6"/>
  <c r="AK3" i="6"/>
  <c r="AO3" i="6" s="1"/>
  <c r="AL3" i="6"/>
  <c r="AK2" i="6"/>
  <c r="AN2" i="6" s="1"/>
  <c r="AO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/>
  <c r="AF16" i="6"/>
  <c r="AG16" i="6" s="1"/>
  <c r="AJ16" i="6"/>
  <c r="AI16" i="6"/>
  <c r="AH16" i="6"/>
  <c r="AF15" i="6"/>
  <c r="AJ15" i="6"/>
  <c r="AF14" i="6"/>
  <c r="AG14" i="6" s="1"/>
  <c r="AI14" i="6"/>
  <c r="AF13" i="6"/>
  <c r="AH13" i="6" s="1"/>
  <c r="AJ13" i="6"/>
  <c r="AI13" i="6"/>
  <c r="AG13" i="6"/>
  <c r="AF11" i="6"/>
  <c r="AJ11" i="6" s="1"/>
  <c r="AI11" i="6"/>
  <c r="AF10" i="6"/>
  <c r="AH10" i="6" s="1"/>
  <c r="AJ10" i="6"/>
  <c r="AF9" i="6"/>
  <c r="AJ9" i="6" s="1"/>
  <c r="AF8" i="6"/>
  <c r="AJ8" i="6"/>
  <c r="AI8" i="6"/>
  <c r="AH8" i="6"/>
  <c r="AG8" i="6"/>
  <c r="AF7" i="6"/>
  <c r="AJ7" i="6"/>
  <c r="AF6" i="6"/>
  <c r="AJ6" i="6" s="1"/>
  <c r="AF5" i="6"/>
  <c r="AJ5" i="6"/>
  <c r="AI5" i="6"/>
  <c r="AH5" i="6"/>
  <c r="AG5" i="6"/>
  <c r="AF4" i="6"/>
  <c r="AH4" i="6"/>
  <c r="AF3" i="6"/>
  <c r="AG3" i="6" s="1"/>
  <c r="AF2" i="6"/>
  <c r="AG2" i="6" s="1"/>
  <c r="AJ2" i="6"/>
  <c r="AI2" i="6"/>
  <c r="AH2" i="6"/>
  <c r="AA17" i="6"/>
  <c r="AB17" i="6" s="1"/>
  <c r="AE17" i="6"/>
  <c r="AA16" i="6"/>
  <c r="AD16" i="6" s="1"/>
  <c r="AE16" i="6"/>
  <c r="AC16" i="6"/>
  <c r="AB16" i="6"/>
  <c r="AA15" i="6"/>
  <c r="AC15" i="6"/>
  <c r="AA14" i="6"/>
  <c r="AE14" i="6"/>
  <c r="AD14" i="6"/>
  <c r="AA13" i="6"/>
  <c r="AE13" i="6" s="1"/>
  <c r="AB13" i="6"/>
  <c r="AA12" i="6"/>
  <c r="AC12" i="6"/>
  <c r="AA11" i="6"/>
  <c r="AC11" i="6" s="1"/>
  <c r="AE11" i="6"/>
  <c r="AD11" i="6"/>
  <c r="AA10" i="6"/>
  <c r="AE10" i="6" s="1"/>
  <c r="AA9" i="6"/>
  <c r="AE9" i="6"/>
  <c r="AA8" i="6"/>
  <c r="AE8" i="6"/>
  <c r="AD8" i="6"/>
  <c r="AC8" i="6"/>
  <c r="AB8" i="6"/>
  <c r="AA7" i="6"/>
  <c r="AC7" i="6" s="1"/>
  <c r="AA6" i="6"/>
  <c r="AE6" i="6"/>
  <c r="AD6" i="6"/>
  <c r="AA5" i="6"/>
  <c r="AD5" i="6" s="1"/>
  <c r="AE5" i="6"/>
  <c r="AC5" i="6"/>
  <c r="AB5" i="6"/>
  <c r="AA4" i="6"/>
  <c r="AC4" i="6"/>
  <c r="AA3" i="6"/>
  <c r="AE3" i="6"/>
  <c r="AD3" i="6"/>
  <c r="AC3" i="6"/>
  <c r="AA2" i="6"/>
  <c r="AE2" i="6" s="1"/>
  <c r="AC2" i="6"/>
  <c r="V17" i="6"/>
  <c r="Y17" i="6" s="1"/>
  <c r="V16" i="6"/>
  <c r="Y16" i="6" s="1"/>
  <c r="Z16" i="6"/>
  <c r="X16" i="6"/>
  <c r="W16" i="6"/>
  <c r="V15" i="6"/>
  <c r="Y15" i="6" s="1"/>
  <c r="Z15" i="6"/>
  <c r="V14" i="6"/>
  <c r="X14" i="6"/>
  <c r="V13" i="6"/>
  <c r="Z13" i="6"/>
  <c r="Y13" i="6"/>
  <c r="X13" i="6"/>
  <c r="V12" i="6"/>
  <c r="W12" i="6" s="1"/>
  <c r="V11" i="6"/>
  <c r="X11" i="6" s="1"/>
  <c r="W11" i="6"/>
  <c r="V10" i="6"/>
  <c r="X10" i="6" s="1"/>
  <c r="Y10" i="6"/>
  <c r="V9" i="6"/>
  <c r="Y9" i="6" s="1"/>
  <c r="V8" i="6"/>
  <c r="Z8" i="6" s="1"/>
  <c r="W8" i="6"/>
  <c r="V7" i="6"/>
  <c r="Z7" i="6" s="1"/>
  <c r="X7" i="6"/>
  <c r="V6" i="6"/>
  <c r="X6" i="6" s="1"/>
  <c r="V5" i="6"/>
  <c r="Z5" i="6"/>
  <c r="Y5" i="6"/>
  <c r="X5" i="6"/>
  <c r="V4" i="6"/>
  <c r="Z4" i="6"/>
  <c r="V3" i="6"/>
  <c r="X3" i="6" s="1"/>
  <c r="V2" i="6"/>
  <c r="Z2" i="6"/>
  <c r="Y2" i="6"/>
  <c r="X2" i="6"/>
  <c r="W2" i="6"/>
  <c r="C17" i="6"/>
  <c r="D17" i="6"/>
  <c r="B17" i="6" s="1"/>
  <c r="F17" i="6"/>
  <c r="C16" i="6"/>
  <c r="D16" i="6"/>
  <c r="F16" i="6"/>
  <c r="B16" i="6"/>
  <c r="C15" i="6"/>
  <c r="D15" i="6"/>
  <c r="B15" i="6" s="1"/>
  <c r="F15" i="6"/>
  <c r="C14" i="6"/>
  <c r="B14" i="6" s="1"/>
  <c r="D14" i="6"/>
  <c r="F14" i="6"/>
  <c r="C13" i="6"/>
  <c r="D13" i="6"/>
  <c r="F13" i="6"/>
  <c r="B13" i="6"/>
  <c r="C12" i="6"/>
  <c r="D12" i="6"/>
  <c r="B12" i="6" s="1"/>
  <c r="F12" i="6"/>
  <c r="C11" i="6"/>
  <c r="D11" i="6"/>
  <c r="F11" i="6"/>
  <c r="B11" i="6"/>
  <c r="C10" i="6"/>
  <c r="D10" i="6"/>
  <c r="B10" i="6" s="1"/>
  <c r="F10" i="6"/>
  <c r="C9" i="6"/>
  <c r="B9" i="6" s="1"/>
  <c r="D9" i="6"/>
  <c r="F9" i="6"/>
  <c r="C8" i="6"/>
  <c r="D8" i="6"/>
  <c r="F8" i="6"/>
  <c r="B8" i="6"/>
  <c r="C7" i="6"/>
  <c r="D7" i="6"/>
  <c r="B7" i="6" s="1"/>
  <c r="F7" i="6"/>
  <c r="C6" i="6"/>
  <c r="D6" i="6"/>
  <c r="F6" i="6"/>
  <c r="B6" i="6"/>
  <c r="C5" i="6"/>
  <c r="D5" i="6"/>
  <c r="B5" i="6" s="1"/>
  <c r="F5" i="6"/>
  <c r="C4" i="6"/>
  <c r="B4" i="6" s="1"/>
  <c r="D4" i="6"/>
  <c r="F4" i="6"/>
  <c r="C3" i="6"/>
  <c r="D3" i="6"/>
  <c r="F3" i="6"/>
  <c r="B3" i="6"/>
  <c r="C2" i="6"/>
  <c r="D2" i="6"/>
  <c r="B2" i="6" s="1"/>
  <c r="F2" i="6"/>
  <c r="C20" i="6"/>
  <c r="D20" i="6"/>
  <c r="F20" i="6"/>
  <c r="B20" i="6"/>
  <c r="C19" i="6"/>
  <c r="D19" i="6"/>
  <c r="B19" i="6" s="1"/>
  <c r="F19" i="6"/>
  <c r="C18" i="6"/>
  <c r="B18" i="6" s="1"/>
  <c r="D18" i="6"/>
  <c r="F18" i="6"/>
  <c r="AL5" i="6"/>
  <c r="AL13" i="6"/>
  <c r="AM16" i="6"/>
  <c r="AM5" i="6"/>
  <c r="AL10" i="6"/>
  <c r="AM13" i="6"/>
  <c r="AN16" i="6"/>
  <c r="AN5" i="6"/>
  <c r="AL7" i="6"/>
  <c r="AM10" i="6"/>
  <c r="AN13" i="6"/>
  <c r="AL15" i="6"/>
  <c r="AO16" i="6"/>
  <c r="AL4" i="6"/>
  <c r="AN10" i="6"/>
  <c r="AM15" i="6"/>
  <c r="AM4" i="6"/>
  <c r="AL9" i="6"/>
  <c r="AN15" i="6"/>
  <c r="AL17" i="6"/>
  <c r="AG7" i="6"/>
  <c r="AI7" i="6"/>
  <c r="AG4" i="6"/>
  <c r="AH7" i="6"/>
  <c r="AH15" i="6"/>
  <c r="AG17" i="6"/>
  <c r="AI4" i="6"/>
  <c r="AG6" i="6"/>
  <c r="AH9" i="6"/>
  <c r="AH17" i="6"/>
  <c r="AJ4" i="6"/>
  <c r="AH6" i="6"/>
  <c r="AI9" i="6"/>
  <c r="AG11" i="6"/>
  <c r="AI17" i="6"/>
  <c r="AG15" i="6"/>
  <c r="AG9" i="6"/>
  <c r="AI15" i="6"/>
  <c r="AB4" i="6"/>
  <c r="AB12" i="6"/>
  <c r="AB9" i="6"/>
  <c r="AD15" i="6"/>
  <c r="AD4" i="6"/>
  <c r="AC9" i="6"/>
  <c r="AD12" i="6"/>
  <c r="AB14" i="6"/>
  <c r="AE15" i="6"/>
  <c r="AB3" i="6"/>
  <c r="AE4" i="6"/>
  <c r="AC6" i="6"/>
  <c r="AD9" i="6"/>
  <c r="AB11" i="6"/>
  <c r="AE12" i="6"/>
  <c r="AC14" i="6"/>
  <c r="AB10" i="6"/>
  <c r="AB7" i="6"/>
  <c r="AC10" i="6"/>
  <c r="AB15" i="6"/>
  <c r="AD10" i="6"/>
  <c r="AB6" i="6"/>
  <c r="W4" i="6"/>
  <c r="Y6" i="6"/>
  <c r="Z9" i="6"/>
  <c r="Y14" i="6"/>
  <c r="Z17" i="6"/>
  <c r="Y3" i="6"/>
  <c r="W5" i="6"/>
  <c r="Z6" i="6"/>
  <c r="Y11" i="6"/>
  <c r="W13" i="6"/>
  <c r="Z14" i="6"/>
  <c r="Z11" i="6"/>
  <c r="X4" i="6"/>
  <c r="W17" i="6"/>
  <c r="Y4" i="6"/>
  <c r="W6" i="6"/>
  <c r="W14" i="6"/>
  <c r="X17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AK12" i="6" s="1"/>
  <c r="X14" i="1"/>
  <c r="W14" i="1"/>
  <c r="AF12" i="6" s="1"/>
  <c r="AI12" i="6" l="1"/>
  <c r="AH12" i="6"/>
  <c r="AJ12" i="6"/>
  <c r="AG12" i="6"/>
  <c r="AL12" i="6"/>
  <c r="AO12" i="6"/>
  <c r="AN12" i="6"/>
  <c r="AM12" i="6"/>
  <c r="Z3" i="6"/>
  <c r="AD17" i="6"/>
  <c r="AI10" i="6"/>
  <c r="Z10" i="6"/>
  <c r="AJ14" i="6"/>
  <c r="AC13" i="6"/>
  <c r="AM3" i="6"/>
  <c r="AG10" i="6"/>
  <c r="AD13" i="6"/>
  <c r="AH3" i="6"/>
  <c r="AN3" i="6"/>
  <c r="B29" i="12"/>
  <c r="AD7" i="6"/>
  <c r="AI3" i="6"/>
  <c r="Z4" i="7"/>
  <c r="W15" i="12"/>
  <c r="AH14" i="6"/>
  <c r="W7" i="6"/>
  <c r="Z12" i="6"/>
  <c r="AB2" i="6"/>
  <c r="AJ3" i="6"/>
  <c r="Y9" i="7"/>
  <c r="B25" i="12"/>
  <c r="AN8" i="6"/>
  <c r="Y7" i="6"/>
  <c r="AD2" i="6"/>
  <c r="X9" i="6"/>
  <c r="AC17" i="6"/>
  <c r="AH11" i="6"/>
  <c r="W16" i="12"/>
  <c r="W9" i="6"/>
  <c r="AN7" i="6"/>
  <c r="AM8" i="6"/>
  <c r="Y8" i="6"/>
  <c r="X12" i="6"/>
  <c r="AL8" i="6"/>
  <c r="X8" i="6"/>
  <c r="Y12" i="6"/>
  <c r="AE7" i="6"/>
  <c r="W15" i="6"/>
  <c r="AG11" i="12"/>
  <c r="W3" i="6"/>
  <c r="X15" i="6"/>
  <c r="AI6" i="6"/>
  <c r="W10" i="6"/>
  <c r="W7" i="12"/>
  <c r="W16" i="7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 Tsang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TollBooth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<sst xmlns="http://schemas.openxmlformats.org/spreadsheetml/2006/main" count="733" uniqueCount="200">
  <si>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</si>
  <si>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</si>
  <si>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</si>
  <si>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</si>
  <si>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</si>
  <si>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</si>
  <si>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</si>
  <si>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</si>
  <si>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</si>
  <si>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</si>
  <si>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</si>
  <si>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</si>
  <si>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</si>
  <si>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</si>
  <si>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</si>
  <si>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</si>
  <si>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</si>
  <si>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</si>
  <si>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</si>
  <si>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</si>
  <si>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</si>
  <si>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</si>
  <si>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</si>
  <si>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</si>
  <si>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</si>
  <si>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</si>
  <si>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</si>
  <si>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</si>
  <si>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</si>
  <si>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</si>
  <si>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</si>
  <si>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</si>
  <si>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</si>
  <si>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</si>
  <si>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</si>
  <si>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</si>
  <si>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</si>
  <si>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</si>
  <si>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</si>
  <si>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</si>
  <si>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</si>
  <si>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</si>
  <si>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</si>
  <si>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</si>
  <si>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</si>
  <si>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</si>
  <si>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</si>
  <si>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</si>
  <si>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</si>
  <si>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</si>
  <si>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</si>
  <si>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</si>
  <si>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</si>
  <si>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</si>
  <si>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</si>
  <si>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</si>
  <si>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</si>
  <si>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</si>
  <si>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</si>
  <si>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</si>
  <si>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</si>
  <si>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</si>
  <si>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</si>
  <si>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</si>
  <si>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</si>
  <si>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</si>
  <si>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</si>
  <si>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</si>
  <si>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</si>
  <si>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</si>
  <si>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</si>
  <si>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</si>
  <si>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</si>
  <si>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</si>
  <si>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</si>
  <si>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</si>
  <si>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</si>
  <si>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</si>
  <si>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</si>
  <si>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</si>
  <si>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</si>
  <si>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</si>
  <si>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</si>
  <si>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</si>
  <si>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</si>
  <si>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</si>
  <si>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</si>
  <si>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</si>
  <si>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</si>
  <si>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</si>
  <si>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</si>
  <si>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</si>
  <si>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</si>
  <si>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</si>
  <si>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</si>
  <si>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</si>
  <si>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</si>
  <si>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</si>
  <si>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</si>
  <si>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</si>
  <si>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</si>
  <si>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</si>
  <si>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</si>
  <si>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</si>
  <si>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</si>
  <si>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</si>
  <si>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</si>
  <si>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</si>
  <si>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</si>
  <si>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</si>
  <si>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</si>
  <si>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</si>
  <si>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</si>
  <si>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</si>
  <si>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</si>
  <si>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</si>
  <si>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</si>
  <si>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</si>
  <si>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</si>
  <si>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</si>
  <si>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</si>
  <si>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</si>
  <si>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</si>
  <si>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</si>
  <si>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</si>
  <si>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</si>
  <si>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</si>
  <si>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</si>
  <si>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</si>
  <si>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</si>
  <si>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</si>
  <si>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</si>
  <si>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</si>
  <si>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</si>
  <si>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</si>
  <si>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</si>
  <si>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</si>
  <si>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</si>
  <si>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</si>
  <si>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</si>
  <si>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</si>
  <si>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</si>
  <si>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</si>
  <si>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</si>
  <si>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</si>
  <si>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</si>
  <si>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</si>
  <si>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</si>
  <si>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</si>
  <si>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</si>
  <si>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</si>
  <si>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</si>
  <si>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</si>
  <si>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</si>
  <si>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</si>
  <si>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</si>
  <si>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</si>
  <si>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</si>
  <si>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</si>
  <si>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</si>
  <si>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</si>
  <si>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</si>
  <si>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</si>
  <si>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</si>
  <si>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</si>
  <si>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</si>
  <si>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</si>
  <si>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</si>
  <si>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</si>
  <si>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</si>
  <si>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</si>
  <si>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</si>
  <si>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</si>
  <si>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</si>
  <si>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</si>
  <si>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</si>
  <si>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</si>
  <si>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</si>
  <si>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</si>
  <si>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</si>
  <si>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</si>
  <si>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</si>
  <si>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</si>
  <si>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</si>
  <si>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</si>
  <si>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</si>
  <si>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</si>
  <si>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</si>
  <si>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</si>
  <si>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</si>
  <si>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</si>
  <si>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</si>
  <si>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</si>
  <si>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</si>
  <si>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</si>
  <si>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</si>
  <si>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</si>
  <si>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</si>
  <si>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Entire length</t>
  </si>
  <si>
    <t>Tolls expressed in 2015$ on this page. Prices in TM1.5 are in 2000$. Inflation factors are applied on the next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</si>
</sst>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0" t="s">
        <v>59</v>
      </c>
      <c r="X21" s="81"/>
      <c r="Y21" s="81"/>
      <c r="Z21" s="81"/>
      <c r="AA21" s="81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1"/>
      <c r="X22" s="81"/>
      <c r="Y22" s="81"/>
      <c r="Z22" s="81"/>
      <c r="AA22" s="81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1"/>
      <c r="X23" s="81"/>
      <c r="Y23" s="81"/>
      <c r="Z23" s="81"/>
      <c r="AA23" s="81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4" t="s">
        <v>60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2:27" ht="15" customHeight="1" x14ac:dyDescent="0.2">
      <c r="B29" s="84" t="s">
        <v>39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2:27" x14ac:dyDescent="0.2">
      <c r="B30" s="82" t="s">
        <v>46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2" t="s">
        <v>31</v>
      </c>
      <c r="C43" s="93"/>
      <c r="D43" s="93"/>
      <c r="E43" s="93"/>
      <c r="F43" s="93"/>
      <c r="G43" s="93"/>
      <c r="H43" s="93"/>
      <c r="I43" s="93"/>
      <c r="J43" s="93"/>
      <c r="K43" s="93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189</v>
      </c>
    </row>
    <row r="2" spans="2:20" x14ac:dyDescent="0.25">
      <c r="B2" s="51" t="s">
        <v>155</v>
      </c>
      <c r="S2" s="50" t="s">
        <v>190</v>
      </c>
    </row>
    <row r="3" spans="2:20" x14ac:dyDescent="0.25">
      <c r="B3" s="51" t="s">
        <v>156</v>
      </c>
      <c r="Q3" t="s">
        <v>178</v>
      </c>
      <c r="R3" t="s">
        <v>179</v>
      </c>
      <c r="S3" s="75">
        <v>0</v>
      </c>
      <c r="T3" t="s">
        <v>188</v>
      </c>
    </row>
    <row r="4" spans="2:20" x14ac:dyDescent="0.25">
      <c r="B4" s="51" t="s">
        <v>157</v>
      </c>
      <c r="Q4" t="s">
        <v>180</v>
      </c>
      <c r="R4" t="s">
        <v>181</v>
      </c>
      <c r="S4" s="76">
        <f>SUM(F18:F21)/COUNT(F18:F21)/$F$35</f>
        <v>0.32755905511811029</v>
      </c>
    </row>
    <row r="5" spans="2:20" x14ac:dyDescent="0.25">
      <c r="B5" s="51" t="s">
        <v>158</v>
      </c>
      <c r="Q5" t="s">
        <v>182</v>
      </c>
      <c r="R5" t="s">
        <v>183</v>
      </c>
      <c r="S5" s="76">
        <f>SUM(F22:F26)/COUNT(F22:F26)/$F$35</f>
        <v>8.6929133858267726E-2</v>
      </c>
    </row>
    <row r="6" spans="2:20" x14ac:dyDescent="0.25">
      <c r="B6" s="51" t="s">
        <v>159</v>
      </c>
      <c r="Q6" t="s">
        <v>184</v>
      </c>
      <c r="R6" t="s">
        <v>185</v>
      </c>
      <c r="S6" s="76">
        <f>SUM(F27:F30)/COUNT(F27:F30)/$F$35</f>
        <v>4.5866141732283469E-2</v>
      </c>
    </row>
    <row r="7" spans="2:20" x14ac:dyDescent="0.25">
      <c r="B7" s="52"/>
      <c r="Q7" t="s">
        <v>186</v>
      </c>
      <c r="R7" t="s">
        <v>187</v>
      </c>
      <c r="S7" s="75">
        <v>0</v>
      </c>
    </row>
    <row r="8" spans="2:20" x14ac:dyDescent="0.25">
      <c r="B8" s="53" t="s">
        <v>160</v>
      </c>
    </row>
    <row r="9" spans="2:20" x14ac:dyDescent="0.25">
      <c r="B9" s="53"/>
    </row>
    <row r="10" spans="2:20" x14ac:dyDescent="0.25">
      <c r="B10" s="53" t="s">
        <v>161</v>
      </c>
      <c r="Q10" t="s">
        <v>193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4" t="s">
        <v>162</v>
      </c>
      <c r="D14" s="95"/>
      <c r="E14" s="95"/>
      <c r="F14" s="95"/>
      <c r="G14" s="96"/>
    </row>
    <row r="15" spans="2:20" ht="15.75" thickBot="1" x14ac:dyDescent="0.3">
      <c r="B15" s="55"/>
      <c r="C15" s="56" t="s">
        <v>163</v>
      </c>
      <c r="D15" s="56" t="s">
        <v>164</v>
      </c>
      <c r="E15" s="57"/>
      <c r="F15" s="97" t="s">
        <v>165</v>
      </c>
      <c r="G15" s="98"/>
    </row>
    <row r="16" spans="2:20" ht="15.75" thickBot="1" x14ac:dyDescent="0.3">
      <c r="B16" s="58" t="s">
        <v>166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167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168</v>
      </c>
      <c r="C35" s="65">
        <v>11.94</v>
      </c>
      <c r="D35" s="65">
        <v>10.18</v>
      </c>
      <c r="E35" s="66"/>
      <c r="F35" s="99">
        <v>12.7</v>
      </c>
      <c r="G35" s="100"/>
    </row>
    <row r="36" spans="2:7" x14ac:dyDescent="0.25">
      <c r="B36" s="53"/>
    </row>
    <row r="37" spans="2:7" x14ac:dyDescent="0.25">
      <c r="B37" s="53" t="s">
        <v>169</v>
      </c>
    </row>
    <row r="38" spans="2:7" x14ac:dyDescent="0.25">
      <c r="B38" s="53"/>
    </row>
    <row r="39" spans="2:7" x14ac:dyDescent="0.25">
      <c r="B39" s="53" t="s">
        <v>170</v>
      </c>
    </row>
    <row r="40" spans="2:7" x14ac:dyDescent="0.25">
      <c r="B40" s="52"/>
    </row>
    <row r="41" spans="2:7" x14ac:dyDescent="0.25">
      <c r="B41" s="67" t="s">
        <v>171</v>
      </c>
    </row>
    <row r="42" spans="2:7" x14ac:dyDescent="0.25">
      <c r="B42" s="68" t="s">
        <v>172</v>
      </c>
    </row>
    <row r="43" spans="2:7" x14ac:dyDescent="0.25">
      <c r="B43" s="69" t="s">
        <v>173</v>
      </c>
    </row>
    <row r="44" spans="2:7" x14ac:dyDescent="0.25">
      <c r="B44" s="70" t="s">
        <v>174</v>
      </c>
    </row>
    <row r="45" spans="2:7" x14ac:dyDescent="0.25">
      <c r="B45" s="69" t="s">
        <v>175</v>
      </c>
    </row>
    <row r="46" spans="2:7" x14ac:dyDescent="0.25">
      <c r="B46" s="71" t="s">
        <v>176</v>
      </c>
    </row>
    <row r="47" spans="2:7" x14ac:dyDescent="0.25">
      <c r="B47" s="71" t="s">
        <v>177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Entire length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56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57" sqref="D57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88" t="s">
        <v>77</v>
      </c>
      <c r="X21" s="89"/>
      <c r="Y21" s="89"/>
      <c r="Z21" s="89"/>
      <c r="AA21" s="89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89"/>
      <c r="X22" s="89"/>
      <c r="Y22" s="89"/>
      <c r="Z22" s="89"/>
      <c r="AA22" s="89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89"/>
      <c r="X23" s="89"/>
      <c r="Y23" s="89"/>
      <c r="Z23" s="89"/>
      <c r="AA23" s="89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1" t="s">
        <v>77</v>
      </c>
      <c r="X25" s="81"/>
      <c r="Y25" s="81"/>
      <c r="Z25" s="81"/>
      <c r="AA25" s="81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1"/>
      <c r="X26" s="81"/>
      <c r="Y26" s="81"/>
      <c r="Z26" s="81"/>
      <c r="AA26" s="81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1"/>
      <c r="X27" s="81"/>
      <c r="Y27" s="81"/>
      <c r="Z27" s="81"/>
      <c r="AA27" s="81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1"/>
      <c r="X28" s="81"/>
      <c r="Y28" s="81"/>
      <c r="Z28" s="81"/>
      <c r="AA28" s="81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1" t="s">
        <v>77</v>
      </c>
      <c r="X30" s="81"/>
      <c r="Y30" s="81"/>
      <c r="Z30" s="81"/>
      <c r="AA30" s="81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1"/>
      <c r="X31" s="81"/>
      <c r="Y31" s="81"/>
      <c r="Z31" s="81"/>
      <c r="AA31" s="81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1"/>
      <c r="X32" s="81"/>
      <c r="Y32" s="81"/>
      <c r="Z32" s="81"/>
      <c r="AA32" s="81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1"/>
      <c r="X33" s="81"/>
      <c r="Y33" s="81"/>
      <c r="Z33" s="81"/>
      <c r="AA33" s="81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1"/>
      <c r="X34" s="81"/>
      <c r="Y34" s="81"/>
      <c r="Z34" s="81"/>
      <c r="AA34" s="81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0" t="s">
        <v>61</v>
      </c>
      <c r="X41" s="90"/>
      <c r="Y41" s="90"/>
      <c r="Z41" s="90"/>
      <c r="AA41" s="90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0"/>
      <c r="X42" s="90"/>
      <c r="Y42" s="90"/>
      <c r="Z42" s="90"/>
      <c r="AA42" s="90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0" t="s">
        <v>61</v>
      </c>
      <c r="X44" s="90"/>
      <c r="Y44" s="90"/>
      <c r="Z44" s="90"/>
      <c r="AA44" s="90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0"/>
      <c r="X45" s="90"/>
      <c r="Y45" s="90"/>
      <c r="Z45" s="90"/>
      <c r="AA45" s="90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4" t="s">
        <v>60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2:12" ht="15" customHeight="1" x14ac:dyDescent="0.2">
      <c r="B54" s="84" t="s">
        <v>39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2:12" ht="15" customHeight="1" x14ac:dyDescent="0.2">
      <c r="B55" s="82" t="s">
        <v>78</v>
      </c>
      <c r="C55" s="82"/>
      <c r="D55" s="82"/>
      <c r="E55" s="82"/>
      <c r="F55" s="82"/>
      <c r="G55" s="82"/>
      <c r="H55" s="83"/>
      <c r="I55" s="83"/>
      <c r="J55" s="83"/>
      <c r="K55" s="83"/>
      <c r="L55" s="83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41"/>
  <sheetViews>
    <sheetView workbookViewId="0">
      <pane xSplit="1" ySplit="3" topLeftCell="B13" activePane="bottomRight" state="frozen"/>
      <selection pane="topRight" activeCell="C1" sqref="C1"/>
      <selection pane="bottomLeft" activeCell="A4" sqref="A4"/>
      <selection pane="bottomRight" activeCell="A31" sqref="A31"/>
    </sheetView>
  </sheetViews>
  <sheetFormatPr defaultColWidth="9.140625" defaultRowHeight="12.75" x14ac:dyDescent="0.2"/>
  <cols>
    <col min="1" max="1" width="45.710937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5" t="s">
        <v>36</v>
      </c>
      <c r="H2" s="85"/>
      <c r="I2" s="85"/>
      <c r="J2" s="85"/>
      <c r="K2" s="85"/>
      <c r="L2" s="86" t="s">
        <v>37</v>
      </c>
      <c r="M2" s="86"/>
      <c r="N2" s="86"/>
      <c r="O2" s="86"/>
      <c r="P2" s="86"/>
      <c r="Q2" s="87" t="s">
        <v>38</v>
      </c>
      <c r="R2" s="87"/>
      <c r="S2" s="87"/>
      <c r="T2" s="87"/>
      <c r="U2" s="87"/>
      <c r="V2" s="79" t="s">
        <v>45</v>
      </c>
      <c r="W2" s="79"/>
      <c r="X2" s="79"/>
      <c r="Y2" s="79"/>
      <c r="Z2" s="79"/>
    </row>
    <row r="3" spans="1:26" x14ac:dyDescent="0.2">
      <c r="A3" s="3" t="s">
        <v>35</v>
      </c>
      <c r="B3" s="4" t="s">
        <v>48</v>
      </c>
      <c r="C3" s="4" t="s">
        <v>195</v>
      </c>
      <c r="D3" s="4" t="s">
        <v>70</v>
      </c>
      <c r="E3" s="4" t="s">
        <v>2</v>
      </c>
      <c r="F3" s="4" t="s">
        <v>194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" t="s">
        <v>86</v>
      </c>
      <c r="C4" s="2">
        <v>2</v>
      </c>
      <c r="D4" s="2">
        <v>0</v>
      </c>
      <c r="E4" s="2" t="s">
        <v>3</v>
      </c>
      <c r="F4" s="2">
        <v>1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15</v>
      </c>
      <c r="W4" s="5">
        <v>20</v>
      </c>
      <c r="X4" s="5">
        <v>25</v>
      </c>
      <c r="Y4" s="5">
        <v>30</v>
      </c>
      <c r="Z4" s="5">
        <v>35</v>
      </c>
    </row>
    <row r="5" spans="1:26" x14ac:dyDescent="0.2">
      <c r="A5" s="1" t="s">
        <v>87</v>
      </c>
      <c r="C5" s="2">
        <v>2</v>
      </c>
      <c r="D5" s="2">
        <v>0</v>
      </c>
      <c r="E5" s="2" t="s">
        <v>3</v>
      </c>
      <c r="F5" s="2">
        <v>3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5">
        <v>5</v>
      </c>
      <c r="R5" s="7">
        <v>2.5</v>
      </c>
      <c r="S5" s="5">
        <v>5</v>
      </c>
      <c r="T5" s="7">
        <v>2.5</v>
      </c>
      <c r="U5" s="5">
        <v>5</v>
      </c>
      <c r="V5" s="5"/>
      <c r="W5" s="5"/>
      <c r="X5" s="5"/>
      <c r="Y5" s="5"/>
      <c r="Z5" s="5"/>
    </row>
    <row r="6" spans="1:26" x14ac:dyDescent="0.2">
      <c r="A6" s="1" t="s">
        <v>88</v>
      </c>
      <c r="C6" s="2">
        <v>1</v>
      </c>
      <c r="D6" s="2">
        <v>0</v>
      </c>
      <c r="E6" s="2" t="s">
        <v>3</v>
      </c>
      <c r="F6" s="2">
        <v>1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15</v>
      </c>
      <c r="W6" s="5">
        <v>20</v>
      </c>
      <c r="X6" s="5">
        <v>25</v>
      </c>
      <c r="Y6" s="5">
        <v>30</v>
      </c>
      <c r="Z6" s="5">
        <v>35</v>
      </c>
    </row>
    <row r="7" spans="1:26" x14ac:dyDescent="0.2">
      <c r="A7" s="1" t="s">
        <v>89</v>
      </c>
      <c r="C7" s="2">
        <v>1</v>
      </c>
      <c r="D7" s="2">
        <v>0</v>
      </c>
      <c r="E7" s="2" t="s">
        <v>3</v>
      </c>
      <c r="F7" s="2">
        <v>3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5">
        <v>5</v>
      </c>
      <c r="R7" s="7">
        <v>2.5</v>
      </c>
      <c r="S7" s="5">
        <v>5</v>
      </c>
      <c r="T7" s="7">
        <v>2.5</v>
      </c>
      <c r="U7" s="5">
        <v>5</v>
      </c>
    </row>
    <row r="8" spans="1:26" x14ac:dyDescent="0.2">
      <c r="A8" s="1" t="s">
        <v>90</v>
      </c>
      <c r="C8" s="2">
        <v>8</v>
      </c>
      <c r="D8" s="2">
        <v>0</v>
      </c>
      <c r="E8" s="2" t="s">
        <v>3</v>
      </c>
      <c r="F8" s="2">
        <v>1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6</v>
      </c>
      <c r="W8" s="5">
        <v>8.25</v>
      </c>
      <c r="X8" s="5">
        <v>11.25</v>
      </c>
      <c r="Y8" s="5">
        <v>12</v>
      </c>
      <c r="Z8" s="5">
        <v>13.5</v>
      </c>
    </row>
    <row r="9" spans="1:26" x14ac:dyDescent="0.2">
      <c r="A9" s="1" t="s">
        <v>91</v>
      </c>
      <c r="C9" s="2">
        <v>8</v>
      </c>
      <c r="D9" s="2">
        <v>0</v>
      </c>
      <c r="E9" s="2" t="s">
        <v>3</v>
      </c>
      <c r="F9" s="2">
        <v>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5">
        <v>5</v>
      </c>
      <c r="R9" s="7">
        <v>2.5</v>
      </c>
      <c r="S9" s="5">
        <v>5</v>
      </c>
      <c r="T9" s="7">
        <v>2.5</v>
      </c>
      <c r="U9" s="5">
        <v>5</v>
      </c>
      <c r="V9" s="5"/>
      <c r="W9" s="5"/>
      <c r="X9" s="5"/>
      <c r="Y9" s="5"/>
      <c r="Z9" s="5"/>
    </row>
    <row r="10" spans="1:26" x14ac:dyDescent="0.2">
      <c r="A10" s="1" t="s">
        <v>92</v>
      </c>
      <c r="C10" s="2">
        <v>3</v>
      </c>
      <c r="D10" s="2">
        <v>0</v>
      </c>
      <c r="E10" s="2" t="s">
        <v>3</v>
      </c>
      <c r="F10" s="2">
        <v>1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15</v>
      </c>
      <c r="W10" s="5">
        <v>20</v>
      </c>
      <c r="X10" s="5">
        <v>25</v>
      </c>
      <c r="Y10" s="5">
        <v>30</v>
      </c>
      <c r="Z10" s="5">
        <v>35</v>
      </c>
    </row>
    <row r="11" spans="1:26" x14ac:dyDescent="0.2">
      <c r="A11" s="1" t="s">
        <v>93</v>
      </c>
      <c r="C11" s="2">
        <v>3</v>
      </c>
      <c r="D11" s="2">
        <v>0</v>
      </c>
      <c r="E11" s="2" t="s">
        <v>3</v>
      </c>
      <c r="F11" s="2">
        <v>3</v>
      </c>
      <c r="G11" s="6" t="s">
        <v>62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5">
        <v>5</v>
      </c>
      <c r="R11" s="7">
        <v>2.5</v>
      </c>
      <c r="S11" s="5">
        <v>5</v>
      </c>
      <c r="T11" s="7">
        <v>2.5</v>
      </c>
      <c r="U11" s="5">
        <v>5</v>
      </c>
      <c r="V11" s="5"/>
      <c r="W11" s="5"/>
      <c r="X11" s="5"/>
      <c r="Y11" s="5"/>
      <c r="Z11" s="5"/>
    </row>
    <row r="12" spans="1:26" x14ac:dyDescent="0.2">
      <c r="A12" s="1" t="s">
        <v>94</v>
      </c>
      <c r="C12" s="2">
        <v>5</v>
      </c>
      <c r="D12" s="2">
        <v>0</v>
      </c>
      <c r="E12" s="2" t="s">
        <v>3</v>
      </c>
      <c r="F12" s="2">
        <v>1</v>
      </c>
      <c r="G12" s="5">
        <v>4</v>
      </c>
      <c r="H12" s="5">
        <v>6</v>
      </c>
      <c r="I12" s="5">
        <v>4</v>
      </c>
      <c r="J12" s="5">
        <v>6</v>
      </c>
      <c r="K12" s="5">
        <v>4</v>
      </c>
      <c r="L12" s="5">
        <v>4</v>
      </c>
      <c r="M12" s="5">
        <v>6</v>
      </c>
      <c r="N12" s="5">
        <v>4</v>
      </c>
      <c r="O12" s="5">
        <v>6</v>
      </c>
      <c r="P12" s="5">
        <v>4</v>
      </c>
      <c r="Q12" s="5">
        <v>4</v>
      </c>
      <c r="R12" s="8">
        <v>6</v>
      </c>
      <c r="S12" s="5">
        <v>4</v>
      </c>
      <c r="T12" s="8">
        <v>6</v>
      </c>
      <c r="U12" s="5">
        <v>4</v>
      </c>
      <c r="V12" s="5">
        <v>6</v>
      </c>
      <c r="W12" s="5">
        <v>8.25</v>
      </c>
      <c r="X12" s="5">
        <v>11.25</v>
      </c>
      <c r="Y12" s="5">
        <v>12</v>
      </c>
      <c r="Z12" s="5">
        <v>13.5</v>
      </c>
    </row>
    <row r="13" spans="1:26" x14ac:dyDescent="0.2">
      <c r="A13" s="1" t="s">
        <v>95</v>
      </c>
      <c r="C13" s="2">
        <v>5</v>
      </c>
      <c r="D13" s="2">
        <v>0</v>
      </c>
      <c r="E13" s="2" t="s">
        <v>3</v>
      </c>
      <c r="F13" s="2">
        <v>3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5">
        <v>4</v>
      </c>
      <c r="R13" s="9">
        <v>2.5</v>
      </c>
      <c r="S13" s="5">
        <v>4</v>
      </c>
      <c r="T13" s="9">
        <v>2.5</v>
      </c>
      <c r="U13" s="5">
        <v>4</v>
      </c>
    </row>
    <row r="14" spans="1:26" x14ac:dyDescent="0.2">
      <c r="A14" s="1" t="s">
        <v>96</v>
      </c>
      <c r="C14" s="2">
        <v>4</v>
      </c>
      <c r="D14" s="2">
        <v>0</v>
      </c>
      <c r="E14" s="2" t="s">
        <v>3</v>
      </c>
      <c r="F14" s="2">
        <v>1</v>
      </c>
      <c r="G14" s="5">
        <v>6.75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20.25</v>
      </c>
      <c r="W14" s="5">
        <v>27</v>
      </c>
      <c r="X14" s="5">
        <v>33.75</v>
      </c>
      <c r="Y14" s="5">
        <v>40.5</v>
      </c>
      <c r="Z14" s="5">
        <v>47.25</v>
      </c>
    </row>
    <row r="15" spans="1:26" x14ac:dyDescent="0.2">
      <c r="A15" s="1" t="s">
        <v>97</v>
      </c>
      <c r="C15" s="2">
        <v>4</v>
      </c>
      <c r="D15" s="2">
        <v>0</v>
      </c>
      <c r="E15" s="2" t="s">
        <v>3</v>
      </c>
      <c r="F15" s="2">
        <v>3</v>
      </c>
      <c r="G15" s="6" t="s">
        <v>62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5">
        <v>6.75</v>
      </c>
      <c r="R15" s="7">
        <v>4.75</v>
      </c>
      <c r="S15" s="5">
        <v>6.75</v>
      </c>
      <c r="T15" s="7">
        <v>4.75</v>
      </c>
      <c r="U15" s="5">
        <v>6.75</v>
      </c>
      <c r="V15" s="5"/>
      <c r="W15" s="5"/>
      <c r="X15" s="5"/>
      <c r="Y15" s="5"/>
      <c r="Z15" s="5"/>
    </row>
    <row r="16" spans="1:26" x14ac:dyDescent="0.2">
      <c r="A16" s="1" t="s">
        <v>98</v>
      </c>
      <c r="C16" s="2">
        <v>6</v>
      </c>
      <c r="D16" s="2">
        <v>0</v>
      </c>
      <c r="E16" s="2" t="s">
        <v>3</v>
      </c>
      <c r="F16" s="2">
        <v>1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15</v>
      </c>
      <c r="W16" s="5">
        <v>20</v>
      </c>
      <c r="X16" s="5">
        <v>25</v>
      </c>
      <c r="Y16" s="5">
        <v>30</v>
      </c>
      <c r="Z16" s="5">
        <v>35</v>
      </c>
    </row>
    <row r="17" spans="1:26" x14ac:dyDescent="0.2">
      <c r="A17" s="1" t="s">
        <v>99</v>
      </c>
      <c r="C17" s="2">
        <v>6</v>
      </c>
      <c r="D17" s="2">
        <v>0</v>
      </c>
      <c r="E17" s="2" t="s">
        <v>3</v>
      </c>
      <c r="F17" s="2">
        <v>2</v>
      </c>
      <c r="G17" s="6" t="s">
        <v>62</v>
      </c>
      <c r="H17" s="6" t="s">
        <v>62</v>
      </c>
      <c r="I17" s="6" t="s">
        <v>62</v>
      </c>
      <c r="J17" s="6" t="s">
        <v>62</v>
      </c>
      <c r="K17" s="6" t="s">
        <v>62</v>
      </c>
      <c r="L17" s="5">
        <v>5</v>
      </c>
      <c r="M17" s="7">
        <v>2.5</v>
      </c>
      <c r="N17" s="5">
        <v>5</v>
      </c>
      <c r="O17" s="7">
        <v>2.5</v>
      </c>
      <c r="P17" s="5">
        <v>5</v>
      </c>
      <c r="Q17" s="5">
        <v>5</v>
      </c>
      <c r="R17" s="7">
        <v>2.5</v>
      </c>
      <c r="S17" s="5">
        <v>5</v>
      </c>
      <c r="T17" s="7">
        <v>2.5</v>
      </c>
      <c r="U17" s="5">
        <v>5</v>
      </c>
      <c r="V17" s="5"/>
      <c r="W17" s="5"/>
      <c r="X17" s="5"/>
      <c r="Y17" s="5"/>
      <c r="Z17" s="5"/>
    </row>
    <row r="18" spans="1:26" x14ac:dyDescent="0.2">
      <c r="A18" s="1" t="s">
        <v>100</v>
      </c>
      <c r="C18" s="2">
        <v>7</v>
      </c>
      <c r="D18" s="2">
        <v>0</v>
      </c>
      <c r="E18" s="2" t="s">
        <v>3</v>
      </c>
      <c r="F18" s="2">
        <v>1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15</v>
      </c>
      <c r="W18" s="5">
        <v>20</v>
      </c>
      <c r="X18" s="5">
        <v>25</v>
      </c>
      <c r="Y18" s="5">
        <v>30</v>
      </c>
      <c r="Z18" s="5">
        <v>35</v>
      </c>
    </row>
    <row r="19" spans="1:26" x14ac:dyDescent="0.2">
      <c r="A19" s="1" t="s">
        <v>101</v>
      </c>
      <c r="C19" s="2">
        <v>7</v>
      </c>
      <c r="D19" s="2">
        <v>0</v>
      </c>
      <c r="E19" s="2" t="s">
        <v>3</v>
      </c>
      <c r="F19" s="2">
        <v>2</v>
      </c>
      <c r="G19" s="6" t="s">
        <v>62</v>
      </c>
      <c r="H19" s="6" t="s">
        <v>62</v>
      </c>
      <c r="I19" s="6" t="s">
        <v>62</v>
      </c>
      <c r="J19" s="6" t="s">
        <v>62</v>
      </c>
      <c r="K19" s="6" t="s">
        <v>62</v>
      </c>
      <c r="L19" s="5">
        <v>5</v>
      </c>
      <c r="M19" s="7">
        <v>2.5</v>
      </c>
      <c r="N19" s="5">
        <v>5</v>
      </c>
      <c r="O19" s="7">
        <v>2.5</v>
      </c>
      <c r="P19" s="5">
        <v>5</v>
      </c>
      <c r="Q19" s="5">
        <v>5</v>
      </c>
      <c r="R19" s="7">
        <v>2.5</v>
      </c>
      <c r="S19" s="5">
        <v>5</v>
      </c>
      <c r="T19" s="7">
        <v>2.5</v>
      </c>
      <c r="U19" s="5">
        <v>5</v>
      </c>
      <c r="V19" s="5"/>
      <c r="W19" s="5"/>
      <c r="X19" s="5"/>
      <c r="Y19" s="5"/>
      <c r="Z19" s="5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198</v>
      </c>
      <c r="C21" s="2">
        <v>25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88" t="s">
        <v>77</v>
      </c>
      <c r="W21" s="89"/>
      <c r="X21" s="89"/>
      <c r="Y21" s="89"/>
      <c r="Z21" s="89"/>
    </row>
    <row r="22" spans="1:26" s="13" customFormat="1" x14ac:dyDescent="0.2">
      <c r="A22" s="18" t="s">
        <v>81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198</v>
      </c>
      <c r="B23" s="15"/>
      <c r="C23" s="15">
        <v>31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83</v>
      </c>
      <c r="B24" s="15"/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198</v>
      </c>
      <c r="B25" s="15"/>
      <c r="C25" s="15">
        <v>32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x14ac:dyDescent="0.2">
      <c r="A26" s="11"/>
    </row>
    <row r="27" spans="1:26" x14ac:dyDescent="0.2">
      <c r="A27" s="26" t="s">
        <v>191</v>
      </c>
      <c r="B27" s="77">
        <f>1/1.43</f>
        <v>0.69930069930069938</v>
      </c>
    </row>
    <row r="28" spans="1:26" x14ac:dyDescent="0.2">
      <c r="A28" s="11"/>
    </row>
    <row r="30" spans="1:26" x14ac:dyDescent="0.2">
      <c r="A30" s="1" t="s">
        <v>14</v>
      </c>
    </row>
    <row r="31" spans="1:26" x14ac:dyDescent="0.2">
      <c r="A31" s="1" t="s">
        <v>199</v>
      </c>
    </row>
    <row r="32" spans="1:26" x14ac:dyDescent="0.2">
      <c r="A32" s="1" t="s">
        <v>192</v>
      </c>
    </row>
    <row r="33" spans="1:11" x14ac:dyDescent="0.2">
      <c r="A33" s="91" t="s">
        <v>60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</row>
    <row r="34" spans="1:11" ht="15" customHeight="1" x14ac:dyDescent="0.2">
      <c r="A34" s="91" t="s">
        <v>39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</row>
    <row r="35" spans="1:11" ht="15" customHeight="1" x14ac:dyDescent="0.2">
      <c r="A35" s="83" t="s">
        <v>78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1:11" s="41" customFormat="1" x14ac:dyDescent="0.2">
      <c r="A36" s="41" t="s">
        <v>154</v>
      </c>
      <c r="B36" s="44"/>
    </row>
    <row r="37" spans="1:11" x14ac:dyDescent="0.2">
      <c r="A37" s="1" t="s">
        <v>151</v>
      </c>
      <c r="B37" s="43"/>
    </row>
    <row r="39" spans="1:11" x14ac:dyDescent="0.2">
      <c r="A39" s="46" t="s">
        <v>150</v>
      </c>
    </row>
    <row r="41" spans="1:11" x14ac:dyDescent="0.2">
      <c r="A41" s="42"/>
    </row>
  </sheetData>
  <mergeCells count="8">
    <mergeCell ref="A34:K34"/>
    <mergeCell ref="A35:K35"/>
    <mergeCell ref="V2:Z2"/>
    <mergeCell ref="V21:Z21"/>
    <mergeCell ref="A33:K33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O20"/>
  <sheetViews>
    <sheetView tabSelected="1" zoomScaleNormal="100" workbookViewId="0">
      <pane ySplit="1" topLeftCell="A2" activePane="bottomLeft" state="frozen"/>
      <selection pane="bottomLeft" activeCell="N18" sqref="N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78" t="s">
        <v>196</v>
      </c>
      <c r="D1" s="78" t="s">
        <v>105</v>
      </c>
      <c r="E1" s="78" t="s">
        <v>106</v>
      </c>
      <c r="F1" s="78" t="s">
        <v>197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6" si="5">AA3</f>
        <v>0</v>
      </c>
      <c r="AC3" s="5">
        <f t="shared" ref="AC3:AC16" si="6">AA3</f>
        <v>0</v>
      </c>
      <c r="AD3" s="5">
        <f t="shared" ref="AD3:AD16" si="7">AA3</f>
        <v>0</v>
      </c>
      <c r="AE3" s="5">
        <f t="shared" ref="AE3:AE16" si="8">AA3</f>
        <v>0</v>
      </c>
      <c r="AF3" s="5">
        <f>IF('tolls 2015'!V5="n/a",0,'tolls 2015'!V5)*CPI_2015_to_2000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2015'!X5)*CPI_2015_to_2000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ref="AB17" si="17">AA17</f>
        <v>0</v>
      </c>
      <c r="AC17" s="5">
        <f t="shared" ref="AC17" si="18">AA17</f>
        <v>0</v>
      </c>
      <c r="AD17" s="5">
        <f t="shared" ref="AD17" si="19">AA17</f>
        <v>0</v>
      </c>
      <c r="AE17" s="5">
        <f t="shared" ref="AE17" si="20">AA17</f>
        <v>0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</row>
    <row r="18" spans="1:41" s="41" customFormat="1" x14ac:dyDescent="0.2">
      <c r="A18" s="41" t="str">
        <f>"I-680 Sunol EL SB "&amp;'tolls 2015'!A21</f>
        <v>I-680 Sunol EL SB Entire length</v>
      </c>
      <c r="B18" s="41">
        <f>C18*1000+D18*10+F18</f>
        <v>25004</v>
      </c>
      <c r="C18" s="41">
        <f>'tolls 2015'!C21</f>
        <v>25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2015'!G21)*CPI_2015_to_2000</f>
        <v>0</v>
      </c>
      <c r="H18" s="39">
        <f>IF('tolls 2015'!H21="n/a",0,'tolls 2015'!H21)*CPI_2015_to_2000</f>
        <v>0.22906227630637085</v>
      </c>
      <c r="I18" s="39">
        <f>IF('tolls 2015'!I21="n/a",0,'tolls 2015'!I21)*CPI_2015_to_2000</f>
        <v>6.0789604096690722E-2</v>
      </c>
      <c r="J18" s="39">
        <f>IF('tolls 2015'!J21="n/a",0,'tolls 2015'!J21)*CPI_2015_to_2000</f>
        <v>3.2074224987610818E-2</v>
      </c>
      <c r="K18" s="39">
        <f>IF('tolls 2015'!K21="n/a",0,'tolls 2015'!K21)*CPI_2015_to_2000</f>
        <v>0</v>
      </c>
      <c r="L18" s="39">
        <f>IF('tolls 2015'!L21="n/a",0,'tolls 2015'!L21)*CPI_2015_to_2000</f>
        <v>0</v>
      </c>
      <c r="M18" s="39">
        <f>IF('tolls 2015'!M21="n/a",0,'tolls 2015'!M21)*CPI_2015_to_2000</f>
        <v>0</v>
      </c>
      <c r="N18" s="39">
        <f>IF('tolls 2015'!N21="n/a",0,'tolls 2015'!N21)*CPI_2015_to_2000</f>
        <v>0</v>
      </c>
      <c r="O18" s="39">
        <f>IF('tolls 2015'!O21="n/a",0,'tolls 2015'!O21)*CPI_2015_to_2000</f>
        <v>0</v>
      </c>
      <c r="P18" s="39">
        <f>IF('tolls 2015'!P21="n/a",0,'tolls 2015'!P21)*CPI_2015_to_2000</f>
        <v>0</v>
      </c>
      <c r="Q18" s="39">
        <f>IF('tolls 2015'!Q21="n/a",0,'tolls 2015'!Q21)*CPI_2015_to_2000</f>
        <v>0</v>
      </c>
      <c r="R18" s="39">
        <f>IF('tolls 2015'!R21="n/a",0,'tolls 2015'!R21)*CPI_2015_to_2000</f>
        <v>0</v>
      </c>
      <c r="S18" s="39">
        <f>IF('tolls 2015'!S21="n/a",0,'tolls 2015'!S21)*CPI_2015_to_2000</f>
        <v>0</v>
      </c>
      <c r="T18" s="39">
        <f>IF('tolls 2015'!T21="n/a",0,'tolls 2015'!T21)*CPI_2015_to_2000</f>
        <v>0</v>
      </c>
      <c r="U18" s="39">
        <f>IF('tolls 2015'!U21="n/a",0,'tolls 2015'!U21)*CPI_2015_to_2000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2015'!G21)*CPI_2015_to_2000</f>
        <v>0</v>
      </c>
      <c r="AB18" s="39">
        <f>IF('tolls 2015'!H21="n/a",0,'tolls 2015'!H21)*CPI_2015_to_2000</f>
        <v>0.22906227630637085</v>
      </c>
      <c r="AC18" s="39">
        <f>IF('tolls 2015'!I21="n/a",0,'tolls 2015'!I21)*CPI_2015_to_2000</f>
        <v>6.0789604096690722E-2</v>
      </c>
      <c r="AD18" s="39">
        <f>IF('tolls 2015'!J21="n/a",0,'tolls 2015'!J21)*CPI_2015_to_2000</f>
        <v>3.2074224987610818E-2</v>
      </c>
      <c r="AE18" s="39">
        <f>IF('tolls 2015'!K21="n/a",0,'tolls 2015'!K21)*CPI_2015_to_2000</f>
        <v>0</v>
      </c>
      <c r="AF18" s="39">
        <f>IF('tolls 2015'!G21="n/a",0,'tolls 2015'!G21)*CPI_2015_to_2000</f>
        <v>0</v>
      </c>
      <c r="AG18" s="39">
        <f>IF('tolls 2015'!H21="n/a",0,'tolls 2015'!H21)*CPI_2015_to_2000</f>
        <v>0.22906227630637085</v>
      </c>
      <c r="AH18" s="39">
        <f>IF('tolls 2015'!I21="n/a",0,'tolls 2015'!I21)*CPI_2015_to_2000</f>
        <v>6.0789604096690722E-2</v>
      </c>
      <c r="AI18" s="39">
        <f>IF('tolls 2015'!J21="n/a",0,'tolls 2015'!J21)*CPI_2015_to_2000</f>
        <v>3.2074224987610818E-2</v>
      </c>
      <c r="AJ18" s="39">
        <f>IF('tolls 2015'!K21="n/a",0,'tolls 2015'!K21)*CPI_2015_to_2000</f>
        <v>0</v>
      </c>
      <c r="AK18" s="39">
        <f>IF('tolls 2015'!G21="n/a",0,'tolls 2015'!G21)*CPI_2015_to_2000</f>
        <v>0</v>
      </c>
      <c r="AL18" s="39">
        <f>IF('tolls 2015'!H21="n/a",0,'tolls 2015'!H21)*CPI_2015_to_2000</f>
        <v>0.22906227630637085</v>
      </c>
      <c r="AM18" s="39">
        <f>IF('tolls 2015'!I21="n/a",0,'tolls 2015'!I21)*CPI_2015_to_2000</f>
        <v>6.0789604096690722E-2</v>
      </c>
      <c r="AN18" s="39">
        <f>IF('tolls 2015'!J21="n/a",0,'tolls 2015'!J21)*CPI_2015_to_2000</f>
        <v>3.2074224987610818E-2</v>
      </c>
      <c r="AO18" s="39">
        <f>IF('tolls 2015'!K21="n/a",0,'tolls 2015'!K21)*CPI_2015_to_2000</f>
        <v>0</v>
      </c>
    </row>
    <row r="19" spans="1:41" s="41" customFormat="1" x14ac:dyDescent="0.2">
      <c r="A19" s="41" t="str">
        <f>"SR-237 EL SB "&amp;'tolls 2015'!A23</f>
        <v>SR-237 EL SB Entire length</v>
      </c>
      <c r="B19" s="41">
        <f t="shared" ref="B19:B20" si="29">C19*1000+D19*10+F19</f>
        <v>31004</v>
      </c>
      <c r="C19" s="41">
        <f>'tolls 2015'!C23</f>
        <v>31</v>
      </c>
      <c r="D19" s="41">
        <v>0</v>
      </c>
      <c r="E19" s="41" t="s">
        <v>144</v>
      </c>
      <c r="F19" s="41">
        <v>4</v>
      </c>
      <c r="G19" s="39">
        <f>IF('tolls 2015'!G23="n/a",0,'tolls 2015'!G23)*CPI_2015_to_2000</f>
        <v>0</v>
      </c>
      <c r="H19" s="39">
        <f>IF('tolls 2015'!H23="n/a",0,'tolls 2015'!H23)*CPI_2015_to_2000</f>
        <v>0.90352126569935742</v>
      </c>
      <c r="I19" s="39">
        <f>IF('tolls 2015'!I23="n/a",0,'tolls 2015'!I23)*CPI_2015_to_2000</f>
        <v>0</v>
      </c>
      <c r="J19" s="39">
        <f>IF('tolls 2015'!J23="n/a",0,'tolls 2015'!J23)*CPI_2015_to_2000</f>
        <v>0.15111578953290489</v>
      </c>
      <c r="K19" s="39">
        <f>IF('tolls 2015'!K23="n/a",0,'tolls 2015'!K23)*CPI_2015_to_2000</f>
        <v>0</v>
      </c>
      <c r="L19" s="39">
        <f>IF('tolls 2015'!L23="n/a",0,'tolls 2015'!L23)*CPI_2015_to_2000</f>
        <v>0</v>
      </c>
      <c r="M19" s="39">
        <f>IF('tolls 2015'!M23="n/a",0,'tolls 2015'!M23)*CPI_2015_to_2000</f>
        <v>0</v>
      </c>
      <c r="N19" s="39">
        <f>IF('tolls 2015'!N23="n/a",0,'tolls 2015'!N23)*CPI_2015_to_2000</f>
        <v>0</v>
      </c>
      <c r="O19" s="39">
        <f>IF('tolls 2015'!O23="n/a",0,'tolls 2015'!O23)*CPI_2015_to_2000</f>
        <v>0</v>
      </c>
      <c r="P19" s="39">
        <f>IF('tolls 2015'!P23="n/a",0,'tolls 2015'!P23)*CPI_2015_to_2000</f>
        <v>0</v>
      </c>
      <c r="Q19" s="39">
        <f>IF('tolls 2015'!Q23="n/a",0,'tolls 2015'!Q23)*CPI_2015_to_2000</f>
        <v>0</v>
      </c>
      <c r="R19" s="39">
        <f>IF('tolls 2015'!R23="n/a",0,'tolls 2015'!R23)*CPI_2015_to_2000</f>
        <v>0</v>
      </c>
      <c r="S19" s="39">
        <f>IF('tolls 2015'!S23="n/a",0,'tolls 2015'!S23)*CPI_2015_to_2000</f>
        <v>0</v>
      </c>
      <c r="T19" s="39">
        <f>IF('tolls 2015'!T23="n/a",0,'tolls 2015'!T23)*CPI_2015_to_2000</f>
        <v>0</v>
      </c>
      <c r="U19" s="39">
        <f>IF('tolls 2015'!U23="n/a",0,'tolls 2015'!U23)*CPI_2015_to_2000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2015'!G23)*CPI_2015_to_2000</f>
        <v>0</v>
      </c>
      <c r="AB19" s="39">
        <f>IF('tolls 2015'!H23="n/a",0,'tolls 2015'!H23)*CPI_2015_to_2000</f>
        <v>0.90352126569935742</v>
      </c>
      <c r="AC19" s="39">
        <f>IF('tolls 2015'!I23="n/a",0,'tolls 2015'!I23)*CPI_2015_to_2000</f>
        <v>0</v>
      </c>
      <c r="AD19" s="39">
        <f>IF('tolls 2015'!J23="n/a",0,'tolls 2015'!J23)*CPI_2015_to_2000</f>
        <v>0.15111578953290489</v>
      </c>
      <c r="AE19" s="39">
        <f>IF('tolls 2015'!K23="n/a",0,'tolls 2015'!K23)*CPI_2015_to_2000</f>
        <v>0</v>
      </c>
      <c r="AF19" s="39">
        <f>IF('tolls 2015'!G23="n/a",0,'tolls 2015'!G23)*CPI_2015_to_2000</f>
        <v>0</v>
      </c>
      <c r="AG19" s="39">
        <f>IF('tolls 2015'!H23="n/a",0,'tolls 2015'!H23)*CPI_2015_to_2000</f>
        <v>0.90352126569935742</v>
      </c>
      <c r="AH19" s="39">
        <f>IF('tolls 2015'!I23="n/a",0,'tolls 2015'!I23)*CPI_2015_to_2000</f>
        <v>0</v>
      </c>
      <c r="AI19" s="39">
        <f>IF('tolls 2015'!J23="n/a",0,'tolls 2015'!J23)*CPI_2015_to_2000</f>
        <v>0.15111578953290489</v>
      </c>
      <c r="AJ19" s="39">
        <f>IF('tolls 2015'!K23="n/a",0,'tolls 2015'!K23)*CPI_2015_to_2000</f>
        <v>0</v>
      </c>
      <c r="AK19" s="39">
        <f>IF('tolls 2015'!G23="n/a",0,'tolls 2015'!G23)*CPI_2015_to_2000</f>
        <v>0</v>
      </c>
      <c r="AL19" s="39">
        <f>IF('tolls 2015'!H23="n/a",0,'tolls 2015'!H23)*CPI_2015_to_2000</f>
        <v>0.90352126569935742</v>
      </c>
      <c r="AM19" s="39">
        <f>IF('tolls 2015'!I23="n/a",0,'tolls 2015'!I23)*CPI_2015_to_2000</f>
        <v>0</v>
      </c>
      <c r="AN19" s="39">
        <f>IF('tolls 2015'!J23="n/a",0,'tolls 2015'!J23)*CPI_2015_to_2000</f>
        <v>0.15111578953290489</v>
      </c>
      <c r="AO19" s="39">
        <f>IF('tolls 2015'!K23="n/a",0,'tolls 2015'!K23)*CPI_2015_to_2000</f>
        <v>0</v>
      </c>
    </row>
    <row r="20" spans="1:41" s="41" customFormat="1" x14ac:dyDescent="0.2">
      <c r="A20" s="41" t="str">
        <f>"SR-237 EL NB "&amp;'tolls 2015'!A25</f>
        <v>SR-237 EL NB Entire length</v>
      </c>
      <c r="B20" s="41">
        <f t="shared" si="29"/>
        <v>32004</v>
      </c>
      <c r="C20" s="41">
        <f>'tolls 2015'!C25</f>
        <v>32</v>
      </c>
      <c r="D20" s="41">
        <v>0</v>
      </c>
      <c r="E20" s="41" t="s">
        <v>144</v>
      </c>
      <c r="F20" s="41">
        <v>4</v>
      </c>
      <c r="G20" s="39">
        <f>IF('tolls 2015'!G25="n/a",0,'tolls 2015'!G25)*CPI_2015_to_2000</f>
        <v>0</v>
      </c>
      <c r="H20" s="39">
        <f>IF('tolls 2015'!H25="n/a",0,'tolls 2015'!H25)*CPI_2015_to_2000</f>
        <v>6.2840269170262836E-2</v>
      </c>
      <c r="I20" s="39">
        <f>IF('tolls 2015'!I25="n/a",0,'tolls 2015'!I25)*CPI_2015_to_2000</f>
        <v>0</v>
      </c>
      <c r="J20" s="39">
        <f>IF('tolls 2015'!J25="n/a",0,'tolls 2015'!J25)*CPI_2015_to_2000</f>
        <v>0.54366977956691254</v>
      </c>
      <c r="K20" s="39">
        <f>IF('tolls 2015'!K25="n/a",0,'tolls 2015'!K25)*CPI_2015_to_2000</f>
        <v>0</v>
      </c>
      <c r="L20" s="39">
        <f>IF('tolls 2015'!L25="n/a",0,'tolls 2015'!L25)*CPI_2015_to_2000</f>
        <v>0</v>
      </c>
      <c r="M20" s="39">
        <f>IF('tolls 2015'!M25="n/a",0,'tolls 2015'!M25)*CPI_2015_to_2000</f>
        <v>0</v>
      </c>
      <c r="N20" s="39">
        <f>IF('tolls 2015'!N25="n/a",0,'tolls 2015'!N25)*CPI_2015_to_2000</f>
        <v>0</v>
      </c>
      <c r="O20" s="39">
        <f>IF('tolls 2015'!O25="n/a",0,'tolls 2015'!O25)*CPI_2015_to_2000</f>
        <v>0</v>
      </c>
      <c r="P20" s="39">
        <f>IF('tolls 2015'!P25="n/a",0,'tolls 2015'!P25)*CPI_2015_to_2000</f>
        <v>0</v>
      </c>
      <c r="Q20" s="39">
        <f>IF('tolls 2015'!Q25="n/a",0,'tolls 2015'!Q25)*CPI_2015_to_2000</f>
        <v>0</v>
      </c>
      <c r="R20" s="39">
        <f>IF('tolls 2015'!R25="n/a",0,'tolls 2015'!R25)*CPI_2015_to_2000</f>
        <v>0</v>
      </c>
      <c r="S20" s="39">
        <f>IF('tolls 2015'!S25="n/a",0,'tolls 2015'!S25)*CPI_2015_to_2000</f>
        <v>0</v>
      </c>
      <c r="T20" s="39">
        <f>IF('tolls 2015'!T25="n/a",0,'tolls 2015'!T25)*CPI_2015_to_2000</f>
        <v>0</v>
      </c>
      <c r="U20" s="39">
        <f>IF('tolls 2015'!U25="n/a",0,'tolls 2015'!U25)*CPI_2015_to_2000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2015'!G25)*CPI_2015_to_2000</f>
        <v>0</v>
      </c>
      <c r="AB20" s="39">
        <f>IF('tolls 2015'!H25="n/a",0,'tolls 2015'!H25)*CPI_2015_to_2000</f>
        <v>6.2840269170262836E-2</v>
      </c>
      <c r="AC20" s="39">
        <f>IF('tolls 2015'!I25="n/a",0,'tolls 2015'!I25)*CPI_2015_to_2000</f>
        <v>0</v>
      </c>
      <c r="AD20" s="39">
        <f>IF('tolls 2015'!J25="n/a",0,'tolls 2015'!J25)*CPI_2015_to_2000</f>
        <v>0.54366977956691254</v>
      </c>
      <c r="AE20" s="39">
        <f>IF('tolls 2015'!K25="n/a",0,'tolls 2015'!K25)*CPI_2015_to_2000</f>
        <v>0</v>
      </c>
      <c r="AF20" s="39">
        <f>IF('tolls 2015'!G25="n/a",0,'tolls 2015'!G25)*CPI_2015_to_2000</f>
        <v>0</v>
      </c>
      <c r="AG20" s="39">
        <f>IF('tolls 2015'!H25="n/a",0,'tolls 2015'!H25)*CPI_2015_to_2000</f>
        <v>6.2840269170262836E-2</v>
      </c>
      <c r="AH20" s="39">
        <f>IF('tolls 2015'!I25="n/a",0,'tolls 2015'!I25)*CPI_2015_to_2000</f>
        <v>0</v>
      </c>
      <c r="AI20" s="39">
        <f>IF('tolls 2015'!J25="n/a",0,'tolls 2015'!J25)*CPI_2015_to_2000</f>
        <v>0.54366977956691254</v>
      </c>
      <c r="AJ20" s="39">
        <f>IF('tolls 2015'!K25="n/a",0,'tolls 2015'!K25)*CPI_2015_to_2000</f>
        <v>0</v>
      </c>
      <c r="AK20" s="39">
        <f>IF('tolls 2015'!G25="n/a",0,'tolls 2015'!G25)*CPI_2015_to_2000</f>
        <v>0</v>
      </c>
      <c r="AL20" s="39">
        <f>IF('tolls 2015'!H25="n/a",0,'tolls 2015'!H25)*CPI_2015_to_2000</f>
        <v>6.2840269170262836E-2</v>
      </c>
      <c r="AM20" s="39">
        <f>IF('tolls 2015'!I25="n/a",0,'tolls 2015'!I25)*CPI_2015_to_2000</f>
        <v>0</v>
      </c>
      <c r="AN20" s="39">
        <f>IF('tolls 2015'!J25="n/a",0,'tolls 2015'!J25)*CPI_2015_to_2000</f>
        <v>0.54366977956691254</v>
      </c>
      <c r="AO20" s="39">
        <f>IF('tolls 2015'!K25="n/a",0,'tolls 2015'!K25)*CPI_2015_to_2000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IF('tolls 2015'!V5="n/a",0,'tolls 2015'!V5)*CPI_2015_to_2000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2015'!X5)*CPI_2015_to_2000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Entire length</v>
      </c>
      <c r="B18" s="29">
        <f>C18*1000+D18*10+F18</f>
        <v>25004</v>
      </c>
      <c r="C18" s="29">
        <f>'tolls 2015'!C21</f>
        <v>25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2015'!G21)*CPI_2015_to_2000</f>
        <v>0</v>
      </c>
      <c r="H18" s="30">
        <f>IF('tolls 2015'!H21="n/a",0,'tolls 2015'!H21)*CPI_2015_to_2000</f>
        <v>0.22906227630637085</v>
      </c>
      <c r="I18" s="30">
        <f>IF('tolls 2015'!I21="n/a",0,'tolls 2015'!I21)*CPI_2015_to_2000</f>
        <v>6.0789604096690722E-2</v>
      </c>
      <c r="J18" s="30">
        <f>IF('tolls 2015'!J21="n/a",0,'tolls 2015'!J21)*CPI_2015_to_2000</f>
        <v>3.2074224987610818E-2</v>
      </c>
      <c r="K18" s="30">
        <f>IF('tolls 2015'!K21="n/a",0,'tolls 2015'!K21)*CPI_2015_to_2000</f>
        <v>0</v>
      </c>
      <c r="L18" s="30">
        <f>IF('tolls 2015'!L21="n/a",0,'tolls 2015'!L21)*CPI_2015_to_2000</f>
        <v>0</v>
      </c>
      <c r="M18" s="30">
        <f>IF('tolls 2015'!M21="n/a",0,'tolls 2015'!M21)*CPI_2015_to_2000</f>
        <v>0</v>
      </c>
      <c r="N18" s="30">
        <f>IF('tolls 2015'!N21="n/a",0,'tolls 2015'!N21)*CPI_2015_to_2000</f>
        <v>0</v>
      </c>
      <c r="O18" s="30">
        <f>IF('tolls 2015'!O21="n/a",0,'tolls 2015'!O21)*CPI_2015_to_2000</f>
        <v>0</v>
      </c>
      <c r="P18" s="30">
        <f>IF('tolls 2015'!P21="n/a",0,'tolls 2015'!P21)*CPI_2015_to_2000</f>
        <v>0</v>
      </c>
      <c r="Q18" s="30">
        <f>IF('tolls 2015'!Q21="n/a",0,'tolls 2015'!Q21)*CPI_2015_to_2000</f>
        <v>0</v>
      </c>
      <c r="R18" s="30">
        <f>IF('tolls 2015'!R21="n/a",0,'tolls 2015'!R21)*CPI_2015_to_2000</f>
        <v>0</v>
      </c>
      <c r="S18" s="30">
        <f>IF('tolls 2015'!S21="n/a",0,'tolls 2015'!S21)*CPI_2015_to_2000</f>
        <v>0</v>
      </c>
      <c r="T18" s="30">
        <f>IF('tolls 2015'!T21="n/a",0,'tolls 2015'!T21)*CPI_2015_to_2000</f>
        <v>0</v>
      </c>
      <c r="U18" s="30">
        <f>IF('tolls 2015'!U21="n/a",0,'tolls 2015'!U21)*CPI_2015_to_2000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2015'!G21)*CPI_2015_to_2000</f>
        <v>0</v>
      </c>
      <c r="AB18" s="30">
        <f>IF('tolls 2015'!H21="n/a",0,'tolls 2015'!H21)*CPI_2015_to_2000</f>
        <v>0.22906227630637085</v>
      </c>
      <c r="AC18" s="30">
        <f>IF('tolls 2015'!I21="n/a",0,'tolls 2015'!I21)*CPI_2015_to_2000</f>
        <v>6.0789604096690722E-2</v>
      </c>
      <c r="AD18" s="30">
        <f>IF('tolls 2015'!J21="n/a",0,'tolls 2015'!J21)*CPI_2015_to_2000</f>
        <v>3.2074224987610818E-2</v>
      </c>
      <c r="AE18" s="30">
        <f>IF('tolls 2015'!K21="n/a",0,'tolls 2015'!K21)*CPI_2015_to_2000</f>
        <v>0</v>
      </c>
      <c r="AF18" s="30">
        <f>IF('tolls 2015'!G21="n/a",0,'tolls 2015'!G21)*CPI_2015_to_2000</f>
        <v>0</v>
      </c>
      <c r="AG18" s="30">
        <f>IF('tolls 2015'!H21="n/a",0,'tolls 2015'!H21)*CPI_2015_to_2000</f>
        <v>0.22906227630637085</v>
      </c>
      <c r="AH18" s="30">
        <f>IF('tolls 2015'!I21="n/a",0,'tolls 2015'!I21)*CPI_2015_to_2000</f>
        <v>6.0789604096690722E-2</v>
      </c>
      <c r="AI18" s="30">
        <f>IF('tolls 2015'!J21="n/a",0,'tolls 2015'!J21)*CPI_2015_to_2000</f>
        <v>3.2074224987610818E-2</v>
      </c>
      <c r="AJ18" s="30">
        <f>IF('tolls 2015'!K21="n/a",0,'tolls 2015'!K21)*CPI_2015_to_2000</f>
        <v>0</v>
      </c>
      <c r="AK18" s="30">
        <f>IF('tolls 2015'!G21="n/a",0,'tolls 2015'!G21)*CPI_2015_to_2000</f>
        <v>0</v>
      </c>
      <c r="AL18" s="30">
        <f>IF('tolls 2015'!H21="n/a",0,'tolls 2015'!H21)*CPI_2015_to_2000</f>
        <v>0.22906227630637085</v>
      </c>
      <c r="AM18" s="30">
        <f>IF('tolls 2015'!I21="n/a",0,'tolls 2015'!I21)*CPI_2015_to_2000</f>
        <v>6.0789604096690722E-2</v>
      </c>
      <c r="AN18" s="30">
        <f>IF('tolls 2015'!J21="n/a",0,'tolls 2015'!J21)*CPI_2015_to_2000</f>
        <v>3.2074224987610818E-2</v>
      </c>
      <c r="AO18" s="30">
        <f>IF('tolls 2015'!K21="n/a",0,'tolls 2015'!K21)*CPI_2015_to_2000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2015'!#REF!)*CPI_2015_to_2000</f>
        <v>#REF!</v>
      </c>
      <c r="H19" s="30" t="e">
        <f>IF('tolls 2015'!#REF!="n/a",0,'tolls 2015'!#REF!)*CPI_2015_to_2000</f>
        <v>#REF!</v>
      </c>
      <c r="I19" s="30" t="e">
        <f>IF('tolls 2015'!#REF!="n/a",0,'tolls 2015'!#REF!)*CPI_2015_to_2000</f>
        <v>#REF!</v>
      </c>
      <c r="J19" s="30" t="e">
        <f>IF('tolls 2015'!#REF!="n/a",0,'tolls 2015'!#REF!)*CPI_2015_to_2000</f>
        <v>#REF!</v>
      </c>
      <c r="K19" s="30" t="e">
        <f>IF('tolls 2015'!#REF!="n/a",0,'tolls 2015'!#REF!)*CPI_2015_to_2000</f>
        <v>#REF!</v>
      </c>
      <c r="L19" s="30" t="e">
        <f>IF('tolls 2015'!#REF!="n/a",0,'tolls 2015'!#REF!)*CPI_2015_to_2000</f>
        <v>#REF!</v>
      </c>
      <c r="M19" s="30" t="e">
        <f>IF('tolls 2015'!#REF!="n/a",0,'tolls 2015'!#REF!)*CPI_2015_to_2000</f>
        <v>#REF!</v>
      </c>
      <c r="N19" s="30" t="e">
        <f>IF('tolls 2015'!#REF!="n/a",0,'tolls 2015'!#REF!)*CPI_2015_to_2000</f>
        <v>#REF!</v>
      </c>
      <c r="O19" s="30" t="e">
        <f>IF('tolls 2015'!#REF!="n/a",0,'tolls 2015'!#REF!)*CPI_2015_to_2000</f>
        <v>#REF!</v>
      </c>
      <c r="P19" s="30" t="e">
        <f>IF('tolls 2015'!#REF!="n/a",0,'tolls 2015'!#REF!)*CPI_2015_to_2000</f>
        <v>#REF!</v>
      </c>
      <c r="Q19" s="30" t="e">
        <f>IF('tolls 2015'!#REF!="n/a",0,'tolls 2015'!#REF!)*CPI_2015_to_2000</f>
        <v>#REF!</v>
      </c>
      <c r="R19" s="30" t="e">
        <f>IF('tolls 2015'!#REF!="n/a",0,'tolls 2015'!#REF!)*CPI_2015_to_2000</f>
        <v>#REF!</v>
      </c>
      <c r="S19" s="30" t="e">
        <f>IF('tolls 2015'!#REF!="n/a",0,'tolls 2015'!#REF!)*CPI_2015_to_2000</f>
        <v>#REF!</v>
      </c>
      <c r="T19" s="30" t="e">
        <f>IF('tolls 2015'!#REF!="n/a",0,'tolls 2015'!#REF!)*CPI_2015_to_2000</f>
        <v>#REF!</v>
      </c>
      <c r="U19" s="30" t="e">
        <f>IF('tolls 2015'!#REF!="n/a",0,'tolls 2015'!#REF!)*CPI_2015_to_2000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2015'!#REF!)*CPI_2015_to_2000</f>
        <v>#REF!</v>
      </c>
      <c r="AB19" s="30" t="e">
        <f>IF('tolls 2015'!#REF!="n/a",0,'tolls 2015'!#REF!)*CPI_2015_to_2000</f>
        <v>#REF!</v>
      </c>
      <c r="AC19" s="30" t="e">
        <f>IF('tolls 2015'!#REF!="n/a",0,'tolls 2015'!#REF!)*CPI_2015_to_2000</f>
        <v>#REF!</v>
      </c>
      <c r="AD19" s="30" t="e">
        <f>IF('tolls 2015'!#REF!="n/a",0,'tolls 2015'!#REF!)*CPI_2015_to_2000</f>
        <v>#REF!</v>
      </c>
      <c r="AE19" s="30" t="e">
        <f>IF('tolls 2015'!#REF!="n/a",0,'tolls 2015'!#REF!)*CPI_2015_to_2000</f>
        <v>#REF!</v>
      </c>
      <c r="AF19" s="30" t="e">
        <f>IF('tolls 2015'!#REF!="n/a",0,'tolls 2015'!#REF!)*CPI_2015_to_2000</f>
        <v>#REF!</v>
      </c>
      <c r="AG19" s="30" t="e">
        <f>IF('tolls 2015'!#REF!="n/a",0,'tolls 2015'!#REF!)*CPI_2015_to_2000</f>
        <v>#REF!</v>
      </c>
      <c r="AH19" s="30" t="e">
        <f>IF('tolls 2015'!#REF!="n/a",0,'tolls 2015'!#REF!)*CPI_2015_to_2000</f>
        <v>#REF!</v>
      </c>
      <c r="AI19" s="30" t="e">
        <f>IF('tolls 2015'!#REF!="n/a",0,'tolls 2015'!#REF!)*CPI_2015_to_2000</f>
        <v>#REF!</v>
      </c>
      <c r="AJ19" s="30" t="e">
        <f>IF('tolls 2015'!#REF!="n/a",0,'tolls 2015'!#REF!)*CPI_2015_to_2000</f>
        <v>#REF!</v>
      </c>
      <c r="AK19" s="30" t="e">
        <f>IF('tolls 2015'!#REF!="n/a",0,'tolls 2015'!#REF!)*CPI_2015_to_2000</f>
        <v>#REF!</v>
      </c>
      <c r="AL19" s="30" t="e">
        <f>IF('tolls 2015'!#REF!="n/a",0,'tolls 2015'!#REF!)*CPI_2015_to_2000</f>
        <v>#REF!</v>
      </c>
      <c r="AM19" s="30" t="e">
        <f>IF('tolls 2015'!#REF!="n/a",0,'tolls 2015'!#REF!)*CPI_2015_to_2000</f>
        <v>#REF!</v>
      </c>
      <c r="AN19" s="30" t="e">
        <f>IF('tolls 2015'!#REF!="n/a",0,'tolls 2015'!#REF!)*CPI_2015_to_2000</f>
        <v>#REF!</v>
      </c>
      <c r="AO19" s="30" t="e">
        <f>IF('tolls 2015'!#REF!="n/a",0,'tolls 2015'!#REF!)*CPI_2015_to_2000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2015'!#REF!)*CPI_2015_to_2000</f>
        <v>#REF!</v>
      </c>
      <c r="H20" s="30" t="e">
        <f>IF('tolls 2015'!#REF!="n/a",0,'tolls 2015'!#REF!)*CPI_2015_to_2000</f>
        <v>#REF!</v>
      </c>
      <c r="I20" s="30" t="e">
        <f>IF('tolls 2015'!#REF!="n/a",0,'tolls 2015'!#REF!)*CPI_2015_to_2000</f>
        <v>#REF!</v>
      </c>
      <c r="J20" s="30" t="e">
        <f>IF('tolls 2015'!#REF!="n/a",0,'tolls 2015'!#REF!)*CPI_2015_to_2000</f>
        <v>#REF!</v>
      </c>
      <c r="K20" s="30" t="e">
        <f>IF('tolls 2015'!#REF!="n/a",0,'tolls 2015'!#REF!)*CPI_2015_to_2000</f>
        <v>#REF!</v>
      </c>
      <c r="L20" s="30" t="e">
        <f>IF('tolls 2015'!#REF!="n/a",0,'tolls 2015'!#REF!)*CPI_2015_to_2000</f>
        <v>#REF!</v>
      </c>
      <c r="M20" s="30" t="e">
        <f>IF('tolls 2015'!#REF!="n/a",0,'tolls 2015'!#REF!)*CPI_2015_to_2000</f>
        <v>#REF!</v>
      </c>
      <c r="N20" s="30" t="e">
        <f>IF('tolls 2015'!#REF!="n/a",0,'tolls 2015'!#REF!)*CPI_2015_to_2000</f>
        <v>#REF!</v>
      </c>
      <c r="O20" s="30" t="e">
        <f>IF('tolls 2015'!#REF!="n/a",0,'tolls 2015'!#REF!)*CPI_2015_to_2000</f>
        <v>#REF!</v>
      </c>
      <c r="P20" s="30" t="e">
        <f>IF('tolls 2015'!#REF!="n/a",0,'tolls 2015'!#REF!)*CPI_2015_to_2000</f>
        <v>#REF!</v>
      </c>
      <c r="Q20" s="30" t="e">
        <f>IF('tolls 2015'!#REF!="n/a",0,'tolls 2015'!#REF!)*CPI_2015_to_2000</f>
        <v>#REF!</v>
      </c>
      <c r="R20" s="30" t="e">
        <f>IF('tolls 2015'!#REF!="n/a",0,'tolls 2015'!#REF!)*CPI_2015_to_2000</f>
        <v>#REF!</v>
      </c>
      <c r="S20" s="30" t="e">
        <f>IF('tolls 2015'!#REF!="n/a",0,'tolls 2015'!#REF!)*CPI_2015_to_2000</f>
        <v>#REF!</v>
      </c>
      <c r="T20" s="30" t="e">
        <f>IF('tolls 2015'!#REF!="n/a",0,'tolls 2015'!#REF!)*CPI_2015_to_2000</f>
        <v>#REF!</v>
      </c>
      <c r="U20" s="30" t="e">
        <f>IF('tolls 2015'!#REF!="n/a",0,'tolls 2015'!#REF!)*CPI_2015_to_2000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2015'!#REF!)*CPI_2015_to_2000</f>
        <v>#REF!</v>
      </c>
      <c r="AB20" s="30" t="e">
        <f>IF('tolls 2015'!#REF!="n/a",0,'tolls 2015'!#REF!)*CPI_2015_to_2000</f>
        <v>#REF!</v>
      </c>
      <c r="AC20" s="30" t="e">
        <f>IF('tolls 2015'!#REF!="n/a",0,'tolls 2015'!#REF!)*CPI_2015_to_2000</f>
        <v>#REF!</v>
      </c>
      <c r="AD20" s="30" t="e">
        <f>IF('tolls 2015'!#REF!="n/a",0,'tolls 2015'!#REF!)*CPI_2015_to_2000</f>
        <v>#REF!</v>
      </c>
      <c r="AE20" s="30" t="e">
        <f>IF('tolls 2015'!#REF!="n/a",0,'tolls 2015'!#REF!)*CPI_2015_to_2000</f>
        <v>#REF!</v>
      </c>
      <c r="AF20" s="30" t="e">
        <f>IF('tolls 2015'!#REF!="n/a",0,'tolls 2015'!#REF!)*CPI_2015_to_2000</f>
        <v>#REF!</v>
      </c>
      <c r="AG20" s="30" t="e">
        <f>IF('tolls 2015'!#REF!="n/a",0,'tolls 2015'!#REF!)*CPI_2015_to_2000</f>
        <v>#REF!</v>
      </c>
      <c r="AH20" s="30" t="e">
        <f>IF('tolls 2015'!#REF!="n/a",0,'tolls 2015'!#REF!)*CPI_2015_to_2000</f>
        <v>#REF!</v>
      </c>
      <c r="AI20" s="30" t="e">
        <f>IF('tolls 2015'!#REF!="n/a",0,'tolls 2015'!#REF!)*CPI_2015_to_2000</f>
        <v>#REF!</v>
      </c>
      <c r="AJ20" s="30" t="e">
        <f>IF('tolls 2015'!#REF!="n/a",0,'tolls 2015'!#REF!)*CPI_2015_to_2000</f>
        <v>#REF!</v>
      </c>
      <c r="AK20" s="30" t="e">
        <f>IF('tolls 2015'!#REF!="n/a",0,'tolls 2015'!#REF!)*CPI_2015_to_2000</f>
        <v>#REF!</v>
      </c>
      <c r="AL20" s="30" t="e">
        <f>IF('tolls 2015'!#REF!="n/a",0,'tolls 2015'!#REF!)*CPI_2015_to_2000</f>
        <v>#REF!</v>
      </c>
      <c r="AM20" s="30" t="e">
        <f>IF('tolls 2015'!#REF!="n/a",0,'tolls 2015'!#REF!)*CPI_2015_to_2000</f>
        <v>#REF!</v>
      </c>
      <c r="AN20" s="30" t="e">
        <f>IF('tolls 2015'!#REF!="n/a",0,'tolls 2015'!#REF!)*CPI_2015_to_2000</f>
        <v>#REF!</v>
      </c>
      <c r="AO20" s="30" t="e">
        <f>IF('tolls 2015'!#REF!="n/a",0,'tolls 2015'!#REF!)*CPI_2015_to_2000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2015'!#REF!)*CPI_2015_to_2000</f>
        <v>#REF!</v>
      </c>
      <c r="H21" s="32" t="e">
        <f>IF('tolls 2015'!#REF!="n/a",0,'tolls 2015'!#REF!)*CPI_2015_to_2000</f>
        <v>#REF!</v>
      </c>
      <c r="I21" s="32" t="e">
        <f>IF('tolls 2015'!#REF!="n/a",0,'tolls 2015'!#REF!)*CPI_2015_to_2000</f>
        <v>#REF!</v>
      </c>
      <c r="J21" s="32" t="e">
        <f>IF('tolls 2015'!#REF!="n/a",0,'tolls 2015'!#REF!)*CPI_2015_to_2000</f>
        <v>#REF!</v>
      </c>
      <c r="K21" s="32" t="e">
        <f>IF('tolls 2015'!#REF!="n/a",0,'tolls 2015'!#REF!)*CPI_2015_to_2000</f>
        <v>#REF!</v>
      </c>
      <c r="L21" s="32" t="e">
        <f>IF('tolls 2015'!#REF!="n/a",0,'tolls 2015'!#REF!)*CPI_2015_to_2000</f>
        <v>#REF!</v>
      </c>
      <c r="M21" s="32" t="e">
        <f>IF('tolls 2015'!#REF!="n/a",0,'tolls 2015'!#REF!)*CPI_2015_to_2000</f>
        <v>#REF!</v>
      </c>
      <c r="N21" s="32" t="e">
        <f>IF('tolls 2015'!#REF!="n/a",0,'tolls 2015'!#REF!)*CPI_2015_to_2000</f>
        <v>#REF!</v>
      </c>
      <c r="O21" s="32" t="e">
        <f>IF('tolls 2015'!#REF!="n/a",0,'tolls 2015'!#REF!)*CPI_2015_to_2000</f>
        <v>#REF!</v>
      </c>
      <c r="P21" s="32" t="e">
        <f>IF('tolls 2015'!#REF!="n/a",0,'tolls 2015'!#REF!)*CPI_2015_to_2000</f>
        <v>#REF!</v>
      </c>
      <c r="Q21" s="32" t="e">
        <f>IF('tolls 2015'!#REF!="n/a",0,'tolls 2015'!#REF!)*CPI_2015_to_2000</f>
        <v>#REF!</v>
      </c>
      <c r="R21" s="32" t="e">
        <f>IF('tolls 2015'!#REF!="n/a",0,'tolls 2015'!#REF!)*CPI_2015_to_2000</f>
        <v>#REF!</v>
      </c>
      <c r="S21" s="32" t="e">
        <f>IF('tolls 2015'!#REF!="n/a",0,'tolls 2015'!#REF!)*CPI_2015_to_2000</f>
        <v>#REF!</v>
      </c>
      <c r="T21" s="32" t="e">
        <f>IF('tolls 2015'!#REF!="n/a",0,'tolls 2015'!#REF!)*CPI_2015_to_2000</f>
        <v>#REF!</v>
      </c>
      <c r="U21" s="32" t="e">
        <f>IF('tolls 2015'!#REF!="n/a",0,'tolls 2015'!#REF!)*CPI_2015_to_2000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2015'!#REF!)*CPI_2015_to_2000</f>
        <v>#REF!</v>
      </c>
      <c r="AB21" s="32" t="e">
        <f>IF('tolls 2015'!#REF!="n/a",0,'tolls 2015'!#REF!)*CPI_2015_to_2000</f>
        <v>#REF!</v>
      </c>
      <c r="AC21" s="32" t="e">
        <f>IF('tolls 2015'!#REF!="n/a",0,'tolls 2015'!#REF!)*CPI_2015_to_2000</f>
        <v>#REF!</v>
      </c>
      <c r="AD21" s="32" t="e">
        <f>IF('tolls 2015'!#REF!="n/a",0,'tolls 2015'!#REF!)*CPI_2015_to_2000</f>
        <v>#REF!</v>
      </c>
      <c r="AE21" s="32" t="e">
        <f>IF('tolls 2015'!#REF!="n/a",0,'tolls 2015'!#REF!)*CPI_2015_to_2000</f>
        <v>#REF!</v>
      </c>
      <c r="AF21" s="32" t="e">
        <f>IF('tolls 2015'!#REF!="n/a",0,'tolls 2015'!#REF!)*CPI_2015_to_2000</f>
        <v>#REF!</v>
      </c>
      <c r="AG21" s="32" t="e">
        <f>IF('tolls 2015'!#REF!="n/a",0,'tolls 2015'!#REF!)*CPI_2015_to_2000</f>
        <v>#REF!</v>
      </c>
      <c r="AH21" s="32" t="e">
        <f>IF('tolls 2015'!#REF!="n/a",0,'tolls 2015'!#REF!)*CPI_2015_to_2000</f>
        <v>#REF!</v>
      </c>
      <c r="AI21" s="32" t="e">
        <f>IF('tolls 2015'!#REF!="n/a",0,'tolls 2015'!#REF!)*CPI_2015_to_2000</f>
        <v>#REF!</v>
      </c>
      <c r="AJ21" s="32" t="e">
        <f>IF('tolls 2015'!#REF!="n/a",0,'tolls 2015'!#REF!)*CPI_2015_to_2000</f>
        <v>#REF!</v>
      </c>
      <c r="AK21" s="32" t="e">
        <f>IF('tolls 2015'!#REF!="n/a",0,'tolls 2015'!#REF!)*CPI_2015_to_2000</f>
        <v>#REF!</v>
      </c>
      <c r="AL21" s="32" t="e">
        <f>IF('tolls 2015'!#REF!="n/a",0,'tolls 2015'!#REF!)*CPI_2015_to_2000</f>
        <v>#REF!</v>
      </c>
      <c r="AM21" s="32" t="e">
        <f>IF('tolls 2015'!#REF!="n/a",0,'tolls 2015'!#REF!)*CPI_2015_to_2000</f>
        <v>#REF!</v>
      </c>
      <c r="AN21" s="32" t="e">
        <f>IF('tolls 2015'!#REF!="n/a",0,'tolls 2015'!#REF!)*CPI_2015_to_2000</f>
        <v>#REF!</v>
      </c>
      <c r="AO21" s="32" t="e">
        <f>IF('tolls 2015'!#REF!="n/a",0,'tolls 2015'!#REF!)*CPI_2015_to_2000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2015'!#REF!)*CPI_2015_to_2000</f>
        <v>#REF!</v>
      </c>
      <c r="H22" s="32" t="e">
        <f>IF('tolls 2015'!#REF!="n/a",0,'tolls 2015'!#REF!)*CPI_2015_to_2000</f>
        <v>#REF!</v>
      </c>
      <c r="I22" s="32" t="e">
        <f>IF('tolls 2015'!#REF!="n/a",0,'tolls 2015'!#REF!)*CPI_2015_to_2000</f>
        <v>#REF!</v>
      </c>
      <c r="J22" s="32" t="e">
        <f>IF('tolls 2015'!#REF!="n/a",0,'tolls 2015'!#REF!)*CPI_2015_to_2000</f>
        <v>#REF!</v>
      </c>
      <c r="K22" s="32" t="e">
        <f>IF('tolls 2015'!#REF!="n/a",0,'tolls 2015'!#REF!)*CPI_2015_to_2000</f>
        <v>#REF!</v>
      </c>
      <c r="L22" s="32" t="e">
        <f>IF('tolls 2015'!#REF!="n/a",0,'tolls 2015'!#REF!)*CPI_2015_to_2000</f>
        <v>#REF!</v>
      </c>
      <c r="M22" s="32" t="e">
        <f>IF('tolls 2015'!#REF!="n/a",0,'tolls 2015'!#REF!)*CPI_2015_to_2000</f>
        <v>#REF!</v>
      </c>
      <c r="N22" s="32" t="e">
        <f>IF('tolls 2015'!#REF!="n/a",0,'tolls 2015'!#REF!)*CPI_2015_to_2000</f>
        <v>#REF!</v>
      </c>
      <c r="O22" s="32" t="e">
        <f>IF('tolls 2015'!#REF!="n/a",0,'tolls 2015'!#REF!)*CPI_2015_to_2000</f>
        <v>#REF!</v>
      </c>
      <c r="P22" s="32" t="e">
        <f>IF('tolls 2015'!#REF!="n/a",0,'tolls 2015'!#REF!)*CPI_2015_to_2000</f>
        <v>#REF!</v>
      </c>
      <c r="Q22" s="32" t="e">
        <f>IF('tolls 2015'!#REF!="n/a",0,'tolls 2015'!#REF!)*CPI_2015_to_2000</f>
        <v>#REF!</v>
      </c>
      <c r="R22" s="32" t="e">
        <f>IF('tolls 2015'!#REF!="n/a",0,'tolls 2015'!#REF!)*CPI_2015_to_2000</f>
        <v>#REF!</v>
      </c>
      <c r="S22" s="32" t="e">
        <f>IF('tolls 2015'!#REF!="n/a",0,'tolls 2015'!#REF!)*CPI_2015_to_2000</f>
        <v>#REF!</v>
      </c>
      <c r="T22" s="32" t="e">
        <f>IF('tolls 2015'!#REF!="n/a",0,'tolls 2015'!#REF!)*CPI_2015_to_2000</f>
        <v>#REF!</v>
      </c>
      <c r="U22" s="32" t="e">
        <f>IF('tolls 2015'!#REF!="n/a",0,'tolls 2015'!#REF!)*CPI_2015_to_2000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2015'!#REF!)*CPI_2015_to_2000</f>
        <v>#REF!</v>
      </c>
      <c r="AB22" s="32" t="e">
        <f>IF('tolls 2015'!#REF!="n/a",0,'tolls 2015'!#REF!)*CPI_2015_to_2000</f>
        <v>#REF!</v>
      </c>
      <c r="AC22" s="32" t="e">
        <f>IF('tolls 2015'!#REF!="n/a",0,'tolls 2015'!#REF!)*CPI_2015_to_2000</f>
        <v>#REF!</v>
      </c>
      <c r="AD22" s="32" t="e">
        <f>IF('tolls 2015'!#REF!="n/a",0,'tolls 2015'!#REF!)*CPI_2015_to_2000</f>
        <v>#REF!</v>
      </c>
      <c r="AE22" s="32" t="e">
        <f>IF('tolls 2015'!#REF!="n/a",0,'tolls 2015'!#REF!)*CPI_2015_to_2000</f>
        <v>#REF!</v>
      </c>
      <c r="AF22" s="32" t="e">
        <f>IF('tolls 2015'!#REF!="n/a",0,'tolls 2015'!#REF!)*CPI_2015_to_2000</f>
        <v>#REF!</v>
      </c>
      <c r="AG22" s="32" t="e">
        <f>IF('tolls 2015'!#REF!="n/a",0,'tolls 2015'!#REF!)*CPI_2015_to_2000</f>
        <v>#REF!</v>
      </c>
      <c r="AH22" s="32" t="e">
        <f>IF('tolls 2015'!#REF!="n/a",0,'tolls 2015'!#REF!)*CPI_2015_to_2000</f>
        <v>#REF!</v>
      </c>
      <c r="AI22" s="32" t="e">
        <f>IF('tolls 2015'!#REF!="n/a",0,'tolls 2015'!#REF!)*CPI_2015_to_2000</f>
        <v>#REF!</v>
      </c>
      <c r="AJ22" s="32" t="e">
        <f>IF('tolls 2015'!#REF!="n/a",0,'tolls 2015'!#REF!)*CPI_2015_to_2000</f>
        <v>#REF!</v>
      </c>
      <c r="AK22" s="32" t="e">
        <f>IF('tolls 2015'!#REF!="n/a",0,'tolls 2015'!#REF!)*CPI_2015_to_2000</f>
        <v>#REF!</v>
      </c>
      <c r="AL22" s="32" t="e">
        <f>IF('tolls 2015'!#REF!="n/a",0,'tolls 2015'!#REF!)*CPI_2015_to_2000</f>
        <v>#REF!</v>
      </c>
      <c r="AM22" s="32" t="e">
        <f>IF('tolls 2015'!#REF!="n/a",0,'tolls 2015'!#REF!)*CPI_2015_to_2000</f>
        <v>#REF!</v>
      </c>
      <c r="AN22" s="32" t="e">
        <f>IF('tolls 2015'!#REF!="n/a",0,'tolls 2015'!#REF!)*CPI_2015_to_2000</f>
        <v>#REF!</v>
      </c>
      <c r="AO22" s="32" t="e">
        <f>IF('tolls 2015'!#REF!="n/a",0,'tolls 2015'!#REF!)*CPI_2015_to_2000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2015'!#REF!)*CPI_2015_to_2000</f>
        <v>#REF!</v>
      </c>
      <c r="H23" s="32" t="e">
        <f>IF('tolls 2015'!#REF!="n/a",0,'tolls 2015'!#REF!)*CPI_2015_to_2000</f>
        <v>#REF!</v>
      </c>
      <c r="I23" s="32" t="e">
        <f>IF('tolls 2015'!#REF!="n/a",0,'tolls 2015'!#REF!)*CPI_2015_to_2000</f>
        <v>#REF!</v>
      </c>
      <c r="J23" s="32" t="e">
        <f>IF('tolls 2015'!#REF!="n/a",0,'tolls 2015'!#REF!)*CPI_2015_to_2000</f>
        <v>#REF!</v>
      </c>
      <c r="K23" s="32" t="e">
        <f>IF('tolls 2015'!#REF!="n/a",0,'tolls 2015'!#REF!)*CPI_2015_to_2000</f>
        <v>#REF!</v>
      </c>
      <c r="L23" s="32" t="e">
        <f>IF('tolls 2015'!#REF!="n/a",0,'tolls 2015'!#REF!)*CPI_2015_to_2000</f>
        <v>#REF!</v>
      </c>
      <c r="M23" s="32" t="e">
        <f>IF('tolls 2015'!#REF!="n/a",0,'tolls 2015'!#REF!)*CPI_2015_to_2000</f>
        <v>#REF!</v>
      </c>
      <c r="N23" s="32" t="e">
        <f>IF('tolls 2015'!#REF!="n/a",0,'tolls 2015'!#REF!)*CPI_2015_to_2000</f>
        <v>#REF!</v>
      </c>
      <c r="O23" s="32" t="e">
        <f>IF('tolls 2015'!#REF!="n/a",0,'tolls 2015'!#REF!)*CPI_2015_to_2000</f>
        <v>#REF!</v>
      </c>
      <c r="P23" s="32" t="e">
        <f>IF('tolls 2015'!#REF!="n/a",0,'tolls 2015'!#REF!)*CPI_2015_to_2000</f>
        <v>#REF!</v>
      </c>
      <c r="Q23" s="32" t="e">
        <f>IF('tolls 2015'!#REF!="n/a",0,'tolls 2015'!#REF!)*CPI_2015_to_2000</f>
        <v>#REF!</v>
      </c>
      <c r="R23" s="32" t="e">
        <f>IF('tolls 2015'!#REF!="n/a",0,'tolls 2015'!#REF!)*CPI_2015_to_2000</f>
        <v>#REF!</v>
      </c>
      <c r="S23" s="32" t="e">
        <f>IF('tolls 2015'!#REF!="n/a",0,'tolls 2015'!#REF!)*CPI_2015_to_2000</f>
        <v>#REF!</v>
      </c>
      <c r="T23" s="32" t="e">
        <f>IF('tolls 2015'!#REF!="n/a",0,'tolls 2015'!#REF!)*CPI_2015_to_2000</f>
        <v>#REF!</v>
      </c>
      <c r="U23" s="32" t="e">
        <f>IF('tolls 2015'!#REF!="n/a",0,'tolls 2015'!#REF!)*CPI_2015_to_2000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2015'!#REF!)*CPI_2015_to_2000</f>
        <v>#REF!</v>
      </c>
      <c r="AB23" s="32" t="e">
        <f>IF('tolls 2015'!#REF!="n/a",0,'tolls 2015'!#REF!)*CPI_2015_to_2000</f>
        <v>#REF!</v>
      </c>
      <c r="AC23" s="32" t="e">
        <f>IF('tolls 2015'!#REF!="n/a",0,'tolls 2015'!#REF!)*CPI_2015_to_2000</f>
        <v>#REF!</v>
      </c>
      <c r="AD23" s="32" t="e">
        <f>IF('tolls 2015'!#REF!="n/a",0,'tolls 2015'!#REF!)*CPI_2015_to_2000</f>
        <v>#REF!</v>
      </c>
      <c r="AE23" s="32" t="e">
        <f>IF('tolls 2015'!#REF!="n/a",0,'tolls 2015'!#REF!)*CPI_2015_to_2000</f>
        <v>#REF!</v>
      </c>
      <c r="AF23" s="32" t="e">
        <f>IF('tolls 2015'!#REF!="n/a",0,'tolls 2015'!#REF!)*CPI_2015_to_2000</f>
        <v>#REF!</v>
      </c>
      <c r="AG23" s="32" t="e">
        <f>IF('tolls 2015'!#REF!="n/a",0,'tolls 2015'!#REF!)*CPI_2015_to_2000</f>
        <v>#REF!</v>
      </c>
      <c r="AH23" s="32" t="e">
        <f>IF('tolls 2015'!#REF!="n/a",0,'tolls 2015'!#REF!)*CPI_2015_to_2000</f>
        <v>#REF!</v>
      </c>
      <c r="AI23" s="32" t="e">
        <f>IF('tolls 2015'!#REF!="n/a",0,'tolls 2015'!#REF!)*CPI_2015_to_2000</f>
        <v>#REF!</v>
      </c>
      <c r="AJ23" s="32" t="e">
        <f>IF('tolls 2015'!#REF!="n/a",0,'tolls 2015'!#REF!)*CPI_2015_to_2000</f>
        <v>#REF!</v>
      </c>
      <c r="AK23" s="32" t="e">
        <f>IF('tolls 2015'!#REF!="n/a",0,'tolls 2015'!#REF!)*CPI_2015_to_2000</f>
        <v>#REF!</v>
      </c>
      <c r="AL23" s="32" t="e">
        <f>IF('tolls 2015'!#REF!="n/a",0,'tolls 2015'!#REF!)*CPI_2015_to_2000</f>
        <v>#REF!</v>
      </c>
      <c r="AM23" s="32" t="e">
        <f>IF('tolls 2015'!#REF!="n/a",0,'tolls 2015'!#REF!)*CPI_2015_to_2000</f>
        <v>#REF!</v>
      </c>
      <c r="AN23" s="32" t="e">
        <f>IF('tolls 2015'!#REF!="n/a",0,'tolls 2015'!#REF!)*CPI_2015_to_2000</f>
        <v>#REF!</v>
      </c>
      <c r="AO23" s="32" t="e">
        <f>IF('tolls 2015'!#REF!="n/a",0,'tolls 2015'!#REF!)*CPI_2015_to_2000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2015'!#REF!)*CPI_2015_to_2000</f>
        <v>#REF!</v>
      </c>
      <c r="H24" s="32" t="e">
        <f>IF('tolls 2015'!#REF!="n/a",0,'tolls 2015'!#REF!)*CPI_2015_to_2000</f>
        <v>#REF!</v>
      </c>
      <c r="I24" s="32" t="e">
        <f>IF('tolls 2015'!#REF!="n/a",0,'tolls 2015'!#REF!)*CPI_2015_to_2000</f>
        <v>#REF!</v>
      </c>
      <c r="J24" s="32" t="e">
        <f>IF('tolls 2015'!#REF!="n/a",0,'tolls 2015'!#REF!)*CPI_2015_to_2000</f>
        <v>#REF!</v>
      </c>
      <c r="K24" s="32" t="e">
        <f>IF('tolls 2015'!#REF!="n/a",0,'tolls 2015'!#REF!)*CPI_2015_to_2000</f>
        <v>#REF!</v>
      </c>
      <c r="L24" s="32" t="e">
        <f>IF('tolls 2015'!#REF!="n/a",0,'tolls 2015'!#REF!)*CPI_2015_to_2000</f>
        <v>#REF!</v>
      </c>
      <c r="M24" s="32" t="e">
        <f>IF('tolls 2015'!#REF!="n/a",0,'tolls 2015'!#REF!)*CPI_2015_to_2000</f>
        <v>#REF!</v>
      </c>
      <c r="N24" s="32" t="e">
        <f>IF('tolls 2015'!#REF!="n/a",0,'tolls 2015'!#REF!)*CPI_2015_to_2000</f>
        <v>#REF!</v>
      </c>
      <c r="O24" s="32" t="e">
        <f>IF('tolls 2015'!#REF!="n/a",0,'tolls 2015'!#REF!)*CPI_2015_to_2000</f>
        <v>#REF!</v>
      </c>
      <c r="P24" s="32" t="e">
        <f>IF('tolls 2015'!#REF!="n/a",0,'tolls 2015'!#REF!)*CPI_2015_to_2000</f>
        <v>#REF!</v>
      </c>
      <c r="Q24" s="32" t="e">
        <f>IF('tolls 2015'!#REF!="n/a",0,'tolls 2015'!#REF!)*CPI_2015_to_2000</f>
        <v>#REF!</v>
      </c>
      <c r="R24" s="32" t="e">
        <f>IF('tolls 2015'!#REF!="n/a",0,'tolls 2015'!#REF!)*CPI_2015_to_2000</f>
        <v>#REF!</v>
      </c>
      <c r="S24" s="32" t="e">
        <f>IF('tolls 2015'!#REF!="n/a",0,'tolls 2015'!#REF!)*CPI_2015_to_2000</f>
        <v>#REF!</v>
      </c>
      <c r="T24" s="32" t="e">
        <f>IF('tolls 2015'!#REF!="n/a",0,'tolls 2015'!#REF!)*CPI_2015_to_2000</f>
        <v>#REF!</v>
      </c>
      <c r="U24" s="32" t="e">
        <f>IF('tolls 2015'!#REF!="n/a",0,'tolls 2015'!#REF!)*CPI_2015_to_2000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2015'!#REF!)*CPI_2015_to_2000</f>
        <v>#REF!</v>
      </c>
      <c r="AB24" s="32" t="e">
        <f>IF('tolls 2015'!#REF!="n/a",0,'tolls 2015'!#REF!)*CPI_2015_to_2000</f>
        <v>#REF!</v>
      </c>
      <c r="AC24" s="32" t="e">
        <f>IF('tolls 2015'!#REF!="n/a",0,'tolls 2015'!#REF!)*CPI_2015_to_2000</f>
        <v>#REF!</v>
      </c>
      <c r="AD24" s="32" t="e">
        <f>IF('tolls 2015'!#REF!="n/a",0,'tolls 2015'!#REF!)*CPI_2015_to_2000</f>
        <v>#REF!</v>
      </c>
      <c r="AE24" s="32" t="e">
        <f>IF('tolls 2015'!#REF!="n/a",0,'tolls 2015'!#REF!)*CPI_2015_to_2000</f>
        <v>#REF!</v>
      </c>
      <c r="AF24" s="32" t="e">
        <f>IF('tolls 2015'!#REF!="n/a",0,'tolls 2015'!#REF!)*CPI_2015_to_2000</f>
        <v>#REF!</v>
      </c>
      <c r="AG24" s="32" t="e">
        <f>IF('tolls 2015'!#REF!="n/a",0,'tolls 2015'!#REF!)*CPI_2015_to_2000</f>
        <v>#REF!</v>
      </c>
      <c r="AH24" s="32" t="e">
        <f>IF('tolls 2015'!#REF!="n/a",0,'tolls 2015'!#REF!)*CPI_2015_to_2000</f>
        <v>#REF!</v>
      </c>
      <c r="AI24" s="32" t="e">
        <f>IF('tolls 2015'!#REF!="n/a",0,'tolls 2015'!#REF!)*CPI_2015_to_2000</f>
        <v>#REF!</v>
      </c>
      <c r="AJ24" s="32" t="e">
        <f>IF('tolls 2015'!#REF!="n/a",0,'tolls 2015'!#REF!)*CPI_2015_to_2000</f>
        <v>#REF!</v>
      </c>
      <c r="AK24" s="32" t="e">
        <f>IF('tolls 2015'!#REF!="n/a",0,'tolls 2015'!#REF!)*CPI_2015_to_2000</f>
        <v>#REF!</v>
      </c>
      <c r="AL24" s="32" t="e">
        <f>IF('tolls 2015'!#REF!="n/a",0,'tolls 2015'!#REF!)*CPI_2015_to_2000</f>
        <v>#REF!</v>
      </c>
      <c r="AM24" s="32" t="e">
        <f>IF('tolls 2015'!#REF!="n/a",0,'tolls 2015'!#REF!)*CPI_2015_to_2000</f>
        <v>#REF!</v>
      </c>
      <c r="AN24" s="32" t="e">
        <f>IF('tolls 2015'!#REF!="n/a",0,'tolls 2015'!#REF!)*CPI_2015_to_2000</f>
        <v>#REF!</v>
      </c>
      <c r="AO24" s="32" t="e">
        <f>IF('tolls 2015'!#REF!="n/a",0,'tolls 2015'!#REF!)*CPI_2015_to_2000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2015'!#REF!)*CPI_2015_to_2000</f>
        <v>#REF!</v>
      </c>
      <c r="H25" s="30" t="e">
        <f>IF('tolls 2015'!#REF!="n/a",0,'tolls 2015'!#REF!)*CPI_2015_to_2000</f>
        <v>#REF!</v>
      </c>
      <c r="I25" s="30" t="e">
        <f>IF('tolls 2015'!#REF!="n/a",0,'tolls 2015'!#REF!)*CPI_2015_to_2000</f>
        <v>#REF!</v>
      </c>
      <c r="J25" s="30" t="e">
        <f>IF('tolls 2015'!#REF!="n/a",0,'tolls 2015'!#REF!)*CPI_2015_to_2000</f>
        <v>#REF!</v>
      </c>
      <c r="K25" s="30" t="e">
        <f>IF('tolls 2015'!#REF!="n/a",0,'tolls 2015'!#REF!)*CPI_2015_to_2000</f>
        <v>#REF!</v>
      </c>
      <c r="L25" s="30" t="e">
        <f>IF('tolls 2015'!#REF!="n/a",0,'tolls 2015'!#REF!)*CPI_2015_to_2000</f>
        <v>#REF!</v>
      </c>
      <c r="M25" s="30" t="e">
        <f>IF('tolls 2015'!#REF!="n/a",0,'tolls 2015'!#REF!)*CPI_2015_to_2000</f>
        <v>#REF!</v>
      </c>
      <c r="N25" s="30" t="e">
        <f>IF('tolls 2015'!#REF!="n/a",0,'tolls 2015'!#REF!)*CPI_2015_to_2000</f>
        <v>#REF!</v>
      </c>
      <c r="O25" s="30" t="e">
        <f>IF('tolls 2015'!#REF!="n/a",0,'tolls 2015'!#REF!)*CPI_2015_to_2000</f>
        <v>#REF!</v>
      </c>
      <c r="P25" s="30" t="e">
        <f>IF('tolls 2015'!#REF!="n/a",0,'tolls 2015'!#REF!)*CPI_2015_to_2000</f>
        <v>#REF!</v>
      </c>
      <c r="Q25" s="30" t="e">
        <f>IF('tolls 2015'!#REF!="n/a",0,'tolls 2015'!#REF!)*CPI_2015_to_2000</f>
        <v>#REF!</v>
      </c>
      <c r="R25" s="30" t="e">
        <f>IF('tolls 2015'!#REF!="n/a",0,'tolls 2015'!#REF!)*CPI_2015_to_2000</f>
        <v>#REF!</v>
      </c>
      <c r="S25" s="30" t="e">
        <f>IF('tolls 2015'!#REF!="n/a",0,'tolls 2015'!#REF!)*CPI_2015_to_2000</f>
        <v>#REF!</v>
      </c>
      <c r="T25" s="30" t="e">
        <f>IF('tolls 2015'!#REF!="n/a",0,'tolls 2015'!#REF!)*CPI_2015_to_2000</f>
        <v>#REF!</v>
      </c>
      <c r="U25" s="30" t="e">
        <f>IF('tolls 2015'!#REF!="n/a",0,'tolls 2015'!#REF!)*CPI_2015_to_2000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2015'!#REF!)*CPI_2015_to_2000</f>
        <v>#REF!</v>
      </c>
      <c r="AB25" s="30" t="e">
        <f>IF('tolls 2015'!#REF!="n/a",0,'tolls 2015'!#REF!)*CPI_2015_to_2000</f>
        <v>#REF!</v>
      </c>
      <c r="AC25" s="30" t="e">
        <f>IF('tolls 2015'!#REF!="n/a",0,'tolls 2015'!#REF!)*CPI_2015_to_2000</f>
        <v>#REF!</v>
      </c>
      <c r="AD25" s="30" t="e">
        <f>IF('tolls 2015'!#REF!="n/a",0,'tolls 2015'!#REF!)*CPI_2015_to_2000</f>
        <v>#REF!</v>
      </c>
      <c r="AE25" s="30" t="e">
        <f>IF('tolls 2015'!#REF!="n/a",0,'tolls 2015'!#REF!)*CPI_2015_to_2000</f>
        <v>#REF!</v>
      </c>
      <c r="AF25" s="30" t="e">
        <f>IF('tolls 2015'!#REF!="n/a",0,'tolls 2015'!#REF!)*CPI_2015_to_2000</f>
        <v>#REF!</v>
      </c>
      <c r="AG25" s="30" t="e">
        <f>IF('tolls 2015'!#REF!="n/a",0,'tolls 2015'!#REF!)*CPI_2015_to_2000</f>
        <v>#REF!</v>
      </c>
      <c r="AH25" s="30" t="e">
        <f>IF('tolls 2015'!#REF!="n/a",0,'tolls 2015'!#REF!)*CPI_2015_to_2000</f>
        <v>#REF!</v>
      </c>
      <c r="AI25" s="30" t="e">
        <f>IF('tolls 2015'!#REF!="n/a",0,'tolls 2015'!#REF!)*CPI_2015_to_2000</f>
        <v>#REF!</v>
      </c>
      <c r="AJ25" s="30" t="e">
        <f>IF('tolls 2015'!#REF!="n/a",0,'tolls 2015'!#REF!)*CPI_2015_to_2000</f>
        <v>#REF!</v>
      </c>
      <c r="AK25" s="30" t="e">
        <f>IF('tolls 2015'!#REF!="n/a",0,'tolls 2015'!#REF!)*CPI_2015_to_2000</f>
        <v>#REF!</v>
      </c>
      <c r="AL25" s="30" t="e">
        <f>IF('tolls 2015'!#REF!="n/a",0,'tolls 2015'!#REF!)*CPI_2015_to_2000</f>
        <v>#REF!</v>
      </c>
      <c r="AM25" s="30" t="e">
        <f>IF('tolls 2015'!#REF!="n/a",0,'tolls 2015'!#REF!)*CPI_2015_to_2000</f>
        <v>#REF!</v>
      </c>
      <c r="AN25" s="30" t="e">
        <f>IF('tolls 2015'!#REF!="n/a",0,'tolls 2015'!#REF!)*CPI_2015_to_2000</f>
        <v>#REF!</v>
      </c>
      <c r="AO25" s="30" t="e">
        <f>IF('tolls 2015'!#REF!="n/a",0,'tolls 2015'!#REF!)*CPI_2015_to_2000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2015'!#REF!)*CPI_2015_to_2000</f>
        <v>#REF!</v>
      </c>
      <c r="H26" s="30" t="e">
        <f>IF('tolls 2015'!#REF!="n/a",0,'tolls 2015'!#REF!)*CPI_2015_to_2000</f>
        <v>#REF!</v>
      </c>
      <c r="I26" s="30" t="e">
        <f>IF('tolls 2015'!#REF!="n/a",0,'tolls 2015'!#REF!)*CPI_2015_to_2000</f>
        <v>#REF!</v>
      </c>
      <c r="J26" s="30" t="e">
        <f>IF('tolls 2015'!#REF!="n/a",0,'tolls 2015'!#REF!)*CPI_2015_to_2000</f>
        <v>#REF!</v>
      </c>
      <c r="K26" s="30" t="e">
        <f>IF('tolls 2015'!#REF!="n/a",0,'tolls 2015'!#REF!)*CPI_2015_to_2000</f>
        <v>#REF!</v>
      </c>
      <c r="L26" s="30" t="e">
        <f>IF('tolls 2015'!#REF!="n/a",0,'tolls 2015'!#REF!)*CPI_2015_to_2000</f>
        <v>#REF!</v>
      </c>
      <c r="M26" s="30" t="e">
        <f>IF('tolls 2015'!#REF!="n/a",0,'tolls 2015'!#REF!)*CPI_2015_to_2000</f>
        <v>#REF!</v>
      </c>
      <c r="N26" s="30" t="e">
        <f>IF('tolls 2015'!#REF!="n/a",0,'tolls 2015'!#REF!)*CPI_2015_to_2000</f>
        <v>#REF!</v>
      </c>
      <c r="O26" s="30" t="e">
        <f>IF('tolls 2015'!#REF!="n/a",0,'tolls 2015'!#REF!)*CPI_2015_to_2000</f>
        <v>#REF!</v>
      </c>
      <c r="P26" s="30" t="e">
        <f>IF('tolls 2015'!#REF!="n/a",0,'tolls 2015'!#REF!)*CPI_2015_to_2000</f>
        <v>#REF!</v>
      </c>
      <c r="Q26" s="30" t="e">
        <f>IF('tolls 2015'!#REF!="n/a",0,'tolls 2015'!#REF!)*CPI_2015_to_2000</f>
        <v>#REF!</v>
      </c>
      <c r="R26" s="30" t="e">
        <f>IF('tolls 2015'!#REF!="n/a",0,'tolls 2015'!#REF!)*CPI_2015_to_2000</f>
        <v>#REF!</v>
      </c>
      <c r="S26" s="30" t="e">
        <f>IF('tolls 2015'!#REF!="n/a",0,'tolls 2015'!#REF!)*CPI_2015_to_2000</f>
        <v>#REF!</v>
      </c>
      <c r="T26" s="30" t="e">
        <f>IF('tolls 2015'!#REF!="n/a",0,'tolls 2015'!#REF!)*CPI_2015_to_2000</f>
        <v>#REF!</v>
      </c>
      <c r="U26" s="30" t="e">
        <f>IF('tolls 2015'!#REF!="n/a",0,'tolls 2015'!#REF!)*CPI_2015_to_2000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2015'!#REF!)*CPI_2015_to_2000</f>
        <v>#REF!</v>
      </c>
      <c r="AB26" s="30" t="e">
        <f>IF('tolls 2015'!#REF!="n/a",0,'tolls 2015'!#REF!)*CPI_2015_to_2000</f>
        <v>#REF!</v>
      </c>
      <c r="AC26" s="30" t="e">
        <f>IF('tolls 2015'!#REF!="n/a",0,'tolls 2015'!#REF!)*CPI_2015_to_2000</f>
        <v>#REF!</v>
      </c>
      <c r="AD26" s="30" t="e">
        <f>IF('tolls 2015'!#REF!="n/a",0,'tolls 2015'!#REF!)*CPI_2015_to_2000</f>
        <v>#REF!</v>
      </c>
      <c r="AE26" s="30" t="e">
        <f>IF('tolls 2015'!#REF!="n/a",0,'tolls 2015'!#REF!)*CPI_2015_to_2000</f>
        <v>#REF!</v>
      </c>
      <c r="AF26" s="30" t="e">
        <f>IF('tolls 2015'!#REF!="n/a",0,'tolls 2015'!#REF!)*CPI_2015_to_2000</f>
        <v>#REF!</v>
      </c>
      <c r="AG26" s="30" t="e">
        <f>IF('tolls 2015'!#REF!="n/a",0,'tolls 2015'!#REF!)*CPI_2015_to_2000</f>
        <v>#REF!</v>
      </c>
      <c r="AH26" s="30" t="e">
        <f>IF('tolls 2015'!#REF!="n/a",0,'tolls 2015'!#REF!)*CPI_2015_to_2000</f>
        <v>#REF!</v>
      </c>
      <c r="AI26" s="30" t="e">
        <f>IF('tolls 2015'!#REF!="n/a",0,'tolls 2015'!#REF!)*CPI_2015_to_2000</f>
        <v>#REF!</v>
      </c>
      <c r="AJ26" s="30" t="e">
        <f>IF('tolls 2015'!#REF!="n/a",0,'tolls 2015'!#REF!)*CPI_2015_to_2000</f>
        <v>#REF!</v>
      </c>
      <c r="AK26" s="30" t="e">
        <f>IF('tolls 2015'!#REF!="n/a",0,'tolls 2015'!#REF!)*CPI_2015_to_2000</f>
        <v>#REF!</v>
      </c>
      <c r="AL26" s="30" t="e">
        <f>IF('tolls 2015'!#REF!="n/a",0,'tolls 2015'!#REF!)*CPI_2015_to_2000</f>
        <v>#REF!</v>
      </c>
      <c r="AM26" s="30" t="e">
        <f>IF('tolls 2015'!#REF!="n/a",0,'tolls 2015'!#REF!)*CPI_2015_to_2000</f>
        <v>#REF!</v>
      </c>
      <c r="AN26" s="30" t="e">
        <f>IF('tolls 2015'!#REF!="n/a",0,'tolls 2015'!#REF!)*CPI_2015_to_2000</f>
        <v>#REF!</v>
      </c>
      <c r="AO26" s="30" t="e">
        <f>IF('tolls 2015'!#REF!="n/a",0,'tolls 2015'!#REF!)*CPI_2015_to_2000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2015'!#REF!)*CPI_2015_to_2000</f>
        <v>#REF!</v>
      </c>
      <c r="H27" s="30" t="e">
        <f>IF('tolls 2015'!#REF!="n/a",0,'tolls 2015'!#REF!)*CPI_2015_to_2000</f>
        <v>#REF!</v>
      </c>
      <c r="I27" s="30" t="e">
        <f>IF('tolls 2015'!#REF!="n/a",0,'tolls 2015'!#REF!)*CPI_2015_to_2000</f>
        <v>#REF!</v>
      </c>
      <c r="J27" s="30" t="e">
        <f>IF('tolls 2015'!#REF!="n/a",0,'tolls 2015'!#REF!)*CPI_2015_to_2000</f>
        <v>#REF!</v>
      </c>
      <c r="K27" s="30" t="e">
        <f>IF('tolls 2015'!#REF!="n/a",0,'tolls 2015'!#REF!)*CPI_2015_to_2000</f>
        <v>#REF!</v>
      </c>
      <c r="L27" s="30" t="e">
        <f>IF('tolls 2015'!#REF!="n/a",0,'tolls 2015'!#REF!)*CPI_2015_to_2000</f>
        <v>#REF!</v>
      </c>
      <c r="M27" s="30" t="e">
        <f>IF('tolls 2015'!#REF!="n/a",0,'tolls 2015'!#REF!)*CPI_2015_to_2000</f>
        <v>#REF!</v>
      </c>
      <c r="N27" s="30" t="e">
        <f>IF('tolls 2015'!#REF!="n/a",0,'tolls 2015'!#REF!)*CPI_2015_to_2000</f>
        <v>#REF!</v>
      </c>
      <c r="O27" s="30" t="e">
        <f>IF('tolls 2015'!#REF!="n/a",0,'tolls 2015'!#REF!)*CPI_2015_to_2000</f>
        <v>#REF!</v>
      </c>
      <c r="P27" s="30" t="e">
        <f>IF('tolls 2015'!#REF!="n/a",0,'tolls 2015'!#REF!)*CPI_2015_to_2000</f>
        <v>#REF!</v>
      </c>
      <c r="Q27" s="30" t="e">
        <f>IF('tolls 2015'!#REF!="n/a",0,'tolls 2015'!#REF!)*CPI_2015_to_2000</f>
        <v>#REF!</v>
      </c>
      <c r="R27" s="30" t="e">
        <f>IF('tolls 2015'!#REF!="n/a",0,'tolls 2015'!#REF!)*CPI_2015_to_2000</f>
        <v>#REF!</v>
      </c>
      <c r="S27" s="30" t="e">
        <f>IF('tolls 2015'!#REF!="n/a",0,'tolls 2015'!#REF!)*CPI_2015_to_2000</f>
        <v>#REF!</v>
      </c>
      <c r="T27" s="30" t="e">
        <f>IF('tolls 2015'!#REF!="n/a",0,'tolls 2015'!#REF!)*CPI_2015_to_2000</f>
        <v>#REF!</v>
      </c>
      <c r="U27" s="30" t="e">
        <f>IF('tolls 2015'!#REF!="n/a",0,'tolls 2015'!#REF!)*CPI_2015_to_2000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2015'!#REF!)*CPI_2015_to_2000</f>
        <v>#REF!</v>
      </c>
      <c r="AB27" s="30" t="e">
        <f>IF('tolls 2015'!#REF!="n/a",0,'tolls 2015'!#REF!)*CPI_2015_to_2000</f>
        <v>#REF!</v>
      </c>
      <c r="AC27" s="30" t="e">
        <f>IF('tolls 2015'!#REF!="n/a",0,'tolls 2015'!#REF!)*CPI_2015_to_2000</f>
        <v>#REF!</v>
      </c>
      <c r="AD27" s="30" t="e">
        <f>IF('tolls 2015'!#REF!="n/a",0,'tolls 2015'!#REF!)*CPI_2015_to_2000</f>
        <v>#REF!</v>
      </c>
      <c r="AE27" s="30" t="e">
        <f>IF('tolls 2015'!#REF!="n/a",0,'tolls 2015'!#REF!)*CPI_2015_to_2000</f>
        <v>#REF!</v>
      </c>
      <c r="AF27" s="30" t="e">
        <f>IF('tolls 2015'!#REF!="n/a",0,'tolls 2015'!#REF!)*CPI_2015_to_2000</f>
        <v>#REF!</v>
      </c>
      <c r="AG27" s="30" t="e">
        <f>IF('tolls 2015'!#REF!="n/a",0,'tolls 2015'!#REF!)*CPI_2015_to_2000</f>
        <v>#REF!</v>
      </c>
      <c r="AH27" s="30" t="e">
        <f>IF('tolls 2015'!#REF!="n/a",0,'tolls 2015'!#REF!)*CPI_2015_to_2000</f>
        <v>#REF!</v>
      </c>
      <c r="AI27" s="30" t="e">
        <f>IF('tolls 2015'!#REF!="n/a",0,'tolls 2015'!#REF!)*CPI_2015_to_2000</f>
        <v>#REF!</v>
      </c>
      <c r="AJ27" s="30" t="e">
        <f>IF('tolls 2015'!#REF!="n/a",0,'tolls 2015'!#REF!)*CPI_2015_to_2000</f>
        <v>#REF!</v>
      </c>
      <c r="AK27" s="30" t="e">
        <f>IF('tolls 2015'!#REF!="n/a",0,'tolls 2015'!#REF!)*CPI_2015_to_2000</f>
        <v>#REF!</v>
      </c>
      <c r="AL27" s="30" t="e">
        <f>IF('tolls 2015'!#REF!="n/a",0,'tolls 2015'!#REF!)*CPI_2015_to_2000</f>
        <v>#REF!</v>
      </c>
      <c r="AM27" s="30" t="e">
        <f>IF('tolls 2015'!#REF!="n/a",0,'tolls 2015'!#REF!)*CPI_2015_to_2000</f>
        <v>#REF!</v>
      </c>
      <c r="AN27" s="30" t="e">
        <f>IF('tolls 2015'!#REF!="n/a",0,'tolls 2015'!#REF!)*CPI_2015_to_2000</f>
        <v>#REF!</v>
      </c>
      <c r="AO27" s="30" t="e">
        <f>IF('tolls 2015'!#REF!="n/a",0,'tolls 2015'!#REF!)*CPI_2015_to_2000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2015'!#REF!)*CPI_2015_to_2000</f>
        <v>#REF!</v>
      </c>
      <c r="H28" s="30" t="e">
        <f>IF('tolls 2015'!#REF!="n/a",0,'tolls 2015'!#REF!)*CPI_2015_to_2000</f>
        <v>#REF!</v>
      </c>
      <c r="I28" s="30" t="e">
        <f>IF('tolls 2015'!#REF!="n/a",0,'tolls 2015'!#REF!)*CPI_2015_to_2000</f>
        <v>#REF!</v>
      </c>
      <c r="J28" s="30" t="e">
        <f>IF('tolls 2015'!#REF!="n/a",0,'tolls 2015'!#REF!)*CPI_2015_to_2000</f>
        <v>#REF!</v>
      </c>
      <c r="K28" s="30" t="e">
        <f>IF('tolls 2015'!#REF!="n/a",0,'tolls 2015'!#REF!)*CPI_2015_to_2000</f>
        <v>#REF!</v>
      </c>
      <c r="L28" s="30" t="e">
        <f>IF('tolls 2015'!#REF!="n/a",0,'tolls 2015'!#REF!)*CPI_2015_to_2000</f>
        <v>#REF!</v>
      </c>
      <c r="M28" s="30" t="e">
        <f>IF('tolls 2015'!#REF!="n/a",0,'tolls 2015'!#REF!)*CPI_2015_to_2000</f>
        <v>#REF!</v>
      </c>
      <c r="N28" s="30" t="e">
        <f>IF('tolls 2015'!#REF!="n/a",0,'tolls 2015'!#REF!)*CPI_2015_to_2000</f>
        <v>#REF!</v>
      </c>
      <c r="O28" s="30" t="e">
        <f>IF('tolls 2015'!#REF!="n/a",0,'tolls 2015'!#REF!)*CPI_2015_to_2000</f>
        <v>#REF!</v>
      </c>
      <c r="P28" s="30" t="e">
        <f>IF('tolls 2015'!#REF!="n/a",0,'tolls 2015'!#REF!)*CPI_2015_to_2000</f>
        <v>#REF!</v>
      </c>
      <c r="Q28" s="30" t="e">
        <f>IF('tolls 2015'!#REF!="n/a",0,'tolls 2015'!#REF!)*CPI_2015_to_2000</f>
        <v>#REF!</v>
      </c>
      <c r="R28" s="30" t="e">
        <f>IF('tolls 2015'!#REF!="n/a",0,'tolls 2015'!#REF!)*CPI_2015_to_2000</f>
        <v>#REF!</v>
      </c>
      <c r="S28" s="30" t="e">
        <f>IF('tolls 2015'!#REF!="n/a",0,'tolls 2015'!#REF!)*CPI_2015_to_2000</f>
        <v>#REF!</v>
      </c>
      <c r="T28" s="30" t="e">
        <f>IF('tolls 2015'!#REF!="n/a",0,'tolls 2015'!#REF!)*CPI_2015_to_2000</f>
        <v>#REF!</v>
      </c>
      <c r="U28" s="30" t="e">
        <f>IF('tolls 2015'!#REF!="n/a",0,'tolls 2015'!#REF!)*CPI_2015_to_2000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2015'!#REF!)*CPI_2015_to_2000</f>
        <v>#REF!</v>
      </c>
      <c r="AB28" s="30" t="e">
        <f>IF('tolls 2015'!#REF!="n/a",0,'tolls 2015'!#REF!)*CPI_2015_to_2000</f>
        <v>#REF!</v>
      </c>
      <c r="AC28" s="30" t="e">
        <f>IF('tolls 2015'!#REF!="n/a",0,'tolls 2015'!#REF!)*CPI_2015_to_2000</f>
        <v>#REF!</v>
      </c>
      <c r="AD28" s="30" t="e">
        <f>IF('tolls 2015'!#REF!="n/a",0,'tolls 2015'!#REF!)*CPI_2015_to_2000</f>
        <v>#REF!</v>
      </c>
      <c r="AE28" s="30" t="e">
        <f>IF('tolls 2015'!#REF!="n/a",0,'tolls 2015'!#REF!)*CPI_2015_to_2000</f>
        <v>#REF!</v>
      </c>
      <c r="AF28" s="30" t="e">
        <f>IF('tolls 2015'!#REF!="n/a",0,'tolls 2015'!#REF!)*CPI_2015_to_2000</f>
        <v>#REF!</v>
      </c>
      <c r="AG28" s="30" t="e">
        <f>IF('tolls 2015'!#REF!="n/a",0,'tolls 2015'!#REF!)*CPI_2015_to_2000</f>
        <v>#REF!</v>
      </c>
      <c r="AH28" s="30" t="e">
        <f>IF('tolls 2015'!#REF!="n/a",0,'tolls 2015'!#REF!)*CPI_2015_to_2000</f>
        <v>#REF!</v>
      </c>
      <c r="AI28" s="30" t="e">
        <f>IF('tolls 2015'!#REF!="n/a",0,'tolls 2015'!#REF!)*CPI_2015_to_2000</f>
        <v>#REF!</v>
      </c>
      <c r="AJ28" s="30" t="e">
        <f>IF('tolls 2015'!#REF!="n/a",0,'tolls 2015'!#REF!)*CPI_2015_to_2000</f>
        <v>#REF!</v>
      </c>
      <c r="AK28" s="30" t="e">
        <f>IF('tolls 2015'!#REF!="n/a",0,'tolls 2015'!#REF!)*CPI_2015_to_2000</f>
        <v>#REF!</v>
      </c>
      <c r="AL28" s="30" t="e">
        <f>IF('tolls 2015'!#REF!="n/a",0,'tolls 2015'!#REF!)*CPI_2015_to_2000</f>
        <v>#REF!</v>
      </c>
      <c r="AM28" s="30" t="e">
        <f>IF('tolls 2015'!#REF!="n/a",0,'tolls 2015'!#REF!)*CPI_2015_to_2000</f>
        <v>#REF!</v>
      </c>
      <c r="AN28" s="30" t="e">
        <f>IF('tolls 2015'!#REF!="n/a",0,'tolls 2015'!#REF!)*CPI_2015_to_2000</f>
        <v>#REF!</v>
      </c>
      <c r="AO28" s="30" t="e">
        <f>IF('tolls 2015'!#REF!="n/a",0,'tolls 2015'!#REF!)*CPI_2015_to_2000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2015'!#REF!)*CPI_2015_to_2000</f>
        <v>#REF!</v>
      </c>
      <c r="H29" s="30" t="e">
        <f>IF('tolls 2015'!#REF!="n/a",0,'tolls 2015'!#REF!)*CPI_2015_to_2000</f>
        <v>#REF!</v>
      </c>
      <c r="I29" s="30" t="e">
        <f>IF('tolls 2015'!#REF!="n/a",0,'tolls 2015'!#REF!)*CPI_2015_to_2000</f>
        <v>#REF!</v>
      </c>
      <c r="J29" s="30" t="e">
        <f>IF('tolls 2015'!#REF!="n/a",0,'tolls 2015'!#REF!)*CPI_2015_to_2000</f>
        <v>#REF!</v>
      </c>
      <c r="K29" s="30" t="e">
        <f>IF('tolls 2015'!#REF!="n/a",0,'tolls 2015'!#REF!)*CPI_2015_to_2000</f>
        <v>#REF!</v>
      </c>
      <c r="L29" s="30" t="e">
        <f>IF('tolls 2015'!#REF!="n/a",0,'tolls 2015'!#REF!)*CPI_2015_to_2000</f>
        <v>#REF!</v>
      </c>
      <c r="M29" s="30" t="e">
        <f>IF('tolls 2015'!#REF!="n/a",0,'tolls 2015'!#REF!)*CPI_2015_to_2000</f>
        <v>#REF!</v>
      </c>
      <c r="N29" s="30" t="e">
        <f>IF('tolls 2015'!#REF!="n/a",0,'tolls 2015'!#REF!)*CPI_2015_to_2000</f>
        <v>#REF!</v>
      </c>
      <c r="O29" s="30" t="e">
        <f>IF('tolls 2015'!#REF!="n/a",0,'tolls 2015'!#REF!)*CPI_2015_to_2000</f>
        <v>#REF!</v>
      </c>
      <c r="P29" s="30" t="e">
        <f>IF('tolls 2015'!#REF!="n/a",0,'tolls 2015'!#REF!)*CPI_2015_to_2000</f>
        <v>#REF!</v>
      </c>
      <c r="Q29" s="30" t="e">
        <f>IF('tolls 2015'!#REF!="n/a",0,'tolls 2015'!#REF!)*CPI_2015_to_2000</f>
        <v>#REF!</v>
      </c>
      <c r="R29" s="30" t="e">
        <f>IF('tolls 2015'!#REF!="n/a",0,'tolls 2015'!#REF!)*CPI_2015_to_2000</f>
        <v>#REF!</v>
      </c>
      <c r="S29" s="30" t="e">
        <f>IF('tolls 2015'!#REF!="n/a",0,'tolls 2015'!#REF!)*CPI_2015_to_2000</f>
        <v>#REF!</v>
      </c>
      <c r="T29" s="30" t="e">
        <f>IF('tolls 2015'!#REF!="n/a",0,'tolls 2015'!#REF!)*CPI_2015_to_2000</f>
        <v>#REF!</v>
      </c>
      <c r="U29" s="30" t="e">
        <f>IF('tolls 2015'!#REF!="n/a",0,'tolls 2015'!#REF!)*CPI_2015_to_2000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2015'!#REF!)*CPI_2015_to_2000</f>
        <v>#REF!</v>
      </c>
      <c r="AB29" s="30" t="e">
        <f>IF('tolls 2015'!#REF!="n/a",0,'tolls 2015'!#REF!)*CPI_2015_to_2000</f>
        <v>#REF!</v>
      </c>
      <c r="AC29" s="30" t="e">
        <f>IF('tolls 2015'!#REF!="n/a",0,'tolls 2015'!#REF!)*CPI_2015_to_2000</f>
        <v>#REF!</v>
      </c>
      <c r="AD29" s="30" t="e">
        <f>IF('tolls 2015'!#REF!="n/a",0,'tolls 2015'!#REF!)*CPI_2015_to_2000</f>
        <v>#REF!</v>
      </c>
      <c r="AE29" s="30" t="e">
        <f>IF('tolls 2015'!#REF!="n/a",0,'tolls 2015'!#REF!)*CPI_2015_to_2000</f>
        <v>#REF!</v>
      </c>
      <c r="AF29" s="30" t="e">
        <f>IF('tolls 2015'!#REF!="n/a",0,'tolls 2015'!#REF!)*CPI_2015_to_2000</f>
        <v>#REF!</v>
      </c>
      <c r="AG29" s="30" t="e">
        <f>IF('tolls 2015'!#REF!="n/a",0,'tolls 2015'!#REF!)*CPI_2015_to_2000</f>
        <v>#REF!</v>
      </c>
      <c r="AH29" s="30" t="e">
        <f>IF('tolls 2015'!#REF!="n/a",0,'tolls 2015'!#REF!)*CPI_2015_to_2000</f>
        <v>#REF!</v>
      </c>
      <c r="AI29" s="30" t="e">
        <f>IF('tolls 2015'!#REF!="n/a",0,'tolls 2015'!#REF!)*CPI_2015_to_2000</f>
        <v>#REF!</v>
      </c>
      <c r="AJ29" s="30" t="e">
        <f>IF('tolls 2015'!#REF!="n/a",0,'tolls 2015'!#REF!)*CPI_2015_to_2000</f>
        <v>#REF!</v>
      </c>
      <c r="AK29" s="30" t="e">
        <f>IF('tolls 2015'!#REF!="n/a",0,'tolls 2015'!#REF!)*CPI_2015_to_2000</f>
        <v>#REF!</v>
      </c>
      <c r="AL29" s="30" t="e">
        <f>IF('tolls 2015'!#REF!="n/a",0,'tolls 2015'!#REF!)*CPI_2015_to_2000</f>
        <v>#REF!</v>
      </c>
      <c r="AM29" s="30" t="e">
        <f>IF('tolls 2015'!#REF!="n/a",0,'tolls 2015'!#REF!)*CPI_2015_to_2000</f>
        <v>#REF!</v>
      </c>
      <c r="AN29" s="30" t="e">
        <f>IF('tolls 2015'!#REF!="n/a",0,'tolls 2015'!#REF!)*CPI_2015_to_2000</f>
        <v>#REF!</v>
      </c>
      <c r="AO29" s="30" t="e">
        <f>IF('tolls 2015'!#REF!="n/a",0,'tolls 2015'!#REF!)*CPI_2015_to_2000</f>
        <v>#REF!</v>
      </c>
    </row>
    <row r="30" spans="1:41" s="31" customFormat="1" x14ac:dyDescent="0.2">
      <c r="A30" s="31" t="str">
        <f>"SR-237 EL SB "&amp;'tolls 2015'!A23</f>
        <v>SR-237 EL SB Entire length</v>
      </c>
      <c r="B30" s="31">
        <f t="shared" si="17"/>
        <v>31014</v>
      </c>
      <c r="C30" s="31">
        <f>'tolls 2015'!C23</f>
        <v>31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2015'!G23)*CPI_2015_to_2000</f>
        <v>0</v>
      </c>
      <c r="H30" s="32">
        <f>IF('tolls 2015'!H23="n/a",0,'tolls 2015'!H23)*CPI_2015_to_2000</f>
        <v>0.90352126569935742</v>
      </c>
      <c r="I30" s="32">
        <f>IF('tolls 2015'!I23="n/a",0,'tolls 2015'!I23)*CPI_2015_to_2000</f>
        <v>0</v>
      </c>
      <c r="J30" s="32">
        <f>IF('tolls 2015'!J23="n/a",0,'tolls 2015'!J23)*CPI_2015_to_2000</f>
        <v>0.15111578953290489</v>
      </c>
      <c r="K30" s="32">
        <f>IF('tolls 2015'!K23="n/a",0,'tolls 2015'!K23)*CPI_2015_to_2000</f>
        <v>0</v>
      </c>
      <c r="L30" s="32">
        <f>IF('tolls 2015'!L23="n/a",0,'tolls 2015'!L23)*CPI_2015_to_2000</f>
        <v>0</v>
      </c>
      <c r="M30" s="32">
        <f>IF('tolls 2015'!M23="n/a",0,'tolls 2015'!M23)*CPI_2015_to_2000</f>
        <v>0</v>
      </c>
      <c r="N30" s="32">
        <f>IF('tolls 2015'!N23="n/a",0,'tolls 2015'!N23)*CPI_2015_to_2000</f>
        <v>0</v>
      </c>
      <c r="O30" s="32">
        <f>IF('tolls 2015'!O23="n/a",0,'tolls 2015'!O23)*CPI_2015_to_2000</f>
        <v>0</v>
      </c>
      <c r="P30" s="32">
        <f>IF('tolls 2015'!P23="n/a",0,'tolls 2015'!P23)*CPI_2015_to_2000</f>
        <v>0</v>
      </c>
      <c r="Q30" s="32">
        <f>IF('tolls 2015'!Q23="n/a",0,'tolls 2015'!Q23)*CPI_2015_to_2000</f>
        <v>0</v>
      </c>
      <c r="R30" s="32">
        <f>IF('tolls 2015'!R23="n/a",0,'tolls 2015'!R23)*CPI_2015_to_2000</f>
        <v>0</v>
      </c>
      <c r="S30" s="32">
        <f>IF('tolls 2015'!S23="n/a",0,'tolls 2015'!S23)*CPI_2015_to_2000</f>
        <v>0</v>
      </c>
      <c r="T30" s="32">
        <f>IF('tolls 2015'!T23="n/a",0,'tolls 2015'!T23)*CPI_2015_to_2000</f>
        <v>0</v>
      </c>
      <c r="U30" s="32">
        <f>IF('tolls 2015'!U23="n/a",0,'tolls 2015'!U23)*CPI_2015_to_2000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2015'!G23)*CPI_2015_to_2000</f>
        <v>0</v>
      </c>
      <c r="AB30" s="32">
        <f>IF('tolls 2015'!H23="n/a",0,'tolls 2015'!H23)*CPI_2015_to_2000</f>
        <v>0.90352126569935742</v>
      </c>
      <c r="AC30" s="32">
        <f>IF('tolls 2015'!I23="n/a",0,'tolls 2015'!I23)*CPI_2015_to_2000</f>
        <v>0</v>
      </c>
      <c r="AD30" s="32">
        <f>IF('tolls 2015'!J23="n/a",0,'tolls 2015'!J23)*CPI_2015_to_2000</f>
        <v>0.15111578953290489</v>
      </c>
      <c r="AE30" s="32">
        <f>IF('tolls 2015'!K23="n/a",0,'tolls 2015'!K23)*CPI_2015_to_2000</f>
        <v>0</v>
      </c>
      <c r="AF30" s="32">
        <f>IF('tolls 2015'!G23="n/a",0,'tolls 2015'!G23)*CPI_2015_to_2000</f>
        <v>0</v>
      </c>
      <c r="AG30" s="32">
        <f>IF('tolls 2015'!H23="n/a",0,'tolls 2015'!H23)*CPI_2015_to_2000</f>
        <v>0.90352126569935742</v>
      </c>
      <c r="AH30" s="32">
        <f>IF('tolls 2015'!I23="n/a",0,'tolls 2015'!I23)*CPI_2015_to_2000</f>
        <v>0</v>
      </c>
      <c r="AI30" s="32">
        <f>IF('tolls 2015'!J23="n/a",0,'tolls 2015'!J23)*CPI_2015_to_2000</f>
        <v>0.15111578953290489</v>
      </c>
      <c r="AJ30" s="32">
        <f>IF('tolls 2015'!K23="n/a",0,'tolls 2015'!K23)*CPI_2015_to_2000</f>
        <v>0</v>
      </c>
      <c r="AK30" s="32">
        <f>IF('tolls 2015'!G23="n/a",0,'tolls 2015'!G23)*CPI_2015_to_2000</f>
        <v>0</v>
      </c>
      <c r="AL30" s="32">
        <f>IF('tolls 2015'!H23="n/a",0,'tolls 2015'!H23)*CPI_2015_to_2000</f>
        <v>0.90352126569935742</v>
      </c>
      <c r="AM30" s="32">
        <f>IF('tolls 2015'!I23="n/a",0,'tolls 2015'!I23)*CPI_2015_to_2000</f>
        <v>0</v>
      </c>
      <c r="AN30" s="32">
        <f>IF('tolls 2015'!J23="n/a",0,'tolls 2015'!J23)*CPI_2015_to_2000</f>
        <v>0.15111578953290489</v>
      </c>
      <c r="AO30" s="32">
        <f>IF('tolls 2015'!K23="n/a",0,'tolls 2015'!K23)*CPI_2015_to_2000</f>
        <v>0</v>
      </c>
    </row>
    <row r="31" spans="1:41" s="31" customFormat="1" x14ac:dyDescent="0.2">
      <c r="A31" s="31" t="str">
        <f>"SR-237 EL NB "&amp;'tolls 2015'!A25</f>
        <v>SR-237 EL NB Entire length</v>
      </c>
      <c r="B31" s="31">
        <f t="shared" si="17"/>
        <v>32014</v>
      </c>
      <c r="C31" s="31">
        <f>'tolls 2015'!C25</f>
        <v>32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2015'!G25)*CPI_2015_to_2000</f>
        <v>0</v>
      </c>
      <c r="H31" s="32">
        <f>IF('tolls 2015'!H25="n/a",0,'tolls 2015'!H25)*CPI_2015_to_2000</f>
        <v>6.2840269170262836E-2</v>
      </c>
      <c r="I31" s="32">
        <f>IF('tolls 2015'!I25="n/a",0,'tolls 2015'!I25)*CPI_2015_to_2000</f>
        <v>0</v>
      </c>
      <c r="J31" s="32">
        <f>IF('tolls 2015'!J25="n/a",0,'tolls 2015'!J25)*CPI_2015_to_2000</f>
        <v>0.54366977956691254</v>
      </c>
      <c r="K31" s="32">
        <f>IF('tolls 2015'!K25="n/a",0,'tolls 2015'!K25)*CPI_2015_to_2000</f>
        <v>0</v>
      </c>
      <c r="L31" s="32">
        <f>IF('tolls 2015'!L25="n/a",0,'tolls 2015'!L25)*CPI_2015_to_2000</f>
        <v>0</v>
      </c>
      <c r="M31" s="32">
        <f>IF('tolls 2015'!M25="n/a",0,'tolls 2015'!M25)*CPI_2015_to_2000</f>
        <v>0</v>
      </c>
      <c r="N31" s="32">
        <f>IF('tolls 2015'!N25="n/a",0,'tolls 2015'!N25)*CPI_2015_to_2000</f>
        <v>0</v>
      </c>
      <c r="O31" s="32">
        <f>IF('tolls 2015'!O25="n/a",0,'tolls 2015'!O25)*CPI_2015_to_2000</f>
        <v>0</v>
      </c>
      <c r="P31" s="32">
        <f>IF('tolls 2015'!P25="n/a",0,'tolls 2015'!P25)*CPI_2015_to_2000</f>
        <v>0</v>
      </c>
      <c r="Q31" s="32">
        <f>IF('tolls 2015'!Q25="n/a",0,'tolls 2015'!Q25)*CPI_2015_to_2000</f>
        <v>0</v>
      </c>
      <c r="R31" s="32">
        <f>IF('tolls 2015'!R25="n/a",0,'tolls 2015'!R25)*CPI_2015_to_2000</f>
        <v>0</v>
      </c>
      <c r="S31" s="32">
        <f>IF('tolls 2015'!S25="n/a",0,'tolls 2015'!S25)*CPI_2015_to_2000</f>
        <v>0</v>
      </c>
      <c r="T31" s="32">
        <f>IF('tolls 2015'!T25="n/a",0,'tolls 2015'!T25)*CPI_2015_to_2000</f>
        <v>0</v>
      </c>
      <c r="U31" s="32">
        <f>IF('tolls 2015'!U25="n/a",0,'tolls 2015'!U25)*CPI_2015_to_2000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2015'!G25)*CPI_2015_to_2000</f>
        <v>0</v>
      </c>
      <c r="AB31" s="32">
        <f>IF('tolls 2015'!H25="n/a",0,'tolls 2015'!H25)*CPI_2015_to_2000</f>
        <v>6.2840269170262836E-2</v>
      </c>
      <c r="AC31" s="32">
        <f>IF('tolls 2015'!I25="n/a",0,'tolls 2015'!I25)*CPI_2015_to_2000</f>
        <v>0</v>
      </c>
      <c r="AD31" s="32">
        <f>IF('tolls 2015'!J25="n/a",0,'tolls 2015'!J25)*CPI_2015_to_2000</f>
        <v>0.54366977956691254</v>
      </c>
      <c r="AE31" s="32">
        <f>IF('tolls 2015'!K25="n/a",0,'tolls 2015'!K25)*CPI_2015_to_2000</f>
        <v>0</v>
      </c>
      <c r="AF31" s="32">
        <f>IF('tolls 2015'!G25="n/a",0,'tolls 2015'!G25)*CPI_2015_to_2000</f>
        <v>0</v>
      </c>
      <c r="AG31" s="32">
        <f>IF('tolls 2015'!H25="n/a",0,'tolls 2015'!H25)*CPI_2015_to_2000</f>
        <v>6.2840269170262836E-2</v>
      </c>
      <c r="AH31" s="32">
        <f>IF('tolls 2015'!I25="n/a",0,'tolls 2015'!I25)*CPI_2015_to_2000</f>
        <v>0</v>
      </c>
      <c r="AI31" s="32">
        <f>IF('tolls 2015'!J25="n/a",0,'tolls 2015'!J25)*CPI_2015_to_2000</f>
        <v>0.54366977956691254</v>
      </c>
      <c r="AJ31" s="32">
        <f>IF('tolls 2015'!K25="n/a",0,'tolls 2015'!K25)*CPI_2015_to_2000</f>
        <v>0</v>
      </c>
      <c r="AK31" s="32">
        <f>IF('tolls 2015'!G25="n/a",0,'tolls 2015'!G25)*CPI_2015_to_2000</f>
        <v>0</v>
      </c>
      <c r="AL31" s="32">
        <f>IF('tolls 2015'!H25="n/a",0,'tolls 2015'!H25)*CPI_2015_to_2000</f>
        <v>6.2840269170262836E-2</v>
      </c>
      <c r="AM31" s="32">
        <f>IF('tolls 2015'!I25="n/a",0,'tolls 2015'!I25)*CPI_2015_to_2000</f>
        <v>0</v>
      </c>
      <c r="AN31" s="32">
        <f>IF('tolls 2015'!J25="n/a",0,'tolls 2015'!J25)*CPI_2015_to_2000</f>
        <v>0.54366977956691254</v>
      </c>
      <c r="AO31" s="32">
        <f>IF('tolls 2015'!K25="n/a",0,'tolls 2015'!K25)*CPI_2015_to_2000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2015'!#REF!)*CPI_2015_to_2000</f>
        <v>#REF!</v>
      </c>
      <c r="H32" s="30" t="e">
        <f>IF('tolls 2015'!#REF!="n/a",0,'tolls 2015'!#REF!)*CPI_2015_to_2000</f>
        <v>#REF!</v>
      </c>
      <c r="I32" s="30" t="e">
        <f>IF('tolls 2015'!#REF!="n/a",0,'tolls 2015'!#REF!)*CPI_2015_to_2000</f>
        <v>#REF!</v>
      </c>
      <c r="J32" s="30" t="e">
        <f>IF('tolls 2015'!#REF!="n/a",0,'tolls 2015'!#REF!)*CPI_2015_to_2000</f>
        <v>#REF!</v>
      </c>
      <c r="K32" s="30" t="e">
        <f>IF('tolls 2015'!#REF!="n/a",0,'tolls 2015'!#REF!)*CPI_2015_to_2000</f>
        <v>#REF!</v>
      </c>
      <c r="L32" s="30" t="e">
        <f>IF('tolls 2015'!#REF!="n/a",0,'tolls 2015'!#REF!)*CPI_2015_to_2000</f>
        <v>#REF!</v>
      </c>
      <c r="M32" s="30" t="e">
        <f>IF('tolls 2015'!#REF!="n/a",0,'tolls 2015'!#REF!)*CPI_2015_to_2000</f>
        <v>#REF!</v>
      </c>
      <c r="N32" s="30" t="e">
        <f>IF('tolls 2015'!#REF!="n/a",0,'tolls 2015'!#REF!)*CPI_2015_to_2000</f>
        <v>#REF!</v>
      </c>
      <c r="O32" s="30" t="e">
        <f>IF('tolls 2015'!#REF!="n/a",0,'tolls 2015'!#REF!)*CPI_2015_to_2000</f>
        <v>#REF!</v>
      </c>
      <c r="P32" s="30" t="e">
        <f>IF('tolls 2015'!#REF!="n/a",0,'tolls 2015'!#REF!)*CPI_2015_to_2000</f>
        <v>#REF!</v>
      </c>
      <c r="Q32" s="30" t="e">
        <f>IF('tolls 2015'!#REF!="n/a",0,'tolls 2015'!#REF!)*CPI_2015_to_2000</f>
        <v>#REF!</v>
      </c>
      <c r="R32" s="30" t="e">
        <f>IF('tolls 2015'!#REF!="n/a",0,'tolls 2015'!#REF!)*CPI_2015_to_2000</f>
        <v>#REF!</v>
      </c>
      <c r="S32" s="30" t="e">
        <f>IF('tolls 2015'!#REF!="n/a",0,'tolls 2015'!#REF!)*CPI_2015_to_2000</f>
        <v>#REF!</v>
      </c>
      <c r="T32" s="30" t="e">
        <f>IF('tolls 2015'!#REF!="n/a",0,'tolls 2015'!#REF!)*CPI_2015_to_2000</f>
        <v>#REF!</v>
      </c>
      <c r="U32" s="30" t="e">
        <f>IF('tolls 2015'!#REF!="n/a",0,'tolls 2015'!#REF!)*CPI_2015_to_2000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2015'!#REF!)*CPI_2015_to_2000</f>
        <v>#REF!</v>
      </c>
      <c r="H33" s="30" t="e">
        <f>IF('tolls 2015'!#REF!="n/a",0,'tolls 2015'!#REF!)*CPI_2015_to_2000</f>
        <v>#REF!</v>
      </c>
      <c r="I33" s="30" t="e">
        <f>IF('tolls 2015'!#REF!="n/a",0,'tolls 2015'!#REF!)*CPI_2015_to_2000</f>
        <v>#REF!</v>
      </c>
      <c r="J33" s="30" t="e">
        <f>IF('tolls 2015'!#REF!="n/a",0,'tolls 2015'!#REF!)*CPI_2015_to_2000</f>
        <v>#REF!</v>
      </c>
      <c r="K33" s="30" t="e">
        <f>IF('tolls 2015'!#REF!="n/a",0,'tolls 2015'!#REF!)*CPI_2015_to_2000</f>
        <v>#REF!</v>
      </c>
      <c r="L33" s="30" t="e">
        <f>IF('tolls 2015'!#REF!="n/a",0,'tolls 2015'!#REF!)*CPI_2015_to_2000</f>
        <v>#REF!</v>
      </c>
      <c r="M33" s="30" t="e">
        <f>IF('tolls 2015'!#REF!="n/a",0,'tolls 2015'!#REF!)*CPI_2015_to_2000</f>
        <v>#REF!</v>
      </c>
      <c r="N33" s="30" t="e">
        <f>IF('tolls 2015'!#REF!="n/a",0,'tolls 2015'!#REF!)*CPI_2015_to_2000</f>
        <v>#REF!</v>
      </c>
      <c r="O33" s="30" t="e">
        <f>IF('tolls 2015'!#REF!="n/a",0,'tolls 2015'!#REF!)*CPI_2015_to_2000</f>
        <v>#REF!</v>
      </c>
      <c r="P33" s="30" t="e">
        <f>IF('tolls 2015'!#REF!="n/a",0,'tolls 2015'!#REF!)*CPI_2015_to_2000</f>
        <v>#REF!</v>
      </c>
      <c r="Q33" s="30" t="e">
        <f>IF('tolls 2015'!#REF!="n/a",0,'tolls 2015'!#REF!)*CPI_2015_to_2000</f>
        <v>#REF!</v>
      </c>
      <c r="R33" s="30" t="e">
        <f>IF('tolls 2015'!#REF!="n/a",0,'tolls 2015'!#REF!)*CPI_2015_to_2000</f>
        <v>#REF!</v>
      </c>
      <c r="S33" s="30" t="e">
        <f>IF('tolls 2015'!#REF!="n/a",0,'tolls 2015'!#REF!)*CPI_2015_to_2000</f>
        <v>#REF!</v>
      </c>
      <c r="T33" s="30" t="e">
        <f>IF('tolls 2015'!#REF!="n/a",0,'tolls 2015'!#REF!)*CPI_2015_to_2000</f>
        <v>#REF!</v>
      </c>
      <c r="U33" s="30" t="e">
        <f>IF('tolls 2015'!#REF!="n/a",0,'tolls 2015'!#REF!)*CPI_2015_to_2000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2015'!#REF!)*CPI_2015_to_2000</f>
        <v>#REF!</v>
      </c>
      <c r="H34" s="30" t="e">
        <f>IF('tolls 2015'!#REF!="n/a",0,'tolls 2015'!#REF!)*CPI_2015_to_2000</f>
        <v>#REF!</v>
      </c>
      <c r="I34" s="30" t="e">
        <f>IF('tolls 2015'!#REF!="n/a",0,'tolls 2015'!#REF!)*CPI_2015_to_2000</f>
        <v>#REF!</v>
      </c>
      <c r="J34" s="30" t="e">
        <f>IF('tolls 2015'!#REF!="n/a",0,'tolls 2015'!#REF!)*CPI_2015_to_2000</f>
        <v>#REF!</v>
      </c>
      <c r="K34" s="30" t="e">
        <f>IF('tolls 2015'!#REF!="n/a",0,'tolls 2015'!#REF!)*CPI_2015_to_2000</f>
        <v>#REF!</v>
      </c>
      <c r="L34" s="30" t="e">
        <f>IF('tolls 2015'!#REF!="n/a",0,'tolls 2015'!#REF!)*CPI_2015_to_2000</f>
        <v>#REF!</v>
      </c>
      <c r="M34" s="30" t="e">
        <f>IF('tolls 2015'!#REF!="n/a",0,'tolls 2015'!#REF!)*CPI_2015_to_2000</f>
        <v>#REF!</v>
      </c>
      <c r="N34" s="30" t="e">
        <f>IF('tolls 2015'!#REF!="n/a",0,'tolls 2015'!#REF!)*CPI_2015_to_2000</f>
        <v>#REF!</v>
      </c>
      <c r="O34" s="30" t="e">
        <f>IF('tolls 2015'!#REF!="n/a",0,'tolls 2015'!#REF!)*CPI_2015_to_2000</f>
        <v>#REF!</v>
      </c>
      <c r="P34" s="30" t="e">
        <f>IF('tolls 2015'!#REF!="n/a",0,'tolls 2015'!#REF!)*CPI_2015_to_2000</f>
        <v>#REF!</v>
      </c>
      <c r="Q34" s="30" t="e">
        <f>IF('tolls 2015'!#REF!="n/a",0,'tolls 2015'!#REF!)*CPI_2015_to_2000</f>
        <v>#REF!</v>
      </c>
      <c r="R34" s="30" t="e">
        <f>IF('tolls 2015'!#REF!="n/a",0,'tolls 2015'!#REF!)*CPI_2015_to_2000</f>
        <v>#REF!</v>
      </c>
      <c r="S34" s="30" t="e">
        <f>IF('tolls 2015'!#REF!="n/a",0,'tolls 2015'!#REF!)*CPI_2015_to_2000</f>
        <v>#REF!</v>
      </c>
      <c r="T34" s="30" t="e">
        <f>IF('tolls 2015'!#REF!="n/a",0,'tolls 2015'!#REF!)*CPI_2015_to_2000</f>
        <v>#REF!</v>
      </c>
      <c r="U34" s="30" t="e">
        <f>IF('tolls 2015'!#REF!="n/a",0,'tolls 2015'!#REF!)*CPI_2015_to_2000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2015'!#REF!)*CPI_2015_to_2000</f>
        <v>#REF!</v>
      </c>
      <c r="H35" s="30" t="e">
        <f>IF('tolls 2015'!#REF!="n/a",0,'tolls 2015'!#REF!)*CPI_2015_to_2000</f>
        <v>#REF!</v>
      </c>
      <c r="I35" s="30" t="e">
        <f>IF('tolls 2015'!#REF!="n/a",0,'tolls 2015'!#REF!)*CPI_2015_to_2000</f>
        <v>#REF!</v>
      </c>
      <c r="J35" s="30" t="e">
        <f>IF('tolls 2015'!#REF!="n/a",0,'tolls 2015'!#REF!)*CPI_2015_to_2000</f>
        <v>#REF!</v>
      </c>
      <c r="K35" s="30" t="e">
        <f>IF('tolls 2015'!#REF!="n/a",0,'tolls 2015'!#REF!)*CPI_2015_to_2000</f>
        <v>#REF!</v>
      </c>
      <c r="L35" s="30" t="e">
        <f>IF('tolls 2015'!#REF!="n/a",0,'tolls 2015'!#REF!)*CPI_2015_to_2000</f>
        <v>#REF!</v>
      </c>
      <c r="M35" s="30" t="e">
        <f>IF('tolls 2015'!#REF!="n/a",0,'tolls 2015'!#REF!)*CPI_2015_to_2000</f>
        <v>#REF!</v>
      </c>
      <c r="N35" s="30" t="e">
        <f>IF('tolls 2015'!#REF!="n/a",0,'tolls 2015'!#REF!)*CPI_2015_to_2000</f>
        <v>#REF!</v>
      </c>
      <c r="O35" s="30" t="e">
        <f>IF('tolls 2015'!#REF!="n/a",0,'tolls 2015'!#REF!)*CPI_2015_to_2000</f>
        <v>#REF!</v>
      </c>
      <c r="P35" s="30" t="e">
        <f>IF('tolls 2015'!#REF!="n/a",0,'tolls 2015'!#REF!)*CPI_2015_to_2000</f>
        <v>#REF!</v>
      </c>
      <c r="Q35" s="30" t="e">
        <f>IF('tolls 2015'!#REF!="n/a",0,'tolls 2015'!#REF!)*CPI_2015_to_2000</f>
        <v>#REF!</v>
      </c>
      <c r="R35" s="30" t="e">
        <f>IF('tolls 2015'!#REF!="n/a",0,'tolls 2015'!#REF!)*CPI_2015_to_2000</f>
        <v>#REF!</v>
      </c>
      <c r="S35" s="30" t="e">
        <f>IF('tolls 2015'!#REF!="n/a",0,'tolls 2015'!#REF!)*CPI_2015_to_2000</f>
        <v>#REF!</v>
      </c>
      <c r="T35" s="30" t="e">
        <f>IF('tolls 2015'!#REF!="n/a",0,'tolls 2015'!#REF!)*CPI_2015_to_2000</f>
        <v>#REF!</v>
      </c>
      <c r="U35" s="30" t="e">
        <f>IF('tolls 2015'!#REF!="n/a",0,'tolls 2015'!#REF!)*CPI_2015_to_2000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CPI_2015_to_2000</vt:lpstr>
      <vt:lpstr>'tolls 2015 (wsp) NOT USED'!CPI_2015_to_2010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Lisa Zorn</cp:lastModifiedBy>
  <dcterms:created xsi:type="dcterms:W3CDTF">2017-10-26T18:56:14Z</dcterms:created>
  <dcterms:modified xsi:type="dcterms:W3CDTF">2019-01-08T21:03:47Z</dcterms:modified>
</cp:coreProperties>
</file>