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zorn\Documents\fast-trips-fares\Examples\OverlapExample\"/>
    </mc:Choice>
  </mc:AlternateContent>
  <bookViews>
    <workbookView xWindow="0" yWindow="0" windowWidth="24795" windowHeight="3810"/>
  </bookViews>
  <sheets>
    <sheet name="pathset_paths" sheetId="2" r:id="rId1"/>
    <sheet name="base cos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J6" i="1"/>
  <c r="B6" i="1"/>
  <c r="C18" i="1" l="1"/>
  <c r="B16" i="1"/>
  <c r="G13" i="1" s="1"/>
  <c r="B14" i="1"/>
  <c r="J11" i="1"/>
  <c r="F11" i="1"/>
  <c r="B11" i="1"/>
  <c r="G19" i="1" l="1"/>
  <c r="G18" i="1" s="1"/>
  <c r="F14" i="1"/>
  <c r="F16" i="1" s="1"/>
  <c r="K13" i="1"/>
  <c r="J14" i="1" l="1"/>
  <c r="J16" i="1" s="1"/>
  <c r="K19" i="1"/>
  <c r="K18" i="1" s="1"/>
</calcChain>
</file>

<file path=xl/sharedStrings.xml><?xml version="1.0" encoding="utf-8"?>
<sst xmlns="http://schemas.openxmlformats.org/spreadsheetml/2006/main" count="100" uniqueCount="51">
  <si>
    <t>Link cost for walk_access</t>
  </si>
  <si>
    <t>weight</t>
  </si>
  <si>
    <t>attribute</t>
  </si>
  <si>
    <t>Link cost for local_bus</t>
  </si>
  <si>
    <t>Link cost for walk_egress</t>
  </si>
  <si>
    <t>time_min</t>
  </si>
  <si>
    <t>final cost</t>
  </si>
  <si>
    <t>in_vehicle_time_min</t>
  </si>
  <si>
    <t>wait_time_min</t>
  </si>
  <si>
    <t>fare</t>
  </si>
  <si>
    <t>S1 S2</t>
  </si>
  <si>
    <t>Link cost for light_rail</t>
  </si>
  <si>
    <t>L1 L2</t>
  </si>
  <si>
    <t>S1 S3</t>
  </si>
  <si>
    <t>total cost</t>
  </si>
  <si>
    <t>egress dist</t>
  </si>
  <si>
    <t>egress time</t>
  </si>
  <si>
    <t>preferred_delay_min</t>
  </si>
  <si>
    <t>unchosen</t>
  </si>
  <si>
    <t>ZO walk_access L1 light_rail LR_lr_trip1 L2 walk_egress ZD</t>
  </si>
  <si>
    <t>transit</t>
  </si>
  <si>
    <t>frogger</t>
  </si>
  <si>
    <t>None</t>
  </si>
  <si>
    <t>iter1.01 sim0</t>
  </si>
  <si>
    <t>ZO walk_access S1 local_bus Bus_bus_trip1 S2 walk_egress ZD</t>
  </si>
  <si>
    <t>ZO walk_access S1 local_bus Bus_bus_trip1 S3 walk_egress ZD</t>
  </si>
  <si>
    <t>simulation_iteration</t>
  </si>
  <si>
    <t>pathfinding_iteration</t>
  </si>
  <si>
    <t>iteration</t>
  </si>
  <si>
    <t>probability</t>
  </si>
  <si>
    <t>logsum</t>
  </si>
  <si>
    <t>logsum_component</t>
  </si>
  <si>
    <t>ln_PS</t>
  </si>
  <si>
    <t>sim_cost</t>
  </si>
  <si>
    <t>missed_xfer</t>
  </si>
  <si>
    <t>bump_iter</t>
  </si>
  <si>
    <t>chosen</t>
  </si>
  <si>
    <t>description</t>
  </si>
  <si>
    <t>pf_initfare</t>
  </si>
  <si>
    <t>pf_initcost</t>
  </si>
  <si>
    <t>pf_probability</t>
  </si>
  <si>
    <t>pf_fare</t>
  </si>
  <si>
    <t>pf_cost</t>
  </si>
  <si>
    <t>pathnum</t>
  </si>
  <si>
    <t>pf_iteration</t>
  </si>
  <si>
    <t>pathmode</t>
  </si>
  <si>
    <t>pathdir</t>
  </si>
  <si>
    <t>trip_list_id_num</t>
  </si>
  <si>
    <t>person_trip_id</t>
  </si>
  <si>
    <t>person_id</t>
  </si>
  <si>
    <t>overlap_variable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</si>
</sst>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L7" sqref="L7"/>
    </sheetView>
  </sheetViews>
  <sheetFormatPr defaultRowHeight="12.75" x14ac:dyDescent="0.2"/>
  <cols>
    <col min="1" max="1" width="9.140625" style="5"/>
    <col min="2" max="2" width="9.140625" style="5" customWidth="1"/>
    <col min="3" max="16384" width="9.140625" style="5"/>
  </cols>
  <sheetData>
    <row r="1" spans="1:25" x14ac:dyDescent="0.2">
      <c r="A1" s="5" t="s">
        <v>50</v>
      </c>
      <c r="B1" s="5" t="s">
        <v>49</v>
      </c>
      <c r="C1" s="5" t="s">
        <v>48</v>
      </c>
      <c r="D1" s="5" t="s">
        <v>47</v>
      </c>
      <c r="E1" s="5" t="s">
        <v>46</v>
      </c>
      <c r="F1" s="5" t="s">
        <v>45</v>
      </c>
      <c r="G1" s="5" t="s">
        <v>44</v>
      </c>
      <c r="H1" s="5" t="s">
        <v>43</v>
      </c>
      <c r="I1" s="5" t="s">
        <v>42</v>
      </c>
      <c r="J1" s="5" t="s">
        <v>41</v>
      </c>
      <c r="K1" s="5" t="s">
        <v>40</v>
      </c>
      <c r="L1" s="5" t="s">
        <v>39</v>
      </c>
      <c r="M1" s="5" t="s">
        <v>38</v>
      </c>
      <c r="N1" s="5" t="s">
        <v>37</v>
      </c>
      <c r="O1" s="5" t="s">
        <v>36</v>
      </c>
      <c r="P1" s="5" t="s">
        <v>35</v>
      </c>
      <c r="Q1" s="5" t="s">
        <v>34</v>
      </c>
      <c r="R1" s="5" t="s">
        <v>33</v>
      </c>
      <c r="S1" s="5" t="s">
        <v>32</v>
      </c>
      <c r="T1" s="5" t="s">
        <v>31</v>
      </c>
      <c r="U1" s="5" t="s">
        <v>30</v>
      </c>
      <c r="V1" s="5" t="s">
        <v>29</v>
      </c>
      <c r="W1" s="5" t="s">
        <v>28</v>
      </c>
      <c r="X1" s="5" t="s">
        <v>27</v>
      </c>
      <c r="Y1" s="5" t="s">
        <v>26</v>
      </c>
    </row>
    <row r="2" spans="1:25" x14ac:dyDescent="0.2">
      <c r="A2" s="5" t="s">
        <v>22</v>
      </c>
      <c r="B2" s="5" t="s">
        <v>21</v>
      </c>
      <c r="C2" s="5">
        <v>0</v>
      </c>
      <c r="D2" s="5">
        <v>1</v>
      </c>
      <c r="E2" s="5">
        <v>2</v>
      </c>
      <c r="F2" s="5" t="s">
        <v>20</v>
      </c>
      <c r="G2" s="5">
        <v>1.01</v>
      </c>
      <c r="H2" s="5">
        <v>0</v>
      </c>
      <c r="I2" s="5">
        <v>30.252941176499998</v>
      </c>
      <c r="J2" s="5">
        <v>1</v>
      </c>
      <c r="K2" s="5">
        <v>0.33333333329999998</v>
      </c>
      <c r="L2" s="5">
        <v>30.252941176499998</v>
      </c>
      <c r="M2" s="5">
        <v>1</v>
      </c>
      <c r="N2" s="5" t="s">
        <v>25</v>
      </c>
      <c r="O2" s="5" t="s">
        <v>18</v>
      </c>
      <c r="Q2" s="5">
        <v>0</v>
      </c>
      <c r="R2" s="5">
        <v>31.566804019599999</v>
      </c>
      <c r="S2" s="5">
        <v>0</v>
      </c>
      <c r="T2" s="5">
        <v>0</v>
      </c>
      <c r="U2" s="5">
        <v>0</v>
      </c>
      <c r="V2" s="5">
        <v>0.118468877</v>
      </c>
      <c r="W2" s="5">
        <v>1</v>
      </c>
      <c r="X2" s="5">
        <v>1</v>
      </c>
      <c r="Y2" s="5">
        <v>2</v>
      </c>
    </row>
    <row r="3" spans="1:25" x14ac:dyDescent="0.2">
      <c r="A3" s="5" t="s">
        <v>22</v>
      </c>
      <c r="B3" s="5" t="s">
        <v>21</v>
      </c>
      <c r="C3" s="5">
        <v>0</v>
      </c>
      <c r="D3" s="5">
        <v>1</v>
      </c>
      <c r="E3" s="5">
        <v>2</v>
      </c>
      <c r="F3" s="5" t="s">
        <v>20</v>
      </c>
      <c r="G3" s="5">
        <v>1.01</v>
      </c>
      <c r="H3" s="5">
        <v>1</v>
      </c>
      <c r="I3" s="5">
        <v>30.252941176499998</v>
      </c>
      <c r="J3" s="5">
        <v>1</v>
      </c>
      <c r="K3" s="5">
        <v>0.33333333329999998</v>
      </c>
      <c r="L3" s="5">
        <v>30.252941176499998</v>
      </c>
      <c r="M3" s="5">
        <v>1</v>
      </c>
      <c r="N3" s="5" t="s">
        <v>24</v>
      </c>
      <c r="O3" s="5" t="s">
        <v>18</v>
      </c>
      <c r="Q3" s="5">
        <v>0</v>
      </c>
      <c r="R3" s="5">
        <v>30.252941176499998</v>
      </c>
      <c r="S3" s="5">
        <v>0</v>
      </c>
      <c r="T3" s="5">
        <v>0</v>
      </c>
      <c r="U3" s="5">
        <v>0</v>
      </c>
      <c r="V3" s="5">
        <v>0.44076556150000001</v>
      </c>
      <c r="W3" s="5">
        <v>1</v>
      </c>
      <c r="X3" s="5">
        <v>1</v>
      </c>
      <c r="Y3" s="5">
        <v>2</v>
      </c>
    </row>
    <row r="4" spans="1:25" x14ac:dyDescent="0.2">
      <c r="A4" s="5" t="s">
        <v>22</v>
      </c>
      <c r="B4" s="5" t="s">
        <v>21</v>
      </c>
      <c r="C4" s="5">
        <v>0</v>
      </c>
      <c r="D4" s="5">
        <v>1</v>
      </c>
      <c r="E4" s="5">
        <v>2</v>
      </c>
      <c r="F4" s="5" t="s">
        <v>20</v>
      </c>
      <c r="G4" s="5">
        <v>1.01</v>
      </c>
      <c r="H4" s="5">
        <v>2</v>
      </c>
      <c r="I4" s="5">
        <v>30.252941176499998</v>
      </c>
      <c r="J4" s="5">
        <v>1</v>
      </c>
      <c r="K4" s="5">
        <v>0.33333333329999998</v>
      </c>
      <c r="L4" s="5">
        <v>30.252941176499998</v>
      </c>
      <c r="M4" s="5">
        <v>1</v>
      </c>
      <c r="N4" s="5" t="s">
        <v>19</v>
      </c>
      <c r="O4" s="5" t="s">
        <v>23</v>
      </c>
      <c r="Q4" s="5">
        <v>0</v>
      </c>
      <c r="R4" s="5">
        <v>30.252941176499998</v>
      </c>
      <c r="S4" s="5">
        <v>0</v>
      </c>
      <c r="T4" s="5">
        <v>0</v>
      </c>
      <c r="U4" s="5">
        <v>0</v>
      </c>
      <c r="V4" s="5">
        <v>0.44076556150000001</v>
      </c>
      <c r="W4" s="5">
        <v>1</v>
      </c>
      <c r="X4" s="5">
        <v>1</v>
      </c>
      <c r="Y4" s="5">
        <v>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E20" sqref="E20"/>
    </sheetView>
  </sheetViews>
  <sheetFormatPr defaultRowHeight="15" x14ac:dyDescent="0.25"/>
  <cols>
    <col min="1" max="1" width="26.5703125" bestFit="1" customWidth="1"/>
    <col min="2" max="2" width="8" bestFit="1" customWidth="1"/>
    <col min="3" max="3" width="10" bestFit="1" customWidth="1"/>
    <col min="5" max="5" width="26.5703125" bestFit="1" customWidth="1"/>
    <col min="6" max="6" width="8" customWidth="1"/>
    <col min="7" max="7" width="10" bestFit="1" customWidth="1"/>
    <col min="9" max="9" width="26.5703125" bestFit="1" customWidth="1"/>
    <col min="10" max="10" width="8" customWidth="1"/>
    <col min="11" max="11" width="10" bestFit="1" customWidth="1"/>
  </cols>
  <sheetData>
    <row r="2" spans="1:11" x14ac:dyDescent="0.25">
      <c r="A2" s="2" t="s">
        <v>10</v>
      </c>
      <c r="E2" s="2" t="s">
        <v>12</v>
      </c>
      <c r="I2" s="2" t="s">
        <v>13</v>
      </c>
    </row>
    <row r="3" spans="1:11" x14ac:dyDescent="0.25">
      <c r="A3" s="1" t="s">
        <v>0</v>
      </c>
      <c r="B3" s="1" t="s">
        <v>1</v>
      </c>
      <c r="C3" s="1" t="s">
        <v>2</v>
      </c>
      <c r="E3" s="1" t="s">
        <v>0</v>
      </c>
      <c r="F3" s="1" t="s">
        <v>1</v>
      </c>
      <c r="G3" s="1" t="s">
        <v>2</v>
      </c>
      <c r="I3" s="1" t="s">
        <v>0</v>
      </c>
      <c r="J3" s="1" t="s">
        <v>1</v>
      </c>
      <c r="K3" s="1" t="s">
        <v>2</v>
      </c>
    </row>
    <row r="4" spans="1:11" x14ac:dyDescent="0.25">
      <c r="A4" s="1" t="s">
        <v>17</v>
      </c>
      <c r="B4" s="1">
        <v>2</v>
      </c>
      <c r="C4" s="1">
        <v>1.6</v>
      </c>
      <c r="E4" s="1" t="s">
        <v>17</v>
      </c>
      <c r="F4" s="1">
        <v>2</v>
      </c>
      <c r="G4" s="1">
        <v>2.6</v>
      </c>
      <c r="I4" s="1" t="s">
        <v>17</v>
      </c>
      <c r="J4" s="1">
        <v>2</v>
      </c>
      <c r="K4" s="1">
        <v>1.6</v>
      </c>
    </row>
    <row r="5" spans="1:11" x14ac:dyDescent="0.25">
      <c r="A5" s="1" t="s">
        <v>5</v>
      </c>
      <c r="B5" s="1">
        <v>2</v>
      </c>
      <c r="C5" s="1">
        <v>0.4</v>
      </c>
      <c r="E5" s="1" t="s">
        <v>5</v>
      </c>
      <c r="F5" s="1">
        <v>2</v>
      </c>
      <c r="G5" s="1">
        <v>0.4</v>
      </c>
      <c r="I5" s="1" t="s">
        <v>5</v>
      </c>
      <c r="J5" s="1">
        <v>2</v>
      </c>
      <c r="K5" s="1">
        <v>0.4</v>
      </c>
    </row>
    <row r="6" spans="1:11" s="4" customFormat="1" x14ac:dyDescent="0.25">
      <c r="A6" s="3" t="s">
        <v>6</v>
      </c>
      <c r="B6" s="3">
        <f>SUMPRODUCT(B4:B5,C4:C5)</f>
        <v>4</v>
      </c>
      <c r="C6" s="3"/>
      <c r="E6" s="3" t="s">
        <v>6</v>
      </c>
      <c r="F6" s="3">
        <f>SUMPRODUCT(F4:F5,G4:G5)</f>
        <v>6</v>
      </c>
      <c r="G6" s="3"/>
      <c r="I6" s="3" t="s">
        <v>6</v>
      </c>
      <c r="J6" s="3">
        <f>SUMPRODUCT(J4:J5,K4:K5)</f>
        <v>4</v>
      </c>
      <c r="K6" s="3"/>
    </row>
    <row r="7" spans="1:11" x14ac:dyDescent="0.25">
      <c r="A7" s="1" t="s">
        <v>3</v>
      </c>
      <c r="B7" s="1" t="s">
        <v>1</v>
      </c>
      <c r="C7" s="1" t="s">
        <v>2</v>
      </c>
      <c r="E7" s="1" t="s">
        <v>11</v>
      </c>
      <c r="F7" s="1" t="s">
        <v>1</v>
      </c>
      <c r="G7" s="1" t="s">
        <v>2</v>
      </c>
      <c r="I7" s="1" t="s">
        <v>3</v>
      </c>
      <c r="J7" s="1" t="s">
        <v>1</v>
      </c>
      <c r="K7" s="1" t="s">
        <v>2</v>
      </c>
    </row>
    <row r="8" spans="1:11" x14ac:dyDescent="0.25">
      <c r="A8" s="1" t="s">
        <v>7</v>
      </c>
      <c r="B8" s="1">
        <v>1.1000000000000001</v>
      </c>
      <c r="C8" s="1">
        <v>9</v>
      </c>
      <c r="E8" s="1" t="s">
        <v>7</v>
      </c>
      <c r="F8" s="1">
        <v>1</v>
      </c>
      <c r="G8" s="1">
        <v>7</v>
      </c>
      <c r="I8" s="1" t="s">
        <v>7</v>
      </c>
      <c r="J8" s="1">
        <v>1.1000000000000001</v>
      </c>
      <c r="K8" s="1">
        <v>14</v>
      </c>
    </row>
    <row r="9" spans="1:11" x14ac:dyDescent="0.25">
      <c r="A9" s="1" t="s">
        <v>8</v>
      </c>
      <c r="B9" s="1">
        <v>2</v>
      </c>
      <c r="C9" s="1">
        <v>0</v>
      </c>
      <c r="E9" s="1" t="s">
        <v>8</v>
      </c>
      <c r="F9" s="1">
        <v>2</v>
      </c>
      <c r="G9" s="1">
        <v>0</v>
      </c>
      <c r="I9" s="1" t="s">
        <v>8</v>
      </c>
      <c r="J9" s="1">
        <v>2</v>
      </c>
      <c r="K9" s="1">
        <v>0</v>
      </c>
    </row>
    <row r="10" spans="1:11" x14ac:dyDescent="0.25">
      <c r="A10" s="1" t="s">
        <v>9</v>
      </c>
      <c r="B10" s="1">
        <v>2.3529</v>
      </c>
      <c r="C10" s="1">
        <v>1</v>
      </c>
      <c r="E10" s="1" t="s">
        <v>9</v>
      </c>
      <c r="F10" s="1">
        <v>2.3529</v>
      </c>
      <c r="G10" s="1">
        <v>1</v>
      </c>
      <c r="I10" s="1" t="s">
        <v>9</v>
      </c>
      <c r="J10" s="1">
        <v>2.3529</v>
      </c>
      <c r="K10" s="1">
        <v>1</v>
      </c>
    </row>
    <row r="11" spans="1:11" s="4" customFormat="1" x14ac:dyDescent="0.25">
      <c r="A11" s="3" t="s">
        <v>6</v>
      </c>
      <c r="B11" s="3">
        <f>SUMPRODUCT(B8:B10,C8:C10)</f>
        <v>12.2529</v>
      </c>
      <c r="C11" s="3"/>
      <c r="E11" s="3" t="s">
        <v>6</v>
      </c>
      <c r="F11" s="3">
        <f>SUMPRODUCT(F8:F10,G8:G10)</f>
        <v>9.3529</v>
      </c>
      <c r="G11" s="3"/>
      <c r="I11" s="3" t="s">
        <v>6</v>
      </c>
      <c r="J11" s="3">
        <f>SUMPRODUCT(J8:J10,K8:K10)</f>
        <v>17.752900000000004</v>
      </c>
      <c r="K11" s="3"/>
    </row>
    <row r="12" spans="1:11" x14ac:dyDescent="0.25">
      <c r="A12" s="1" t="s">
        <v>4</v>
      </c>
      <c r="B12" s="1" t="s">
        <v>1</v>
      </c>
      <c r="C12" s="1" t="s">
        <v>2</v>
      </c>
      <c r="E12" s="1" t="s">
        <v>4</v>
      </c>
      <c r="F12" s="1" t="s">
        <v>1</v>
      </c>
      <c r="G12" s="1" t="s">
        <v>2</v>
      </c>
      <c r="I12" s="1" t="s">
        <v>4</v>
      </c>
      <c r="J12" s="1" t="s">
        <v>1</v>
      </c>
      <c r="K12" s="1" t="s">
        <v>2</v>
      </c>
    </row>
    <row r="13" spans="1:11" x14ac:dyDescent="0.25">
      <c r="A13" s="1" t="s">
        <v>5</v>
      </c>
      <c r="B13" s="1">
        <v>2</v>
      </c>
      <c r="C13" s="1">
        <v>7</v>
      </c>
      <c r="E13" s="1" t="s">
        <v>5</v>
      </c>
      <c r="F13" s="1">
        <v>2</v>
      </c>
      <c r="G13" s="1">
        <f>(B16-(F6+F11))/F13</f>
        <v>7.45</v>
      </c>
      <c r="I13" s="1" t="s">
        <v>5</v>
      </c>
      <c r="J13" s="1">
        <v>2</v>
      </c>
      <c r="K13" s="1">
        <f>(B16-(J6+J11))/J13</f>
        <v>4.2499999999999982</v>
      </c>
    </row>
    <row r="14" spans="1:11" s="4" customFormat="1" x14ac:dyDescent="0.25">
      <c r="A14" s="3" t="s">
        <v>6</v>
      </c>
      <c r="B14" s="3">
        <f>B13*C13</f>
        <v>14</v>
      </c>
      <c r="C14" s="3"/>
      <c r="E14" s="3" t="s">
        <v>6</v>
      </c>
      <c r="F14" s="3">
        <f>F13*G13</f>
        <v>14.9</v>
      </c>
      <c r="G14" s="3"/>
      <c r="I14" s="3" t="s">
        <v>6</v>
      </c>
      <c r="J14" s="3">
        <f>J13*K13</f>
        <v>8.4999999999999964</v>
      </c>
      <c r="K14" s="3"/>
    </row>
    <row r="16" spans="1:11" x14ac:dyDescent="0.25">
      <c r="A16" t="s">
        <v>14</v>
      </c>
      <c r="B16">
        <f>B6+B11+B14</f>
        <v>30.2529</v>
      </c>
      <c r="F16">
        <f>F6+F11+F14</f>
        <v>30.2529</v>
      </c>
      <c r="J16">
        <f>J6+J11+J14</f>
        <v>30.2529</v>
      </c>
    </row>
    <row r="18" spans="1:11" x14ac:dyDescent="0.25">
      <c r="A18" t="s">
        <v>16</v>
      </c>
      <c r="C18">
        <f>C19*60/3</f>
        <v>7</v>
      </c>
      <c r="G18">
        <f>G19*60/3</f>
        <v>7.45</v>
      </c>
      <c r="K18">
        <f>K19*60/3</f>
        <v>4.2499999999999982</v>
      </c>
    </row>
    <row r="19" spans="1:11" x14ac:dyDescent="0.25">
      <c r="A19" t="s">
        <v>15</v>
      </c>
      <c r="C19">
        <v>0.35</v>
      </c>
      <c r="G19">
        <f>G13/20</f>
        <v>0.3725</v>
      </c>
      <c r="K19">
        <f>K13/20</f>
        <v>0.21249999999999991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pathset_paths</vt:lpstr>
      <vt:lpstr>base costs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2017-01-05T20:51:05Z</dcterms:created>
  <dcterms:modified xsi:type="dcterms:W3CDTF">2017-01-05T21:41:01Z</dcterms:modified>
</cp:coreProperties>
</file>