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5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<sst xmlns="http://schemas.openxmlformats.org/spreadsheetml/2006/main" count="4472" uniqueCount="612">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</sst>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6">
        <v>1</v>
      </c>
      <c r="E10" s="76">
        <v>1</v>
      </c>
      <c r="F10" s="76">
        <v>0</v>
      </c>
      <c r="G10" s="76">
        <v>1</v>
      </c>
      <c r="H10" s="76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2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IDs'!$A$2:$B$95,2,0)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IDs'!$A$2:$B$95,2,0)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IDs'!$A$2:$B$95,2,0)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F100+7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t="s">
        <v>586</v>
      </c>
      <c r="B86" s="63">
        <v>1008</v>
      </c>
      <c r="C86" s="71"/>
      <c r="D86" s="72"/>
      <c r="E86" s="66"/>
      <c r="F86" s="67"/>
      <c r="G86" s="21"/>
    </row>
    <row r="87" spans="1:7" x14ac:dyDescent="0.25">
      <c r="A87" s="64" t="s">
        <v>468</v>
      </c>
      <c r="B87" s="68">
        <v>7000</v>
      </c>
      <c r="C87" s="69" t="s">
        <v>62</v>
      </c>
      <c r="D87" s="65">
        <v>85</v>
      </c>
      <c r="E87" s="69">
        <v>88</v>
      </c>
      <c r="F87" s="70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4" t="s">
        <v>469</v>
      </c>
      <c r="B88" s="68">
        <v>7001</v>
      </c>
      <c r="C88" s="69" t="s">
        <v>62</v>
      </c>
      <c r="D88" s="65">
        <v>86</v>
      </c>
      <c r="E88" s="69">
        <v>89</v>
      </c>
      <c r="F88" s="70">
        <f t="shared" si="7"/>
        <v>43622</v>
      </c>
      <c r="G88" t="str">
        <f t="shared" si="8"/>
        <v>Thursday</v>
      </c>
    </row>
    <row r="89" spans="1:7" x14ac:dyDescent="0.25">
      <c r="A89" s="64" t="s">
        <v>470</v>
      </c>
      <c r="B89" s="68">
        <v>7002</v>
      </c>
      <c r="C89" s="69" t="s">
        <v>62</v>
      </c>
      <c r="D89" s="65">
        <v>87</v>
      </c>
      <c r="E89" s="69">
        <v>90</v>
      </c>
      <c r="F89" s="70">
        <f t="shared" si="7"/>
        <v>43626</v>
      </c>
      <c r="G89" t="str">
        <f t="shared" si="8"/>
        <v>Monday</v>
      </c>
    </row>
    <row r="90" spans="1:7" x14ac:dyDescent="0.25">
      <c r="A90" s="64" t="s">
        <v>471</v>
      </c>
      <c r="B90" s="68">
        <v>7003</v>
      </c>
      <c r="C90" s="69" t="s">
        <v>62</v>
      </c>
      <c r="D90" s="65">
        <v>88</v>
      </c>
      <c r="E90" s="69">
        <v>91</v>
      </c>
      <c r="F90" s="70">
        <f t="shared" si="7"/>
        <v>7</v>
      </c>
      <c r="G90" t="str">
        <f t="shared" si="8"/>
        <v>Saturday</v>
      </c>
    </row>
    <row r="91" spans="1:7" x14ac:dyDescent="0.25">
      <c r="A91" s="64" t="s">
        <v>472</v>
      </c>
      <c r="B91" s="68">
        <v>7004</v>
      </c>
      <c r="C91" s="69" t="s">
        <v>62</v>
      </c>
      <c r="D91" s="65">
        <v>89</v>
      </c>
      <c r="E91" s="69">
        <v>92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473</v>
      </c>
      <c r="B92" s="68">
        <v>7005</v>
      </c>
      <c r="C92" s="69" t="s">
        <v>62</v>
      </c>
      <c r="D92" s="65">
        <v>90</v>
      </c>
      <c r="E92" s="69">
        <v>93</v>
      </c>
      <c r="F92" s="70">
        <f t="shared" si="7"/>
        <v>43568</v>
      </c>
      <c r="G92" t="str">
        <f t="shared" si="8"/>
        <v>Saturday</v>
      </c>
    </row>
    <row r="93" spans="1:7" x14ac:dyDescent="0.25">
      <c r="A93" s="64" t="s">
        <v>474</v>
      </c>
      <c r="B93" s="68">
        <v>7006</v>
      </c>
      <c r="C93" s="69" t="s">
        <v>62</v>
      </c>
      <c r="D93" s="65">
        <v>91</v>
      </c>
      <c r="E93" s="69">
        <v>94</v>
      </c>
      <c r="F93" s="70">
        <f t="shared" si="7"/>
        <v>43568</v>
      </c>
      <c r="G93" t="str">
        <f t="shared" si="8"/>
        <v>Saturday</v>
      </c>
    </row>
    <row r="94" spans="1:7" x14ac:dyDescent="0.25">
      <c r="A94" s="71" t="s">
        <v>476</v>
      </c>
      <c r="B94" s="68" t="s">
        <v>475</v>
      </c>
    </row>
    <row r="95" spans="1:7" x14ac:dyDescent="0.25">
      <c r="A95" s="71" t="s">
        <v>477</v>
      </c>
      <c r="B95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E36" sqref="E36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67"/>
  <sheetViews>
    <sheetView zoomScale="80" zoomScaleNormal="80" workbookViewId="0">
      <pane ySplit="1" topLeftCell="A18" activePane="bottomLeft" state="frozen"/>
      <selection activeCell="C39" sqref="C39"/>
      <selection pane="bottomLeft" activeCell="D52" sqref="D52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IDs'!$A$2:$B$95,2,0)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4" t="s">
        <v>311</v>
      </c>
      <c r="B10" s="74" t="s">
        <v>514</v>
      </c>
      <c r="C10" s="74" t="str">
        <f>VLOOKUP(D10,'PPA IDs'!$A$2:$B$95,2,0)   &amp;   "_"   &amp;   RIGHT(B10,2)   &amp;   "_"   &amp;   H10</f>
        <v>1006_01_BTTF</v>
      </c>
      <c r="D10" s="74" t="s">
        <v>265</v>
      </c>
      <c r="E10" s="74" t="s">
        <v>161</v>
      </c>
      <c r="F10" s="74" t="s">
        <v>170</v>
      </c>
      <c r="G10" s="74" t="s">
        <v>170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6" t="str">
        <f t="shared" si="0"/>
        <v>2050_TM151_PPA_RT_01</v>
      </c>
      <c r="J11" t="s">
        <v>166</v>
      </c>
    </row>
    <row r="12" spans="1:10" x14ac:dyDescent="0.25">
      <c r="A12" s="74" t="s">
        <v>310</v>
      </c>
      <c r="B12" s="74" t="s">
        <v>493</v>
      </c>
      <c r="C12" s="74" t="str">
        <f>VLOOKUP(D12,'PPA IDs'!$A$2:$B$95,2,0)   &amp;   "_"   &amp;   RIGHT(B12,2)   &amp;   "_"   &amp;   H12</f>
        <v>1004_01_CAG</v>
      </c>
      <c r="D12" s="74" t="s">
        <v>267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4" t="s">
        <v>310</v>
      </c>
      <c r="B13" s="74" t="s">
        <v>515</v>
      </c>
      <c r="C13" s="74" t="str">
        <f>VLOOKUP(D13,'PPA IDs'!$A$2:$B$95,2,0)   &amp;   "_"   &amp;   RIGHT(B13,2)   &amp;   "_"   &amp;   H13</f>
        <v>1004_02_BTTF</v>
      </c>
      <c r="D13" s="74" t="s">
        <v>267</v>
      </c>
      <c r="E13" s="74" t="s">
        <v>161</v>
      </c>
      <c r="F13" s="74" t="s">
        <v>91</v>
      </c>
      <c r="G13" s="74" t="s">
        <v>163</v>
      </c>
      <c r="H13" s="74" t="s">
        <v>139</v>
      </c>
      <c r="I13" s="77" t="str">
        <f t="shared" si="0"/>
        <v>2050_TM151_PPA_BF_01</v>
      </c>
      <c r="J13" s="74" t="s">
        <v>166</v>
      </c>
    </row>
    <row r="14" spans="1:10" x14ac:dyDescent="0.25">
      <c r="A14" s="74" t="s">
        <v>310</v>
      </c>
      <c r="B14" s="74" t="s">
        <v>516</v>
      </c>
      <c r="C14" s="74" t="s">
        <v>532</v>
      </c>
      <c r="D14" s="74" t="s">
        <v>495</v>
      </c>
      <c r="E14" s="74" t="s">
        <v>161</v>
      </c>
      <c r="F14" s="74" t="s">
        <v>91</v>
      </c>
      <c r="G14" s="74" t="s">
        <v>163</v>
      </c>
      <c r="H14" s="74" t="s">
        <v>137</v>
      </c>
      <c r="I14" s="76" t="str">
        <f t="shared" si="0"/>
        <v>2050_TM151_PPA_RT_01</v>
      </c>
      <c r="J14" s="74" t="s">
        <v>166</v>
      </c>
    </row>
    <row r="15" spans="1:10" x14ac:dyDescent="0.25">
      <c r="A15" s="74" t="s">
        <v>310</v>
      </c>
      <c r="B15" s="74" t="s">
        <v>492</v>
      </c>
      <c r="C15" s="74" t="s">
        <v>491</v>
      </c>
      <c r="D15" s="74" t="s">
        <v>495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5" t="s">
        <v>310</v>
      </c>
      <c r="B16" s="75" t="s">
        <v>500</v>
      </c>
      <c r="C16" s="75" t="s">
        <v>511</v>
      </c>
      <c r="D16" s="75" t="s">
        <v>495</v>
      </c>
      <c r="E16" s="75" t="s">
        <v>161</v>
      </c>
      <c r="F16" s="75" t="s">
        <v>91</v>
      </c>
      <c r="G16" s="75" t="s">
        <v>163</v>
      </c>
      <c r="H16" s="75" t="s">
        <v>139</v>
      </c>
      <c r="I16" s="75" t="str">
        <f t="shared" si="0"/>
        <v>2050_TM151_PPA_BF_01</v>
      </c>
      <c r="J16" s="75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4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4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s="74" t="s">
        <v>307</v>
      </c>
      <c r="B19" s="74" t="s">
        <v>525</v>
      </c>
      <c r="C19" s="74" t="str">
        <f>VLOOKUP(D19,'PPA IDs'!$A$2:$B$95,2,0)   &amp;   "_"   &amp;   RIGHT(B19,2)   &amp;   "_"   &amp;   H19</f>
        <v>1001_02_BTTF</v>
      </c>
      <c r="D19" s="74" t="s">
        <v>268</v>
      </c>
      <c r="E19" s="74" t="s">
        <v>161</v>
      </c>
      <c r="F19" s="74" t="s">
        <v>91</v>
      </c>
      <c r="G19" s="74" t="s">
        <v>264</v>
      </c>
      <c r="H19" s="74" t="s">
        <v>139</v>
      </c>
      <c r="I19" s="74" t="str">
        <f t="shared" si="0"/>
        <v>2050_TM151_PPA_BF_02</v>
      </c>
      <c r="J19" s="74" t="s">
        <v>166</v>
      </c>
    </row>
    <row r="20" spans="1:10" x14ac:dyDescent="0.25">
      <c r="A20" t="s">
        <v>545</v>
      </c>
      <c r="B20" s="77" t="s">
        <v>544</v>
      </c>
      <c r="C20" t="str">
        <f>MID(B20,22,4)&amp;"_"&amp;RIGHT(B20,2)&amp;"_"&amp;H20</f>
        <v>2102_00_RTFF</v>
      </c>
      <c r="D20" s="77" t="s">
        <v>361</v>
      </c>
      <c r="E20" s="74" t="s">
        <v>161</v>
      </c>
      <c r="F20" s="74" t="s">
        <v>91</v>
      </c>
      <c r="G20" s="74" t="s">
        <v>208</v>
      </c>
      <c r="H20" s="74" t="str">
        <f>IF(MID(B20,16,2)="RT","RTFF",IF(MID(B20,16,2)="CG","CAG","BTTF"))</f>
        <v>RTFF</v>
      </c>
      <c r="I20" s="76" t="str">
        <f t="shared" si="0"/>
        <v>2050_TM151_PPA_RT_02</v>
      </c>
      <c r="J20" s="74" t="s">
        <v>166</v>
      </c>
    </row>
    <row r="21" spans="1:10" x14ac:dyDescent="0.25">
      <c r="A21" t="s">
        <v>545</v>
      </c>
      <c r="B21" s="77" t="s">
        <v>546</v>
      </c>
      <c r="C21" t="str">
        <f t="shared" ref="C21:C37" si="2">MID(B21,22,4)&amp;"_"&amp;RIGHT(B21,2)&amp;"_"&amp;H21</f>
        <v>2102_00_CAG</v>
      </c>
      <c r="D21" s="77" t="s">
        <v>361</v>
      </c>
      <c r="E21" s="74" t="s">
        <v>161</v>
      </c>
      <c r="F21" s="74" t="s">
        <v>91</v>
      </c>
      <c r="G21" s="74" t="s">
        <v>208</v>
      </c>
      <c r="H21" s="74" t="str">
        <f t="shared" ref="H21:H22" si="3">IF(MID(B21,16,2)="RT","RTFF",IF(MID(B21,16,2)="CG","CAG","BTTF"))</f>
        <v>CAG</v>
      </c>
      <c r="I21" s="76" t="str">
        <f t="shared" si="0"/>
        <v>2050_TM151_PPA_CG_02</v>
      </c>
      <c r="J21" s="74" t="s">
        <v>166</v>
      </c>
    </row>
    <row r="22" spans="1:10" x14ac:dyDescent="0.25">
      <c r="A22" t="s">
        <v>545</v>
      </c>
      <c r="B22" s="77" t="s">
        <v>547</v>
      </c>
      <c r="C22" t="str">
        <f t="shared" si="2"/>
        <v>2102_00_BTTF</v>
      </c>
      <c r="D22" s="77" t="s">
        <v>361</v>
      </c>
      <c r="E22" s="74" t="s">
        <v>161</v>
      </c>
      <c r="F22" s="74" t="s">
        <v>91</v>
      </c>
      <c r="G22" s="74" t="s">
        <v>208</v>
      </c>
      <c r="H22" s="74" t="str">
        <f t="shared" si="3"/>
        <v>BTTF</v>
      </c>
      <c r="I22" s="76" t="str">
        <f t="shared" si="0"/>
        <v>2050_TM151_PPA_BF_02</v>
      </c>
      <c r="J22" s="74" t="s">
        <v>166</v>
      </c>
    </row>
    <row r="23" spans="1:10" x14ac:dyDescent="0.25">
      <c r="A23" t="s">
        <v>548</v>
      </c>
      <c r="B23" s="77" t="s">
        <v>574</v>
      </c>
      <c r="C23" t="str">
        <f>MID(B23,22,4)&amp;"_"&amp;RIGHT(B23,2)&amp;"_"&amp;H23</f>
        <v>2303_00_RTFF</v>
      </c>
      <c r="D23" s="77" t="s">
        <v>549</v>
      </c>
      <c r="E23" t="s">
        <v>161</v>
      </c>
      <c r="F23" t="s">
        <v>91</v>
      </c>
      <c r="G23" t="s">
        <v>163</v>
      </c>
      <c r="H23" t="s">
        <v>137</v>
      </c>
      <c r="I23" s="76" t="str">
        <f t="shared" ref="I23:I25" si="4">LEFT(B23,20)</f>
        <v>2050_TM151_PPA_RT_01</v>
      </c>
      <c r="J23" s="74" t="s">
        <v>166</v>
      </c>
    </row>
    <row r="24" spans="1:10" x14ac:dyDescent="0.25">
      <c r="A24" t="s">
        <v>548</v>
      </c>
      <c r="B24" s="77" t="s">
        <v>575</v>
      </c>
      <c r="C24" t="str">
        <f>MID(B24,22,4)&amp;"_"&amp;RIGHT(B24,2)&amp;"_"&amp;H24</f>
        <v>2303_00_CAG</v>
      </c>
      <c r="D24" s="77" t="s">
        <v>549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6" t="str">
        <f t="shared" si="4"/>
        <v>2050_TM151_PPA_CG_01</v>
      </c>
      <c r="J24" s="74" t="s">
        <v>166</v>
      </c>
    </row>
    <row r="25" spans="1:10" x14ac:dyDescent="0.25">
      <c r="A25" t="s">
        <v>548</v>
      </c>
      <c r="B25" s="77" t="s">
        <v>576</v>
      </c>
      <c r="C25" t="str">
        <f>MID(B25,22,4)&amp;"_"&amp;RIGHT(B25,2)&amp;"_"&amp;H25</f>
        <v>2303_00_BTTF</v>
      </c>
      <c r="D25" s="77" t="s">
        <v>549</v>
      </c>
      <c r="E25" s="74" t="s">
        <v>161</v>
      </c>
      <c r="F25" s="74" t="s">
        <v>91</v>
      </c>
      <c r="G25" s="74" t="s">
        <v>163</v>
      </c>
      <c r="H25" s="74" t="s">
        <v>139</v>
      </c>
      <c r="I25" s="76" t="str">
        <f t="shared" si="4"/>
        <v>2050_TM151_PPA_BF_01</v>
      </c>
      <c r="J25" s="74" t="s">
        <v>166</v>
      </c>
    </row>
    <row r="26" spans="1:10" x14ac:dyDescent="0.25">
      <c r="A26" t="s">
        <v>577</v>
      </c>
      <c r="B26" s="77" t="s">
        <v>580</v>
      </c>
      <c r="C26" t="str">
        <f t="shared" ref="C26:C31" si="5">MID(B26,22,4)&amp;"_"&amp;RIGHT(B26,2)&amp;"_"&amp;H26</f>
        <v>2201_00_RTFF</v>
      </c>
      <c r="D26" s="77" t="s">
        <v>581</v>
      </c>
      <c r="E26" t="s">
        <v>161</v>
      </c>
      <c r="F26" t="s">
        <v>91</v>
      </c>
      <c r="G26" t="s">
        <v>264</v>
      </c>
      <c r="H26" t="s">
        <v>137</v>
      </c>
      <c r="I26" s="76" t="str">
        <f t="shared" ref="I26:I28" si="6">LEFT(B26,20)</f>
        <v>2050_TM151_PPA_RT_02</v>
      </c>
      <c r="J26" s="74" t="s">
        <v>166</v>
      </c>
    </row>
    <row r="27" spans="1:10" x14ac:dyDescent="0.25">
      <c r="A27" t="s">
        <v>577</v>
      </c>
      <c r="B27" s="77" t="s">
        <v>578</v>
      </c>
      <c r="C27" t="str">
        <f t="shared" si="5"/>
        <v>2201_00_CAG</v>
      </c>
      <c r="D27" s="77" t="s">
        <v>581</v>
      </c>
      <c r="E27" s="74" t="s">
        <v>161</v>
      </c>
      <c r="F27" s="74" t="s">
        <v>91</v>
      </c>
      <c r="G27" t="s">
        <v>264</v>
      </c>
      <c r="H27" s="74" t="s">
        <v>138</v>
      </c>
      <c r="I27" s="76" t="str">
        <f t="shared" si="6"/>
        <v>2050_TM151_PPA_CG_02</v>
      </c>
      <c r="J27" s="74" t="s">
        <v>166</v>
      </c>
    </row>
    <row r="28" spans="1:10" x14ac:dyDescent="0.25">
      <c r="A28" t="s">
        <v>577</v>
      </c>
      <c r="B28" s="77" t="s">
        <v>579</v>
      </c>
      <c r="C28" t="str">
        <f t="shared" si="5"/>
        <v>2201_00_BTTF</v>
      </c>
      <c r="D28" s="77" t="s">
        <v>581</v>
      </c>
      <c r="E28" s="74" t="s">
        <v>161</v>
      </c>
      <c r="F28" s="74" t="s">
        <v>91</v>
      </c>
      <c r="G28" t="s">
        <v>264</v>
      </c>
      <c r="H28" s="74" t="s">
        <v>139</v>
      </c>
      <c r="I28" s="76" t="str">
        <f t="shared" si="6"/>
        <v>2050_TM151_PPA_BF_02</v>
      </c>
      <c r="J28" s="74" t="s">
        <v>166</v>
      </c>
    </row>
    <row r="29" spans="1:10" x14ac:dyDescent="0.25">
      <c r="A29" s="82" t="s">
        <v>591</v>
      </c>
      <c r="B29" s="83" t="s">
        <v>592</v>
      </c>
      <c r="C29" t="str">
        <f t="shared" si="5"/>
        <v>2301_00_RTFF</v>
      </c>
      <c r="D29" s="83" t="s">
        <v>589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s="74" t="s">
        <v>591</v>
      </c>
      <c r="B30" s="77" t="s">
        <v>590</v>
      </c>
      <c r="C30" t="str">
        <f t="shared" si="5"/>
        <v>2301_00_CAG</v>
      </c>
      <c r="D30" s="77" t="s">
        <v>589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591</v>
      </c>
      <c r="B31" s="77" t="s">
        <v>593</v>
      </c>
      <c r="C31" t="str">
        <f t="shared" si="5"/>
        <v>2301_00_BTTF</v>
      </c>
      <c r="D31" s="77" t="s">
        <v>589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551</v>
      </c>
      <c r="B32" s="77" t="s">
        <v>555</v>
      </c>
      <c r="C32" t="str">
        <f>MID(B32,22,4)&amp;"_"&amp;RIGHT(B32,2)&amp;"_"&amp;H32</f>
        <v>2302_00_RTFF</v>
      </c>
      <c r="D32" s="77" t="s">
        <v>550</v>
      </c>
      <c r="E32" t="s">
        <v>161</v>
      </c>
      <c r="F32" t="s">
        <v>91</v>
      </c>
      <c r="G32" t="s">
        <v>163</v>
      </c>
      <c r="H32" t="s">
        <v>137</v>
      </c>
      <c r="I32" s="76" t="str">
        <f>LEFT(B32,20)</f>
        <v>2050_TM151_PPA_RT_04</v>
      </c>
      <c r="J32" s="74" t="s">
        <v>166</v>
      </c>
    </row>
    <row r="33" spans="1:10" x14ac:dyDescent="0.25">
      <c r="A33" t="s">
        <v>551</v>
      </c>
      <c r="B33" s="77" t="s">
        <v>556</v>
      </c>
      <c r="C33" t="str">
        <f>MID(B33,22,4)&amp;"_"&amp;RIGHT(B33,2)&amp;"_"&amp;H33</f>
        <v>2302_00_CAG</v>
      </c>
      <c r="D33" s="77" t="s">
        <v>550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>LEFT(B33,20)</f>
        <v>2050_TM151_PPA_CG_04</v>
      </c>
      <c r="J33" s="74" t="s">
        <v>166</v>
      </c>
    </row>
    <row r="34" spans="1:10" x14ac:dyDescent="0.25">
      <c r="A34" t="s">
        <v>551</v>
      </c>
      <c r="B34" s="77" t="s">
        <v>557</v>
      </c>
      <c r="C34" t="str">
        <f>MID(B34,22,4)&amp;"_"&amp;RIGHT(B34,2)&amp;"_"&amp;H34</f>
        <v>2302_00_BTTF</v>
      </c>
      <c r="D34" s="77" t="s">
        <v>550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>LEFT(B34,20)</f>
        <v>2050_TM151_PPA_BF_04</v>
      </c>
      <c r="J34" s="74" t="s">
        <v>166</v>
      </c>
    </row>
    <row r="35" spans="1:10" x14ac:dyDescent="0.25">
      <c r="A35" t="s">
        <v>548</v>
      </c>
      <c r="B35" s="77" t="s">
        <v>552</v>
      </c>
      <c r="C35" t="str">
        <f t="shared" si="2"/>
        <v>2303_00_RTFF</v>
      </c>
      <c r="D35" s="77" t="s">
        <v>549</v>
      </c>
      <c r="E35" t="s">
        <v>161</v>
      </c>
      <c r="F35" t="s">
        <v>91</v>
      </c>
      <c r="G35" t="s">
        <v>163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548</v>
      </c>
      <c r="B36" s="77" t="s">
        <v>553</v>
      </c>
      <c r="C36" t="str">
        <f t="shared" si="2"/>
        <v>2303_00_CAG</v>
      </c>
      <c r="D36" s="77" t="s">
        <v>549</v>
      </c>
      <c r="E36" s="74" t="s">
        <v>161</v>
      </c>
      <c r="F36" s="74" t="s">
        <v>91</v>
      </c>
      <c r="G36" s="74" t="s">
        <v>163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548</v>
      </c>
      <c r="B37" s="77" t="s">
        <v>554</v>
      </c>
      <c r="C37" t="str">
        <f t="shared" si="2"/>
        <v>2303_00_BTTF</v>
      </c>
      <c r="D37" s="77" t="s">
        <v>549</v>
      </c>
      <c r="E37" s="74" t="s">
        <v>161</v>
      </c>
      <c r="F37" s="74" t="s">
        <v>91</v>
      </c>
      <c r="G37" s="74" t="s">
        <v>163</v>
      </c>
      <c r="H37" s="74" t="s">
        <v>139</v>
      </c>
      <c r="I37" s="76" t="str">
        <f t="shared" si="0"/>
        <v>2050_TM151_PPA_BF_04</v>
      </c>
      <c r="J37" s="74" t="s">
        <v>166</v>
      </c>
    </row>
    <row r="38" spans="1:10" x14ac:dyDescent="0.25">
      <c r="A38" t="s">
        <v>565</v>
      </c>
      <c r="B38" s="77" t="s">
        <v>570</v>
      </c>
      <c r="C38" t="str">
        <f t="shared" ref="C38:C40" si="7">MID(B38,22,4)&amp;"_"&amp;RIGHT(B38,2)&amp;"_"&amp;H38</f>
        <v>2601_00_RTFF</v>
      </c>
      <c r="D38" s="77" t="s">
        <v>566</v>
      </c>
      <c r="E38" s="74" t="s">
        <v>161</v>
      </c>
      <c r="F38" s="74" t="s">
        <v>91</v>
      </c>
      <c r="G38" s="77" t="s">
        <v>567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565</v>
      </c>
      <c r="B39" s="77" t="s">
        <v>569</v>
      </c>
      <c r="C39" t="str">
        <f t="shared" si="7"/>
        <v>2601_00_CAG</v>
      </c>
      <c r="D39" s="77" t="s">
        <v>566</v>
      </c>
      <c r="E39" s="74" t="s">
        <v>161</v>
      </c>
      <c r="F39" s="74" t="s">
        <v>91</v>
      </c>
      <c r="G39" s="77" t="s">
        <v>567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565</v>
      </c>
      <c r="B40" s="77" t="s">
        <v>568</v>
      </c>
      <c r="C40" t="str">
        <f t="shared" si="7"/>
        <v>2601_00_BTTF</v>
      </c>
      <c r="D40" s="77" t="s">
        <v>566</v>
      </c>
      <c r="E40" s="74" t="s">
        <v>161</v>
      </c>
      <c r="F40" s="74" t="s">
        <v>91</v>
      </c>
      <c r="G40" s="77" t="s">
        <v>567</v>
      </c>
      <c r="H40" s="74" t="s">
        <v>139</v>
      </c>
      <c r="I40" s="76" t="str">
        <f t="shared" si="0"/>
        <v>2050_TM151_PPA_BF_04</v>
      </c>
      <c r="J40" s="74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4" t="s">
        <v>137</v>
      </c>
      <c r="I41" s="76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4" t="s">
        <v>138</v>
      </c>
      <c r="I42" s="74" t="str">
        <f t="shared" si="8"/>
        <v>2050_TM151_PPA_CG_02</v>
      </c>
      <c r="J42" t="s">
        <v>166</v>
      </c>
    </row>
    <row r="43" spans="1:10" x14ac:dyDescent="0.25">
      <c r="A43" s="74" t="s">
        <v>307</v>
      </c>
      <c r="B43" s="74" t="s">
        <v>584</v>
      </c>
      <c r="C43" s="74" t="str">
        <f>VLOOKUP(D43,'PPA IDs'!$A$2:$B$95,2,0)   &amp;   "_"   &amp;   RIGHT(B43,2)   &amp;   "_"   &amp;   H43</f>
        <v>1001_03_BTTF</v>
      </c>
      <c r="D43" s="74" t="s">
        <v>268</v>
      </c>
      <c r="E43" s="74" t="s">
        <v>161</v>
      </c>
      <c r="F43" s="74" t="s">
        <v>91</v>
      </c>
      <c r="G43" s="74" t="s">
        <v>264</v>
      </c>
      <c r="H43" s="74" t="s">
        <v>139</v>
      </c>
      <c r="I43" s="74" t="str">
        <f t="shared" si="8"/>
        <v>2050_TM151_PPA_BF_02</v>
      </c>
      <c r="J43" s="74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6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4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7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4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4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6" t="str">
        <f t="shared" ref="I50:I61" si="9">LEFT(B50,20)</f>
        <v>2050_TM151_PPA_RT_02</v>
      </c>
      <c r="J50" t="s">
        <v>166</v>
      </c>
    </row>
    <row r="51" spans="1:10" x14ac:dyDescent="0.25">
      <c r="A51" s="74" t="s">
        <v>310</v>
      </c>
      <c r="B51" s="74" t="s">
        <v>596</v>
      </c>
      <c r="C51" s="74" t="str">
        <f>VLOOKUP(D51,'PPA IDs'!$A$2:$B$95,2,0)   &amp;   "_"   &amp;   RIGHT(B51,2)   &amp;   "_"   &amp;   H51</f>
        <v>1004_00_CAG</v>
      </c>
      <c r="D51" s="74" t="s">
        <v>267</v>
      </c>
      <c r="E51" s="74" t="s">
        <v>161</v>
      </c>
      <c r="F51" s="74" t="s">
        <v>91</v>
      </c>
      <c r="G51" s="74" t="s">
        <v>163</v>
      </c>
      <c r="H51" s="74" t="s">
        <v>138</v>
      </c>
      <c r="I51" s="77" t="str">
        <f t="shared" si="9"/>
        <v>2050_TM151_PPA_CG_02</v>
      </c>
      <c r="J51" s="74" t="s">
        <v>166</v>
      </c>
    </row>
    <row r="52" spans="1:10" x14ac:dyDescent="0.25">
      <c r="A52" s="74" t="s">
        <v>310</v>
      </c>
      <c r="B52" s="74" t="s">
        <v>597</v>
      </c>
      <c r="C52" s="74" t="str">
        <f>VLOOKUP(D52,'PPA IDs'!$A$2:$B$95,2,0)   &amp;   "_"   &amp;   RIGHT(B52,2)   &amp;   "_"   &amp;   H52</f>
        <v>1004_00_BTTF</v>
      </c>
      <c r="D52" s="74" t="s">
        <v>267</v>
      </c>
      <c r="E52" s="74" t="s">
        <v>161</v>
      </c>
      <c r="F52" s="74" t="s">
        <v>91</v>
      </c>
      <c r="G52" s="74" t="s">
        <v>163</v>
      </c>
      <c r="H52" s="74" t="s">
        <v>139</v>
      </c>
      <c r="I52" s="77" t="str">
        <f t="shared" si="9"/>
        <v>2050_TM151_PPA_BF_02</v>
      </c>
      <c r="J52" s="74" t="s">
        <v>166</v>
      </c>
    </row>
    <row r="53" spans="1:10" x14ac:dyDescent="0.25">
      <c r="A53" s="74" t="s">
        <v>310</v>
      </c>
      <c r="B53" s="74" t="s">
        <v>598</v>
      </c>
      <c r="C53" s="84" t="s">
        <v>601</v>
      </c>
      <c r="D53" s="74" t="s">
        <v>495</v>
      </c>
      <c r="E53" s="74" t="s">
        <v>161</v>
      </c>
      <c r="F53" s="74" t="s">
        <v>91</v>
      </c>
      <c r="G53" s="74" t="s">
        <v>163</v>
      </c>
      <c r="H53" s="74" t="s">
        <v>137</v>
      </c>
      <c r="I53" s="76" t="str">
        <f t="shared" si="9"/>
        <v>2050_TM151_PPA_RT_02</v>
      </c>
      <c r="J53" s="74" t="s">
        <v>166</v>
      </c>
    </row>
    <row r="54" spans="1:10" x14ac:dyDescent="0.25">
      <c r="A54" s="74" t="s">
        <v>310</v>
      </c>
      <c r="B54" s="74" t="s">
        <v>600</v>
      </c>
      <c r="C54" s="84" t="s">
        <v>602</v>
      </c>
      <c r="D54" s="74" t="s">
        <v>495</v>
      </c>
      <c r="E54" s="74" t="s">
        <v>161</v>
      </c>
      <c r="F54" s="74" t="s">
        <v>91</v>
      </c>
      <c r="G54" s="74" t="s">
        <v>163</v>
      </c>
      <c r="H54" s="74" t="s">
        <v>138</v>
      </c>
      <c r="I54" s="77" t="str">
        <f t="shared" si="9"/>
        <v>2050_TM151_PPA_CG_02</v>
      </c>
      <c r="J54" s="74" t="s">
        <v>166</v>
      </c>
    </row>
    <row r="55" spans="1:10" x14ac:dyDescent="0.25">
      <c r="A55" s="75" t="s">
        <v>310</v>
      </c>
      <c r="B55" s="75" t="s">
        <v>599</v>
      </c>
      <c r="C55" s="84" t="s">
        <v>603</v>
      </c>
      <c r="D55" s="75" t="s">
        <v>495</v>
      </c>
      <c r="E55" s="75" t="s">
        <v>161</v>
      </c>
      <c r="F55" s="75" t="s">
        <v>91</v>
      </c>
      <c r="G55" s="75" t="s">
        <v>163</v>
      </c>
      <c r="H55" s="75" t="s">
        <v>139</v>
      </c>
      <c r="I55" s="75" t="str">
        <f t="shared" si="9"/>
        <v>2050_TM151_PPA_BF_02</v>
      </c>
      <c r="J55" s="75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6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6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6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6" t="str">
        <f t="shared" si="9"/>
        <v>2050_TM151_PPA_RT_02</v>
      </c>
      <c r="J59" t="s">
        <v>166</v>
      </c>
    </row>
    <row r="60" spans="1:10" x14ac:dyDescent="0.25">
      <c r="A60" s="74" t="s">
        <v>311</v>
      </c>
      <c r="B60" s="74" t="s">
        <v>608</v>
      </c>
      <c r="C60" s="74" t="str">
        <f>VLOOKUP(D60,'PPA IDs'!$A$2:$B$95,2,0)   &amp;   "_"   &amp;   RIGHT(B60,2)   &amp;   "_"   &amp;   H60</f>
        <v>1006_00_CAG</v>
      </c>
      <c r="D60" s="74" t="s">
        <v>265</v>
      </c>
      <c r="E60" s="74" t="s">
        <v>161</v>
      </c>
      <c r="F60" s="74" t="s">
        <v>170</v>
      </c>
      <c r="G60" s="74" t="s">
        <v>170</v>
      </c>
      <c r="H60" s="74" t="s">
        <v>138</v>
      </c>
      <c r="I60" s="74" t="str">
        <f t="shared" si="9"/>
        <v>2050_TM151_PPA_CG_02</v>
      </c>
      <c r="J60" s="74" t="s">
        <v>166</v>
      </c>
    </row>
    <row r="61" spans="1:10" x14ac:dyDescent="0.25">
      <c r="A61" s="74" t="s">
        <v>311</v>
      </c>
      <c r="B61" s="74" t="s">
        <v>609</v>
      </c>
      <c r="C61" s="74" t="str">
        <f>VLOOKUP(D61,'PPA IDs'!$A$2:$B$95,2,0)   &amp;   "_"   &amp;   RIGHT(B61,2)   &amp;   "_"   &amp;   H61</f>
        <v>1006_00_BTTF</v>
      </c>
      <c r="D61" s="74" t="s">
        <v>265</v>
      </c>
      <c r="E61" s="74" t="s">
        <v>161</v>
      </c>
      <c r="F61" s="74" t="s">
        <v>170</v>
      </c>
      <c r="G61" s="74" t="s">
        <v>170</v>
      </c>
      <c r="H61" s="74" t="s">
        <v>139</v>
      </c>
      <c r="I61" s="77" t="str">
        <f t="shared" si="9"/>
        <v>2050_TM151_PPA_BF_02</v>
      </c>
      <c r="J61" s="74" t="s">
        <v>166</v>
      </c>
    </row>
    <row r="62" spans="1:10" x14ac:dyDescent="0.25">
      <c r="A62" s="74" t="s">
        <v>312</v>
      </c>
      <c r="B62" s="74" t="s">
        <v>526</v>
      </c>
      <c r="C62" s="74" t="str">
        <f>VLOOKUP(D62,'PPA IDs'!$A$2:$B$95,2,0)   &amp;   "_"   &amp;   RIGHT(B62,2)   &amp;   "_"   &amp;   H62</f>
        <v>1007_01_RTFF</v>
      </c>
      <c r="D62" s="74" t="s">
        <v>269</v>
      </c>
      <c r="E62" s="74" t="s">
        <v>161</v>
      </c>
      <c r="F62" s="74" t="s">
        <v>91</v>
      </c>
      <c r="G62" s="74" t="s">
        <v>163</v>
      </c>
      <c r="H62" s="74" t="s">
        <v>137</v>
      </c>
      <c r="I62" s="74" t="str">
        <f>LEFT(B62,20)</f>
        <v>2050_TM151_PPA_RT_02</v>
      </c>
      <c r="J62" s="74" t="s">
        <v>166</v>
      </c>
    </row>
    <row r="63" spans="1:10" x14ac:dyDescent="0.25">
      <c r="A63" s="74" t="s">
        <v>312</v>
      </c>
      <c r="B63" s="74" t="s">
        <v>527</v>
      </c>
      <c r="C63" s="74" t="str">
        <f>VLOOKUP(D63,'PPA IDs'!$A$2:$B$95,2,0)   &amp;   "_"   &amp;   RIGHT(B63,2)   &amp;   "_"   &amp;   H63</f>
        <v>1007_01_CAG</v>
      </c>
      <c r="D63" s="74" t="s">
        <v>269</v>
      </c>
      <c r="E63" s="74" t="s">
        <v>161</v>
      </c>
      <c r="F63" s="74" t="s">
        <v>91</v>
      </c>
      <c r="G63" s="74" t="s">
        <v>163</v>
      </c>
      <c r="H63" s="74" t="s">
        <v>138</v>
      </c>
      <c r="I63" s="74" t="str">
        <f>LEFT(B63,20)</f>
        <v>2050_TM151_PPA_CG_02</v>
      </c>
      <c r="J63" s="74" t="s">
        <v>166</v>
      </c>
    </row>
    <row r="64" spans="1:10" x14ac:dyDescent="0.25">
      <c r="A64" s="75" t="s">
        <v>312</v>
      </c>
      <c r="B64" s="75" t="s">
        <v>610</v>
      </c>
      <c r="C64" s="75" t="str">
        <f>VLOOKUP(D64,'PPA IDs'!$A$2:$B$95,2,0)   &amp;   "_"   &amp;   RIGHT(B64,2)   &amp;   "_"   &amp;   H64</f>
        <v>1007_03_BTTF</v>
      </c>
      <c r="D64" s="75" t="s">
        <v>269</v>
      </c>
      <c r="E64" s="75" t="s">
        <v>161</v>
      </c>
      <c r="F64" s="75" t="s">
        <v>91</v>
      </c>
      <c r="G64" s="75" t="s">
        <v>163</v>
      </c>
      <c r="H64" s="75" t="s">
        <v>139</v>
      </c>
      <c r="I64" s="78" t="str">
        <f>LEFT(B64,20)</f>
        <v>2050_TM151_PPA_BF_02</v>
      </c>
      <c r="J64" s="75" t="s">
        <v>166</v>
      </c>
    </row>
    <row r="65" spans="1:10" x14ac:dyDescent="0.25">
      <c r="A65" s="74" t="s">
        <v>585</v>
      </c>
      <c r="B65" s="74" t="s">
        <v>587</v>
      </c>
      <c r="C65" s="74" t="str">
        <f>VLOOKUP(D65,'PPA IDs'!$A$2:$B$95,2,0)   &amp;   "_"   &amp;   RIGHT(B65,2)   &amp;   "_"   &amp;   H65</f>
        <v>1008_00_RTFF</v>
      </c>
      <c r="D65" t="s">
        <v>586</v>
      </c>
      <c r="E65" s="74" t="s">
        <v>161</v>
      </c>
      <c r="F65" s="74" t="s">
        <v>170</v>
      </c>
      <c r="G65" s="74" t="s">
        <v>170</v>
      </c>
      <c r="H65" s="74" t="s">
        <v>137</v>
      </c>
      <c r="I65" s="77" t="str">
        <f t="shared" ref="I65:I67" si="10">LEFT(B65,20)</f>
        <v>2050_TM151_PPA_RT_02</v>
      </c>
      <c r="J65" s="74" t="s">
        <v>166</v>
      </c>
    </row>
    <row r="66" spans="1:10" x14ac:dyDescent="0.25">
      <c r="A66" s="74" t="s">
        <v>585</v>
      </c>
      <c r="B66" s="74" t="s">
        <v>611</v>
      </c>
      <c r="C66" s="74" t="str">
        <f>VLOOKUP(D66,'PPA IDs'!$A$2:$B$95,2,0)   &amp;   "_"   &amp;   RIGHT(B66,2)   &amp;   "_"   &amp;   H66</f>
        <v>1008_01_CAG</v>
      </c>
      <c r="D66" s="74" t="s">
        <v>586</v>
      </c>
      <c r="E66" s="74" t="s">
        <v>161</v>
      </c>
      <c r="F66" s="74" t="s">
        <v>170</v>
      </c>
      <c r="G66" s="74" t="s">
        <v>170</v>
      </c>
      <c r="H66" s="74" t="s">
        <v>138</v>
      </c>
      <c r="I66" s="74" t="str">
        <f t="shared" si="10"/>
        <v>2050_TM151_PPA_CG_02</v>
      </c>
      <c r="J66" s="74" t="s">
        <v>166</v>
      </c>
    </row>
    <row r="67" spans="1:10" x14ac:dyDescent="0.25">
      <c r="A67" s="75" t="s">
        <v>585</v>
      </c>
      <c r="B67" s="75" t="s">
        <v>588</v>
      </c>
      <c r="C67" s="75" t="str">
        <f>VLOOKUP(D67,'PPA IDs'!$A$2:$B$95,2,0)   &amp;   "_"   &amp;   RIGHT(B67,2)   &amp;   "_"   &amp;   H67</f>
        <v>1008_00_BTTF</v>
      </c>
      <c r="D67" s="75" t="s">
        <v>586</v>
      </c>
      <c r="E67" s="75" t="s">
        <v>161</v>
      </c>
      <c r="F67" s="75" t="s">
        <v>170</v>
      </c>
      <c r="G67" s="75" t="s">
        <v>170</v>
      </c>
      <c r="H67" s="75" t="s">
        <v>139</v>
      </c>
      <c r="I67" s="78" t="str">
        <f t="shared" si="10"/>
        <v>2050_TM151_PPA_BF_02</v>
      </c>
      <c r="J67" s="7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 + 8022930200</f>
        <v>8370401500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/>
      <c r="B24" s="47"/>
      <c r="C24" s="60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2019-05-31T18:04:54Z</dcterms:modified>
</cp:coreProperties>
</file>